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styles.xml" ContentType="application/vnd.openxmlformats-officedocument.spreadsheetml.styles+xml"/>
  <Override PartName="/xl/workbook.xml" ContentType="application/vnd.openxmlformats-officedocument.spreadsheetml.sheet.main+xml"/>
  <Override PartName="/docMetadata/LabelInfo.xml" ContentType="application/vnd.ms-office.classificationlabel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1.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1.xml"/><Relationship Id="rId4" Type="http://schemas.microsoft.com/office/2020/02/relationships/classificationlabels" Target="docMetadata/LabelInfo.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Register" sheetId="1" state="visible" r:id="rId1"/>
    <sheet xmlns:r="http://schemas.openxmlformats.org/officeDocument/2006/relationships" name="Summary" sheetId="2" state="visible" r:id="rId2"/>
    <sheet xmlns:r="http://schemas.openxmlformats.org/officeDocument/2006/relationships" name="Sources" sheetId="3" state="visible" r:id="rId3"/>
  </sheets>
  <definedNames>
    <definedName name="_xlnm._FilterDatabase" localSheetId="0" hidden="1">'Risk Register'!$A$4:$J$20</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color rgb="001F3864"/>
      <sz val="14"/>
    </font>
    <font>
      <i val="1"/>
      <color rgb="00595959"/>
      <sz val="9"/>
    </font>
    <font>
      <b val="1"/>
      <color rgb="00FFFFFF"/>
      <sz val="10"/>
    </font>
    <font>
      <b val="1"/>
      <color rgb="00FFFFFF"/>
    </font>
    <font>
      <b val="1"/>
      <sz val="11"/>
    </font>
    <font>
      <b val="1"/>
    </font>
  </fonts>
  <fills count="7">
    <fill>
      <patternFill/>
    </fill>
    <fill>
      <patternFill patternType="gray125"/>
    </fill>
    <fill>
      <patternFill patternType="solid">
        <fgColor rgb="001F3864"/>
      </patternFill>
    </fill>
    <fill>
      <patternFill patternType="solid">
        <fgColor rgb="00C00000"/>
      </patternFill>
    </fill>
    <fill>
      <patternFill patternType="solid">
        <fgColor rgb="00E36C0A"/>
      </patternFill>
    </fill>
    <fill>
      <patternFill patternType="solid">
        <fgColor rgb="00FFC000"/>
      </patternFill>
    </fill>
    <fill>
      <patternFill patternType="solid">
        <fgColor rgb="0070AD47"/>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0" fillId="0" borderId="1" applyAlignment="1" pivotButton="0" quotePrefix="0" xfId="0">
      <alignment vertical="top" wrapText="1"/>
    </xf>
    <xf numFmtId="0" fontId="0" fillId="0" borderId="1" applyAlignment="1" pivotButton="0" quotePrefix="0" xfId="0">
      <alignment horizontal="center" vertical="center"/>
    </xf>
    <xf numFmtId="0" fontId="4" fillId="3" borderId="1" applyAlignment="1" pivotButton="0" quotePrefix="0" xfId="0">
      <alignment horizontal="center" vertical="center"/>
    </xf>
    <xf numFmtId="0" fontId="4" fillId="4" borderId="1" applyAlignment="1" pivotButton="0" quotePrefix="0" xfId="0">
      <alignment horizontal="center" vertical="center"/>
    </xf>
    <xf numFmtId="0" fontId="4" fillId="5" borderId="1" applyAlignment="1" pivotButton="0" quotePrefix="0" xfId="0">
      <alignment horizontal="center" vertical="center"/>
    </xf>
    <xf numFmtId="0" fontId="5" fillId="0" borderId="0" pivotButton="0" quotePrefix="0" xfId="0"/>
    <xf numFmtId="0" fontId="3" fillId="2" borderId="0" pivotButton="0" quotePrefix="0" xfId="0"/>
    <xf numFmtId="0" fontId="4" fillId="3" borderId="0" pivotButton="0" quotePrefix="0" xfId="0"/>
    <xf numFmtId="164" fontId="0" fillId="0" borderId="0" pivotButton="0" quotePrefix="0" xfId="0"/>
    <xf numFmtId="0" fontId="4" fillId="4" borderId="0" pivotButton="0" quotePrefix="0" xfId="0"/>
    <xf numFmtId="0" fontId="4" fillId="5" borderId="0" pivotButton="0" quotePrefix="0" xfId="0"/>
    <xf numFmtId="0" fontId="4" fillId="6" borderId="0" pivotButton="0" quotePrefix="0" xfId="0"/>
    <xf numFmtId="0" fontId="6" fillId="0" borderId="0" pivotButton="0" quotePrefix="0" xfId="0"/>
    <xf numFmtId="164"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xl/worksheets/sheet3.xml"/><Relationship Id="rId7" Type="http://schemas.openxmlformats.org/officeDocument/2006/relationships/customXml" Target="../customXml/item2.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1.xml"/><Relationship Id="rId5" Type="http://schemas.openxmlformats.org/officeDocument/2006/relationships/theme" Target="theme/theme1.xml"/><Relationship Id="rId4" Type="http://schemas.openxmlformats.org/officeDocument/2006/relationships/styles" Target="styles.xml"/></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Risks by Severity</a:t>
            </a:r>
          </a:p>
        </rich>
      </tx>
    </title>
    <plotArea>
      <barChart>
        <barDir val="col"/>
        <grouping val="clustered"/>
        <ser>
          <idx val="0"/>
          <order val="0"/>
          <tx>
            <strRef>
              <f>'Summary'!B5</f>
            </strRef>
          </tx>
          <spPr>
            <a:ln xmlns:a="http://schemas.openxmlformats.org/drawingml/2006/main">
              <a:prstDash val="solid"/>
            </a:ln>
          </spPr>
          <cat>
            <numRef>
              <f>'Summary'!$A$6:$A$9</f>
            </numRef>
          </cat>
          <val>
            <numRef>
              <f>'Summary'!$B$6:$B$9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Count</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4</row>
      <rowOff>0</rowOff>
    </from>
    <ext cx="43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J20"/>
  <sheetViews>
    <sheetView workbookViewId="0">
      <pane ySplit="4" topLeftCell="A5" activePane="bottomLeft" state="frozen"/>
      <selection pane="bottomLeft" activeCell="A1" sqref="A1"/>
    </sheetView>
  </sheetViews>
  <sheetFormatPr baseColWidth="8" defaultRowHeight="15"/>
  <cols>
    <col width="9" customWidth="1" min="1" max="1"/>
    <col width="62" customWidth="1" min="2" max="2"/>
    <col width="32" customWidth="1" min="3" max="3"/>
    <col width="11" customWidth="1" min="4" max="4"/>
    <col width="13" customWidth="1" min="5" max="5"/>
    <col width="11" customWidth="1" min="6" max="6"/>
    <col width="11" customWidth="1" min="7" max="7"/>
    <col width="32" customWidth="1" min="8" max="8"/>
    <col width="60" customWidth="1" min="9" max="9"/>
    <col width="62" customWidth="1" min="10" max="10"/>
  </cols>
  <sheetData>
    <row r="1">
      <c r="A1" s="1" t="inlineStr">
        <is>
          <t>Supply Chain Risk Tracker - Risk Register</t>
        </is>
      </c>
    </row>
    <row r="2">
      <c r="A2" s="2" t="inlineStr">
        <is>
          <t>Scan window 5 Jun - 3 Sep 2026 (90 days) | Primary source: M365 Work IQ (email, Teams, meetings, files) | External benchmarks from web search | Prepared for Bojan Buhac, 3 Sep 2026</t>
        </is>
      </c>
    </row>
    <row r="4" ht="30" customHeight="1">
      <c r="A4" s="3" t="inlineStr">
        <is>
          <t>Risk ID</t>
        </is>
      </c>
      <c r="B4" s="3" t="inlineStr">
        <is>
          <t>Risk</t>
        </is>
      </c>
      <c r="C4" s="3" t="inlineStr">
        <is>
          <t>Supplier / Entity</t>
        </is>
      </c>
      <c r="D4" s="3" t="inlineStr">
        <is>
          <t>Impact (1-5)</t>
        </is>
      </c>
      <c r="E4" s="3" t="inlineStr">
        <is>
          <t>Likelihood (1-5)</t>
        </is>
      </c>
      <c r="F4" s="3" t="inlineStr">
        <is>
          <t>Severity Score</t>
        </is>
      </c>
      <c r="G4" s="3" t="inlineStr">
        <is>
          <t>Severity</t>
        </is>
      </c>
      <c r="H4" s="3" t="inlineStr">
        <is>
          <t>Owner</t>
        </is>
      </c>
      <c r="I4" s="3" t="inlineStr">
        <is>
          <t>Mitigation</t>
        </is>
      </c>
      <c r="J4" s="3" t="inlineStr">
        <is>
          <t>Source</t>
        </is>
      </c>
    </row>
    <row r="5" ht="76" customHeight="1">
      <c r="A5" s="4" t="inlineStr">
        <is>
          <t>SC-01</t>
        </is>
      </c>
      <c r="B5" s="4" t="inlineStr">
        <is>
          <t>Supplier master fragmented across SAP and Coupa - no single golden record for tax IDs, banking and diversity status, so supplier eligibility and risk screening cannot be validated reliably</t>
        </is>
      </c>
      <c r="C5" s="4" t="inlineStr">
        <is>
          <t>Zava Manufacturing - SAP S/4HANA + Coupa (vendor master)</t>
        </is>
      </c>
      <c r="D5" s="5" t="n">
        <v>4</v>
      </c>
      <c r="E5" s="5" t="n">
        <v>5</v>
      </c>
      <c r="F5" s="5" t="n">
        <v>20</v>
      </c>
      <c r="G5" s="6" t="inlineStr">
        <is>
          <t>Critical</t>
        </is>
      </c>
      <c r="H5" s="4" t="inlineStr">
        <is>
          <t>Master Data Management (Supplier Master owner)</t>
        </is>
      </c>
      <c r="I5" s="4" t="inlineStr">
        <is>
          <t>Run supplier master harmonization in the first 90 days; establish a golden record with de-duplication on name/address variations before automating supplier selection</t>
        </is>
      </c>
      <c r="J5" s="4" t="inlineStr">
        <is>
          <t>Pillar3-Zava-S2P-Technology_and_Data.docx - Section 1, Key Integration Gaps; Section 2, Known Data Quality Issues</t>
        </is>
      </c>
    </row>
    <row r="6" ht="76" customHeight="1">
      <c r="A6" s="4" t="inlineStr">
        <is>
          <t>SC-02</t>
        </is>
      </c>
      <c r="B6" s="4" t="inlineStr">
        <is>
          <t>Missing supplier diversity and risk attributes for approximately 25% of suppliers, leaving a quarter of the supply base unscreened for disruption exposure</t>
        </is>
      </c>
      <c r="C6" s="4" t="inlineStr">
        <is>
          <t>Zava Manufacturing - Supplier Master (SAP Vendor)</t>
        </is>
      </c>
      <c r="D6" s="5" t="n">
        <v>4</v>
      </c>
      <c r="E6" s="5" t="n">
        <v>4</v>
      </c>
      <c r="F6" s="5" t="n">
        <v>16</v>
      </c>
      <c r="G6" s="6" t="inlineStr">
        <is>
          <t>Critical</t>
        </is>
      </c>
      <c r="H6" s="4" t="inlineStr">
        <is>
          <t>Master Data Management (Supplier Master owner)</t>
        </is>
      </c>
      <c r="I6" s="4" t="inlineStr">
        <is>
          <t>Backfill risk and diversity attributes via the supplier risk API feed; block award recommendations for suppliers with incomplete risk attributes</t>
        </is>
      </c>
      <c r="J6" s="4" t="inlineStr">
        <is>
          <t>Pillar3-Zava-S2P-Technology_and_Data.docx - Section 2, Known Data Quality Issues; Section 2 data table (Supplier Master quality rating 3/5)</t>
        </is>
      </c>
    </row>
    <row r="7" ht="76" customHeight="1">
      <c r="A7" s="4" t="inlineStr">
        <is>
          <t>SC-03</t>
        </is>
      </c>
      <c r="B7" s="4" t="inlineStr">
        <is>
          <t>Contract expiry and auto-renewal dates not consistently captured in metadata, creating the risk that a critical supply contract lapses or auto-renews unnoticed</t>
        </is>
      </c>
      <c r="C7" s="4" t="inlineStr">
        <is>
          <t>Zava Manufacturing - Icertis / SharePoint contract repository</t>
        </is>
      </c>
      <c r="D7" s="5" t="n">
        <v>4</v>
      </c>
      <c r="E7" s="5" t="n">
        <v>4</v>
      </c>
      <c r="F7" s="5" t="n">
        <v>16</v>
      </c>
      <c r="G7" s="6" t="inlineStr">
        <is>
          <t>Critical</t>
        </is>
      </c>
      <c r="H7" s="4" t="inlineStr">
        <is>
          <t>Legal Ops (Contracts owner)</t>
        </is>
      </c>
      <c r="I7" s="4" t="inlineStr">
        <is>
          <t>Contract metadata extraction (OCR plus structured fields) against the contract metadata minimum set: start/end, renewal, governing law, SLA, DPA flag</t>
        </is>
      </c>
      <c r="J7" s="4" t="inlineStr">
        <is>
          <t>Pillar3-Zava-S2P-Technology_and_Data.docx - Section 1, Key Integration Gaps; Section 2, Data Standards and Known Data Quality Issues</t>
        </is>
      </c>
    </row>
    <row r="8" ht="76" customHeight="1">
      <c r="A8" s="4" t="inlineStr">
        <is>
          <t>SC-04</t>
        </is>
      </c>
      <c r="B8" s="4" t="inlineStr">
        <is>
          <t>Duplicate suppliers across systems from naming and address variations - spend and risk exposure per supplier is understated, masking single-source concentration</t>
        </is>
      </c>
      <c r="C8" s="4" t="inlineStr">
        <is>
          <t>Zava Manufacturing - SAP / Coupa</t>
        </is>
      </c>
      <c r="D8" s="5" t="n">
        <v>3</v>
      </c>
      <c r="E8" s="5" t="n">
        <v>5</v>
      </c>
      <c r="F8" s="5" t="n">
        <v>15</v>
      </c>
      <c r="G8" s="7" t="inlineStr">
        <is>
          <t>High</t>
        </is>
      </c>
      <c r="H8" s="4" t="inlineStr">
        <is>
          <t>Master Data Management (Supplier Master owner)</t>
        </is>
      </c>
      <c r="I8" s="4" t="inlineStr">
        <is>
          <t>De-duplication as part of supplier master harmonization; recalculate supplier concentration on the consolidated record</t>
        </is>
      </c>
      <c r="J8" s="4" t="inlineStr">
        <is>
          <t>Pillar3-Zava-S2P-Technology_and_Data.docx - Section 2, Known Data Quality Issues</t>
        </is>
      </c>
    </row>
    <row r="9" ht="76" customHeight="1">
      <c r="A9" s="4" t="inlineStr">
        <is>
          <t>SC-05</t>
        </is>
      </c>
      <c r="B9" s="4" t="inlineStr">
        <is>
          <t>Invoice and goods-receipt status only updated nightly in batch, not in real time - the business cannot see delivery or payment-readiness status intraday</t>
        </is>
      </c>
      <c r="C9" s="4" t="inlineStr">
        <is>
          <t>Zava Manufacturing - SAP AP / goods receipt</t>
        </is>
      </c>
      <c r="D9" s="5" t="n">
        <v>3</v>
      </c>
      <c r="E9" s="5" t="n">
        <v>5</v>
      </c>
      <c r="F9" s="5" t="n">
        <v>15</v>
      </c>
      <c r="G9" s="7" t="inlineStr">
        <is>
          <t>High</t>
        </is>
      </c>
      <c r="H9" s="4" t="inlineStr">
        <is>
          <t>Accounts Payable (Invoices and Payments owner)</t>
        </is>
      </c>
      <c r="I9" s="4" t="inlineStr">
        <is>
          <t>Build an AP status API for real-time read of approval, PO, GR and invoice status; prioritized in the first 90 days</t>
        </is>
      </c>
      <c r="J9" s="4" t="inlineStr">
        <is>
          <t>Pillar3-Zava-S2P-Technology_and_Data.docx - Section 1, Integration Landscape and Key Integration Gaps; Section 2, Known Data Quality Issues</t>
        </is>
      </c>
    </row>
    <row r="10" ht="76" customHeight="1">
      <c r="A10" s="4" t="inlineStr">
        <is>
          <t>SC-06</t>
        </is>
      </c>
      <c r="B10" s="4" t="inlineStr">
        <is>
          <t>Sourcing event award data has limited API coverage and moves by manual exports and spreadsheets, so award and lead-time commitments are not systematically tracked</t>
        </is>
      </c>
      <c r="C10" s="4" t="inlineStr">
        <is>
          <t>Zava Manufacturing - SAP Ariba (Strategic Sourcing)</t>
        </is>
      </c>
      <c r="D10" s="5" t="n">
        <v>3</v>
      </c>
      <c r="E10" s="5" t="n">
        <v>4</v>
      </c>
      <c r="F10" s="5" t="n">
        <v>12</v>
      </c>
      <c r="G10" s="7" t="inlineStr">
        <is>
          <t>High</t>
        </is>
      </c>
      <c r="H10" s="4" t="inlineStr">
        <is>
          <t>Strategic Sourcing (Sourcing Events owner)</t>
        </is>
      </c>
      <c r="I10" s="4" t="inlineStr">
        <is>
          <t>Extend API coverage for award data; retire point-to-point file exports for sourcing results</t>
        </is>
      </c>
      <c r="J10" s="4" t="inlineStr">
        <is>
          <t>Pillar3-Zava-S2P-Technology_and_Data.docx - Section 1, Integration Landscape and Key Integration Gaps</t>
        </is>
      </c>
    </row>
    <row r="11" ht="76" customHeight="1">
      <c r="A11" s="4" t="inlineStr">
        <is>
          <t>SC-07</t>
        </is>
      </c>
      <c r="B11" s="4" t="inlineStr">
        <is>
          <t>Compliant spend at only 68% against an 85%+ target - roughly a third of spend bypasses preferred suppliers and contracts, outside negotiated lead-time and price protection</t>
        </is>
      </c>
      <c r="C11" s="4" t="inlineStr">
        <is>
          <t>Zava Manufacturing - Indirect Procurement (all categories)</t>
        </is>
      </c>
      <c r="D11" s="5" t="n">
        <v>4</v>
      </c>
      <c r="E11" s="5" t="n">
        <v>4</v>
      </c>
      <c r="F11" s="5" t="n">
        <v>16</v>
      </c>
      <c r="G11" s="6" t="inlineStr">
        <is>
          <t>Critical</t>
        </is>
      </c>
      <c r="H11" s="4" t="inlineStr">
        <is>
          <t>Procurement Operations Manager</t>
        </is>
      </c>
      <c r="I11" s="4" t="inlineStr">
        <is>
          <t>Guided buying with catalog and contract recommendation at requisition intake; flag non-compliant requests and require documented justification</t>
        </is>
      </c>
      <c r="J11" s="4" t="inlineStr">
        <is>
          <t>Pillar2-Zava-S2P-Business_Process_Mapping.docx - Section 3, Success Metrics (baseline vs target); Section 2, Business Rules</t>
        </is>
      </c>
    </row>
    <row r="12" ht="76" customHeight="1">
      <c r="A12" s="4" t="inlineStr">
        <is>
          <t>SC-08</t>
        </is>
      </c>
      <c r="B12" s="4" t="inlineStr">
        <is>
          <t>PR-to-PO median cycle time of 6.5 business days against a 2.0-day target, and an RFQ cycle of 5-10 business days - order placement lag compounds any supplier delay</t>
        </is>
      </c>
      <c r="C12" s="4" t="inlineStr">
        <is>
          <t>Zava Manufacturing - Procurement Operations</t>
        </is>
      </c>
      <c r="D12" s="5" t="n">
        <v>3</v>
      </c>
      <c r="E12" s="5" t="n">
        <v>5</v>
      </c>
      <c r="F12" s="5" t="n">
        <v>15</v>
      </c>
      <c r="G12" s="7" t="inlineStr">
        <is>
          <t>High</t>
        </is>
      </c>
      <c r="H12" s="4" t="inlineStr">
        <is>
          <t>Procurement Operations Manager</t>
        </is>
      </c>
      <c r="I12" s="4" t="inlineStr">
        <is>
          <t>Automate completeness checks (under 1 minute) and approver routing (under 15 minutes) to hit the 1-business-day catalog/low-value PR-to-PO SLA</t>
        </is>
      </c>
      <c r="J12" s="4" t="inlineStr">
        <is>
          <t>Pillar2-Zava-S2P-Business_Process_Mapping.docx - Section 2, SLA / Timing Requirements; Section 3, Success Metrics</t>
        </is>
      </c>
    </row>
    <row r="13" ht="76" customHeight="1">
      <c r="A13" s="4" t="inlineStr">
        <is>
          <t>SC-09</t>
        </is>
      </c>
      <c r="B13" s="4" t="inlineStr">
        <is>
          <t>Spend category miscoding - tail spend often mapped to 'Other' - so category-level exposure to constrained commodities cannot be measured</t>
        </is>
      </c>
      <c r="C13" s="4" t="inlineStr">
        <is>
          <t>Zava Manufacturing - Tail spend / uncategorized suppliers</t>
        </is>
      </c>
      <c r="D13" s="5" t="n">
        <v>3</v>
      </c>
      <c r="E13" s="5" t="n">
        <v>4</v>
      </c>
      <c r="F13" s="5" t="n">
        <v>12</v>
      </c>
      <c r="G13" s="7" t="inlineStr">
        <is>
          <t>High</t>
        </is>
      </c>
      <c r="H13" s="4" t="inlineStr">
        <is>
          <t>Procurement Data Steward (Enterprise Data Governance Office)</t>
        </is>
      </c>
      <c r="I13" s="4" t="inlineStr">
        <is>
          <t>Enforce UNSPSC category classification; re-map tail spend and monitor 'Other' as a data-quality KPI</t>
        </is>
      </c>
      <c r="J13" s="4" t="inlineStr">
        <is>
          <t>Pillar3-Zava-S2P-Technology_and_Data.docx - Section 2, Data Standards and Known Data Quality Issues</t>
        </is>
      </c>
    </row>
    <row r="14" ht="76" customHeight="1">
      <c r="A14" s="4" t="inlineStr">
        <is>
          <t>SC-10</t>
        </is>
      </c>
      <c r="B14" s="4" t="inlineStr">
        <is>
          <t>First-pass approval rate of 72% against a 90%+ target - rework and approval returns add avoidable days to every constrained order</t>
        </is>
      </c>
      <c r="C14" s="4" t="inlineStr">
        <is>
          <t>Zava Manufacturing - Procurement / budget approvers</t>
        </is>
      </c>
      <c r="D14" s="5" t="n">
        <v>3</v>
      </c>
      <c r="E14" s="5" t="n">
        <v>4</v>
      </c>
      <c r="F14" s="5" t="n">
        <v>12</v>
      </c>
      <c r="G14" s="7" t="inlineStr">
        <is>
          <t>High</t>
        </is>
      </c>
      <c r="H14" s="4" t="inlineStr">
        <is>
          <t>Procurement Operations Manager</t>
        </is>
      </c>
      <c r="I14" s="4" t="inlineStr">
        <is>
          <t>Real-time PR completeness validation and threshold-aware routing (under $5K manager; $5K-$25K budget owner plus procurement; over $25K sourcing event)</t>
        </is>
      </c>
      <c r="J14" s="4" t="inlineStr">
        <is>
          <t>Pillar2-Zava-S2P-Business_Process_Mapping.docx - Section 3, Success Metrics; Section 2, Business Rules</t>
        </is>
      </c>
    </row>
    <row r="15" ht="76" customHeight="1">
      <c r="A15" s="4" t="inlineStr">
        <is>
          <t>SC-11</t>
        </is>
      </c>
      <c r="B15" s="4" t="inlineStr">
        <is>
          <t>Container freight rate volatility - Drewry's World Container Index sits near $4,473 per 40ft container after a 1% weekly decline to 27 August 2026, having surged 9% to $4,530 in a prior week; landed cost on ocean-freighted purchases is unstable</t>
        </is>
      </c>
      <c r="C15" s="4" t="inlineStr">
        <is>
          <t>External - ocean carriers (Transpacific, Asia-Europe)</t>
        </is>
      </c>
      <c r="D15" s="5" t="n">
        <v>3</v>
      </c>
      <c r="E15" s="5" t="n">
        <v>4</v>
      </c>
      <c r="F15" s="5" t="n">
        <v>12</v>
      </c>
      <c r="G15" s="7" t="inlineStr">
        <is>
          <t>High</t>
        </is>
      </c>
      <c r="H15" s="4" t="inlineStr">
        <is>
          <t>Procurement Operations Manager</t>
        </is>
      </c>
      <c r="I15" s="4" t="inlineStr">
        <is>
          <t>Normalize shipping and tax in offer comparison as already specified in the RFx workflow; index-track landed cost against the WCI rather than quoted freight alone</t>
        </is>
      </c>
      <c r="J15" s="4" t="inlineStr">
        <is>
          <t>External benchmark: Drewry World Container Index, week to 27 Aug 2026 (drewry.co.uk); MTS Insights; UFL Group Freight &amp; Logistics Market Update, Sept 2026 (ufreight.com). Internal linkage: Pillar2 Section 2, Steps - offer comparison</t>
        </is>
      </c>
    </row>
    <row r="16" ht="76" customHeight="1">
      <c r="A16" s="4" t="inlineStr">
        <is>
          <t>SC-12</t>
        </is>
      </c>
      <c r="B16" s="4" t="inlineStr">
        <is>
          <t>Red Sea rerouting around the Cape of Good Hope extends ocean transit times and raises cost, with recurring port-labour and Strait of Hormuz escalation risk - required-by dates on long-haul orders are exposed</t>
        </is>
      </c>
      <c r="C16" s="4" t="inlineStr">
        <is>
          <t>External - ocean freight lanes via Suez / Red Sea</t>
        </is>
      </c>
      <c r="D16" s="5" t="n">
        <v>4</v>
      </c>
      <c r="E16" s="5" t="n">
        <v>4</v>
      </c>
      <c r="F16" s="5" t="n">
        <v>16</v>
      </c>
      <c r="G16" s="6" t="inlineStr">
        <is>
          <t>Critical</t>
        </is>
      </c>
      <c r="H16" s="4" t="inlineStr">
        <is>
          <t>Procurement Operations Manager</t>
        </is>
      </c>
      <c r="I16" s="4" t="inlineStr">
        <is>
          <t>Rebuild required-by date planning on rerouted transit times; capture supplier PO acknowledgment and ETA at dispatch (already a documented workflow step) and re-plan safety stock on affected lanes</t>
        </is>
      </c>
      <c r="J16" s="4" t="inlineStr">
        <is>
          <t>External benchmark: Suaid Global Supply Chain Disruptions Tracker 2026 and Red Sea Shipping Crisis 2026 (suaidglobal.com); GoFreight Maritime Disruption 2026 (gofreight.com). Internal linkage: Pillar2 Section 2, Steps - dispatch and confirmation</t>
        </is>
      </c>
    </row>
    <row r="17" ht="76" customHeight="1">
      <c r="A17" s="4" t="inlineStr">
        <is>
          <t>SC-13</t>
        </is>
      </c>
      <c r="B17" s="4" t="inlineStr">
        <is>
          <t>Extended electronic component lead times reported for 2026 - MCUs 55+ weeks, FPGAs ~52 weeks, memory 26+ weeks, with renewed tightness in select categories - far beyond the documented 5-10 business day RFQ cycle</t>
        </is>
      </c>
      <c r="C17" s="4" t="inlineStr">
        <is>
          <t>External - semiconductor and electronic component suppliers</t>
        </is>
      </c>
      <c r="D17" s="5" t="n">
        <v>4</v>
      </c>
      <c r="E17" s="5" t="n">
        <v>4</v>
      </c>
      <c r="F17" s="5" t="n">
        <v>16</v>
      </c>
      <c r="G17" s="6" t="inlineStr">
        <is>
          <t>Critical</t>
        </is>
      </c>
      <c r="H17" s="4" t="inlineStr">
        <is>
          <t>Strategic Sourcing (Sourcing Events owner)</t>
        </is>
      </c>
      <c r="I17" s="4" t="inlineStr">
        <is>
          <t>Segment constrained categories out of standard RFQ timing; place long-lead orders against forecast rather than requisition, and qualify a second source per constrained part</t>
        </is>
      </c>
      <c r="J17" s="4" t="inlineStr">
        <is>
          <t>External benchmark: GlobX Electronic Component Lead Times 2026 (globx.eu); Sourceability Q1 2026 Lead Time Report (sourceability.com); PCBA Assembly 2026 Component Shortages Outlook. Internal linkage: Pillar2 Section 2, SLA / Timing Requirements</t>
        </is>
      </c>
    </row>
    <row r="18" ht="76" customHeight="1">
      <c r="A18" s="4" t="inlineStr">
        <is>
          <t>SC-14</t>
        </is>
      </c>
      <c r="B18" s="4" t="inlineStr">
        <is>
          <t>Industrial metal price exposure - copper, steel and aluminium prices remain highly responsive to geopolitical activity, industrial demand and policy shifts, and the August 2026 outlook is shaped by significant global disruption</t>
        </is>
      </c>
      <c r="C18" s="4" t="inlineStr">
        <is>
          <t>External - metals commodity markets</t>
        </is>
      </c>
      <c r="D18" s="5" t="n">
        <v>3</v>
      </c>
      <c r="E18" s="5" t="n">
        <v>4</v>
      </c>
      <c r="F18" s="5" t="n">
        <v>12</v>
      </c>
      <c r="G18" s="7" t="inlineStr">
        <is>
          <t>High</t>
        </is>
      </c>
      <c r="H18" s="4" t="inlineStr">
        <is>
          <t>Procurement Operations Manager</t>
        </is>
      </c>
      <c r="I18" s="4" t="inlineStr">
        <is>
          <t>Track savings against a benchmark index rather than last-paid price (already the documented measurement method); revisit fixed-price commitments on metal-intensive categories</t>
        </is>
      </c>
      <c r="J18" s="4" t="inlineStr">
        <is>
          <t>External benchmark: J.P. Morgan Metals Outlook - copper, steel, aluminium (jpmorgan.com); S&amp;P Global Commodity Price Watch, August 2026 (spglobal.com). Internal linkage: Pillar2 Section 3, Measurement Method</t>
        </is>
      </c>
    </row>
    <row r="19" ht="76" customHeight="1">
      <c r="A19" s="4" t="inlineStr">
        <is>
          <t>SC-15</t>
        </is>
      </c>
      <c r="B19" s="4" t="inlineStr">
        <is>
          <t>Supplier eligibility controls depend on sanctions/PEP screening, tax forms and insurance certificates being on file - incomplete certificate data can block or invalidate an award mid-cycle</t>
        </is>
      </c>
      <c r="C19" s="4" t="inlineStr">
        <is>
          <t>Zava Manufacturing - all active vendor-master suppliers</t>
        </is>
      </c>
      <c r="D19" s="5" t="n">
        <v>4</v>
      </c>
      <c r="E19" s="5" t="n">
        <v>3</v>
      </c>
      <c r="F19" s="5" t="n">
        <v>12</v>
      </c>
      <c r="G19" s="7" t="inlineStr">
        <is>
          <t>High</t>
        </is>
      </c>
      <c r="H19" s="4" t="inlineStr">
        <is>
          <t>Procurement Operations Manager (with Legal / Compliance)</t>
        </is>
      </c>
      <c r="I19" s="4" t="inlineStr">
        <is>
          <t>Enforce the documented eligibility rule at shortlisting: active in vendor master, passes sanctions screening, required certificates on file; alert ahead of certificate expiry</t>
        </is>
      </c>
      <c r="J19" s="4" t="inlineStr">
        <is>
          <t>Pillar2-Zava-S2P-Business_Process_Mapping.docx - Section 2, Business Rules and Compliance Requirements</t>
        </is>
      </c>
    </row>
    <row r="20" ht="76" customHeight="1">
      <c r="A20" s="4" t="inlineStr">
        <is>
          <t>SC-16</t>
        </is>
      </c>
      <c r="B20" s="4" t="inlineStr">
        <is>
          <t>Split-purchase behaviour - repeat buys by the same requester/category/supplier within 30 days - can bypass sourcing thresholds and hide true supplier concentration</t>
        </is>
      </c>
      <c r="C20" s="4" t="inlineStr">
        <is>
          <t>Zava Manufacturing - Indirect Procurement requesters</t>
        </is>
      </c>
      <c r="D20" s="5" t="n">
        <v>3</v>
      </c>
      <c r="E20" s="5" t="n">
        <v>3</v>
      </c>
      <c r="F20" s="5" t="n">
        <v>9</v>
      </c>
      <c r="G20" s="8" t="inlineStr">
        <is>
          <t>Medium</t>
        </is>
      </c>
      <c r="H20" s="4" t="inlineStr">
        <is>
          <t>Procurement Process Excellence Lead</t>
        </is>
      </c>
      <c r="I20" s="4" t="inlineStr">
        <is>
          <t>Split-purchase detection rule added 2026-04-15; flag and route detected patterns to the weekly exception triage queue</t>
        </is>
      </c>
      <c r="J20" s="4" t="inlineStr">
        <is>
          <t>Pillar2-Zava-S2P-Business_Process_Mapping.docx - Section 2, Business Rules; Section 4, Change Log (2026-04-15)</t>
        </is>
      </c>
    </row>
  </sheetData>
  <autoFilter ref="A4:J2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6" customWidth="1" min="1" max="1"/>
    <col width="12" customWidth="1" min="2" max="2"/>
    <col width="76" customWidth="1" min="3" max="3"/>
  </cols>
  <sheetData>
    <row r="1">
      <c r="A1" s="1" t="inlineStr">
        <is>
          <t>Supply Chain Risk Tracker - Summary</t>
        </is>
      </c>
    </row>
    <row r="2">
      <c r="A2" s="2" t="inlineStr">
        <is>
          <t>Severity = Impact x Likelihood. Critical 16-25 | High 10-15 | Medium 5-9 | Low 1-4</t>
        </is>
      </c>
    </row>
    <row r="4">
      <c r="A4" s="9" t="inlineStr">
        <is>
          <t>Counts by Severity</t>
        </is>
      </c>
    </row>
    <row r="5">
      <c r="A5" s="10" t="inlineStr">
        <is>
          <t>Severity</t>
        </is>
      </c>
      <c r="B5" s="10" t="inlineStr">
        <is>
          <t>Count</t>
        </is>
      </c>
      <c r="C5" s="10" t="inlineStr">
        <is>
          <t>% of Register</t>
        </is>
      </c>
    </row>
    <row r="6">
      <c r="A6" s="11" t="inlineStr">
        <is>
          <t>Critical</t>
        </is>
      </c>
      <c r="B6">
        <f>COUNTIF('Risk Register'!G:G,A6)</f>
        <v/>
      </c>
      <c r="C6" s="12">
        <f>IF($B$10=0,0,B6/$B$10)</f>
        <v/>
      </c>
    </row>
    <row r="7">
      <c r="A7" s="13" t="inlineStr">
        <is>
          <t>High</t>
        </is>
      </c>
      <c r="B7">
        <f>COUNTIF('Risk Register'!G:G,A7)</f>
        <v/>
      </c>
      <c r="C7" s="12">
        <f>IF($B$10=0,0,B7/$B$10)</f>
        <v/>
      </c>
    </row>
    <row r="8">
      <c r="A8" s="14" t="inlineStr">
        <is>
          <t>Medium</t>
        </is>
      </c>
      <c r="B8">
        <f>COUNTIF('Risk Register'!G:G,A8)</f>
        <v/>
      </c>
      <c r="C8" s="12">
        <f>IF($B$10=0,0,B8/$B$10)</f>
        <v/>
      </c>
    </row>
    <row r="9">
      <c r="A9" s="15" t="inlineStr">
        <is>
          <t>Low</t>
        </is>
      </c>
      <c r="B9">
        <f>COUNTIF('Risk Register'!G:G,A9)</f>
        <v/>
      </c>
      <c r="C9" s="12">
        <f>IF($B$10=0,0,B9/$B$10)</f>
        <v/>
      </c>
    </row>
    <row r="10">
      <c r="A10" s="16" t="inlineStr">
        <is>
          <t>Total</t>
        </is>
      </c>
      <c r="B10" s="16">
        <f>SUM(B6:B9)</f>
        <v/>
      </c>
      <c r="C10" s="17">
        <f>IF($B$10=0,0,SUM(C6:C9))</f>
        <v/>
      </c>
    </row>
    <row r="12">
      <c r="A12" s="9" t="inlineStr">
        <is>
          <t>Counts by Source Type</t>
        </is>
      </c>
    </row>
    <row r="13">
      <c r="A13" s="10" t="inlineStr">
        <is>
          <t>Source Type</t>
        </is>
      </c>
      <c r="B13" s="10" t="inlineStr">
        <is>
          <t>Count</t>
        </is>
      </c>
    </row>
    <row r="14">
      <c r="A14" t="inlineStr">
        <is>
          <t>Internal (M365 Work IQ - SharePoint procurement documents)</t>
        </is>
      </c>
      <c r="B14">
        <f>COUNTIF('Risk Register'!J:J,"Pillar*")</f>
        <v/>
      </c>
    </row>
    <row r="15">
      <c r="A15" t="inlineStr">
        <is>
          <t>External (public benchmarks via web search)</t>
        </is>
      </c>
      <c r="B15">
        <f>COUNTIF('Risk Register'!J:J,"External benchmark*")</f>
        <v/>
      </c>
    </row>
    <row r="17">
      <c r="A17" s="9" t="inlineStr">
        <is>
          <t>Top Risks by Severity Score</t>
        </is>
      </c>
    </row>
    <row r="18">
      <c r="A18" s="10" t="inlineStr">
        <is>
          <t>Risk ID</t>
        </is>
      </c>
      <c r="B18" s="10" t="inlineStr">
        <is>
          <t>Score</t>
        </is>
      </c>
      <c r="C18" s="10" t="inlineStr">
        <is>
          <t>Risk</t>
        </is>
      </c>
    </row>
    <row r="19" ht="42" customHeight="1">
      <c r="A19" t="inlineStr">
        <is>
          <t>SC-01</t>
        </is>
      </c>
      <c r="B19" t="n">
        <v>20</v>
      </c>
      <c r="C19" s="18" t="inlineStr">
        <is>
          <t xml:space="preserve">Supplier master fragmented across SAP and Coupa - no single golden record for tax IDs, banking and diversity status, so supplier eligibility and risk screening cannot be validated </t>
        </is>
      </c>
    </row>
    <row r="20" ht="42" customHeight="1">
      <c r="A20" t="inlineStr">
        <is>
          <t>SC-02</t>
        </is>
      </c>
      <c r="B20" t="n">
        <v>16</v>
      </c>
      <c r="C20" s="18" t="inlineStr">
        <is>
          <t>Missing supplier diversity and risk attributes for approximately 25% of suppliers, leaving a quarter of the supply base unscreened for disruption exposure</t>
        </is>
      </c>
    </row>
    <row r="21" ht="42" customHeight="1">
      <c r="A21" t="inlineStr">
        <is>
          <t>SC-03</t>
        </is>
      </c>
      <c r="B21" t="n">
        <v>16</v>
      </c>
      <c r="C21" s="18" t="inlineStr">
        <is>
          <t>Contract expiry and auto-renewal dates not consistently captured in metadata, creating the risk that a critical supply contract lapses or auto-renews unnoticed</t>
        </is>
      </c>
    </row>
    <row r="22" ht="42" customHeight="1">
      <c r="A22" t="inlineStr">
        <is>
          <t>SC-07</t>
        </is>
      </c>
      <c r="B22" t="n">
        <v>16</v>
      </c>
      <c r="C22" s="18" t="inlineStr">
        <is>
          <t>Compliant spend at only 68% against an 85%+ target - roughly a third of spend bypasses preferred suppliers and contracts, outside negotiated lead-time and price protection</t>
        </is>
      </c>
    </row>
    <row r="23" ht="42" customHeight="1">
      <c r="A23" t="inlineStr">
        <is>
          <t>SC-12</t>
        </is>
      </c>
      <c r="B23" t="n">
        <v>16</v>
      </c>
      <c r="C23" s="18" t="inlineStr">
        <is>
          <t>Red Sea rerouting around the Cape of Good Hope extends ocean transit times and raises cost, with recurring port-labour and Strait of Hormuz escalation risk - required-by dates on l</t>
        </is>
      </c>
    </row>
    <row r="26">
      <c r="A26" s="9" t="inlineStr">
        <is>
          <t>Coverage note</t>
        </is>
      </c>
    </row>
    <row r="27">
      <c r="A27" s="18" t="inlineStr">
        <is>
          <t>A 90-day scan (5 Jun - 3 Sep 2026) of Outlook mail, Teams chats and channels, calendar and meeting transcripts returned no supplier, logistics, delay or shortage discussions: mail search returned only unrelated items, the Procurement team's RFP channel contained only system membership events, no calendar events fell in the window, and no meeting transcripts were available. Internal risks below are therefore sourced from the Zava S2P procurement documentation in SharePoint (AIAC &gt; Evidences &gt; Zava S2P Agent), which is the substantive procurement content the Work IQ scan did surface.</t>
        </is>
      </c>
    </row>
    <row r="28"/>
    <row r="29"/>
    <row r="30"/>
    <row r="31"/>
  </sheetData>
  <mergeCells count="1">
    <mergeCell ref="A27:C31"/>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20"/>
  <sheetViews>
    <sheetView workbookViewId="0">
      <pane ySplit="3" topLeftCell="A4" activePane="bottomLeft" state="frozen"/>
      <selection pane="bottomLeft" activeCell="A1" sqref="A1"/>
    </sheetView>
  </sheetViews>
  <sheetFormatPr baseColWidth="8" defaultRowHeight="15"/>
  <cols>
    <col width="16" customWidth="1" min="1" max="1"/>
    <col width="56" customWidth="1" min="2" max="2"/>
    <col width="62" customWidth="1" min="3" max="3"/>
    <col width="56" customWidth="1" min="4" max="4"/>
  </cols>
  <sheetData>
    <row r="1">
      <c r="A1" s="1" t="inlineStr">
        <is>
          <t>Sources</t>
        </is>
      </c>
    </row>
    <row r="3">
      <c r="A3" s="10" t="inlineStr">
        <is>
          <t>Type</t>
        </is>
      </c>
      <c r="B3" s="10" t="inlineStr">
        <is>
          <t>Source</t>
        </is>
      </c>
      <c r="C3" s="10" t="inlineStr">
        <is>
          <t>Location / URL</t>
        </is>
      </c>
      <c r="D3" s="10" t="inlineStr">
        <is>
          <t>Used for</t>
        </is>
      </c>
    </row>
    <row r="4" ht="42" customHeight="1">
      <c r="A4" s="4" t="inlineStr">
        <is>
          <t>M365 - Files</t>
        </is>
      </c>
      <c r="B4" s="4" t="inlineStr">
        <is>
          <t>Pillar2-Zava-S2P-Business_Process_Mapping.docx (v0.1, 2026-03-25; change log 2026-04-15)</t>
        </is>
      </c>
      <c r="C4" s="4" t="inlineStr">
        <is>
          <t>SharePoint &gt; sites/AIAC &gt; Evidences &gt; Zava S2P Agent</t>
        </is>
      </c>
      <c r="D4" s="4" t="inlineStr">
        <is>
          <t>SC-07, SC-08, SC-10, SC-15, SC-16 (workflow steps, business rules, SLAs, KPIs)</t>
        </is>
      </c>
    </row>
    <row r="5" ht="42" customHeight="1">
      <c r="A5" s="4" t="inlineStr">
        <is>
          <t>M365 - Files</t>
        </is>
      </c>
      <c r="B5" s="4" t="inlineStr">
        <is>
          <t>Pillar3-Zava-S2P-Technology_and_Data.docx (v0.1, 2026-03-25)</t>
        </is>
      </c>
      <c r="C5" s="4" t="inlineStr">
        <is>
          <t>SharePoint &gt; sites/AIAC &gt; Evidences &gt; Zava S2P Agent</t>
        </is>
      </c>
      <c r="D5" s="4" t="inlineStr">
        <is>
          <t>SC-01 to SC-06, SC-09 (integration gaps, data readiness, data quality issues)</t>
        </is>
      </c>
    </row>
    <row r="6" ht="42" customHeight="1">
      <c r="A6" s="4" t="inlineStr">
        <is>
          <t>M365 - Email</t>
        </is>
      </c>
      <c r="B6" s="4" t="inlineStr">
        <is>
          <t>Outlook mail search, 5 Jun - 3 Sep 2026</t>
        </is>
      </c>
      <c r="C6" s="4" t="inlineStr">
        <is>
          <t>Outlook mailbox</t>
        </is>
      </c>
      <c r="D6" s="4" t="inlineStr">
        <is>
          <t>No supplier/logistics/delay/shortage discussions found in window</t>
        </is>
      </c>
    </row>
    <row r="7" ht="42" customHeight="1">
      <c r="A7" s="4" t="inlineStr">
        <is>
          <t>M365 - Teams</t>
        </is>
      </c>
      <c r="B7" s="4" t="inlineStr">
        <is>
          <t>Teams chat search and Procurement team &gt; RFP channel (30 most recent messages)</t>
        </is>
      </c>
      <c r="C7" s="4" t="inlineStr">
        <is>
          <t>Microsoft Teams</t>
        </is>
      </c>
      <c r="D7" s="4" t="inlineStr">
        <is>
          <t>No substantive supply-chain discussion; channel held system membership events only</t>
        </is>
      </c>
    </row>
    <row r="8" ht="42" customHeight="1">
      <c r="A8" s="4" t="inlineStr">
        <is>
          <t>M365 - Calendar</t>
        </is>
      </c>
      <c r="B8" s="4" t="inlineStr">
        <is>
          <t>Calendar view, 5 Jun - 3 Sep 2026</t>
        </is>
      </c>
      <c r="C8" s="4" t="inlineStr">
        <is>
          <t>Outlook calendar</t>
        </is>
      </c>
      <c r="D8" s="4" t="inlineStr">
        <is>
          <t>No events in window</t>
        </is>
      </c>
    </row>
    <row r="9" ht="42" customHeight="1">
      <c r="A9" s="4" t="inlineStr">
        <is>
          <t>M365 - Meetings</t>
        </is>
      </c>
      <c r="B9" s="4" t="inlineStr">
        <is>
          <t>Recent meeting transcripts, 5 Jun - 3 Sep 2026</t>
        </is>
      </c>
      <c r="C9" s="4" t="inlineStr">
        <is>
          <t>Microsoft Teams</t>
        </is>
      </c>
      <c r="D9" s="4" t="inlineStr">
        <is>
          <t>No transcripts available; no related decisions found</t>
        </is>
      </c>
    </row>
    <row r="10" ht="42" customHeight="1">
      <c r="A10" s="4" t="inlineStr">
        <is>
          <t>Web</t>
        </is>
      </c>
      <c r="B10" s="4" t="inlineStr">
        <is>
          <t>Drewry World Container Index, week to 27 Aug 2026</t>
        </is>
      </c>
      <c r="C10" s="4" t="inlineStr">
        <is>
          <t>https://www.drewry.co.uk/supply-chain-advisors/supply-chain-expertise/world-container-index-assessed-by-drewry</t>
        </is>
      </c>
      <c r="D10" s="4" t="inlineStr">
        <is>
          <t>SC-11 freight rate benchmark</t>
        </is>
      </c>
    </row>
    <row r="11" ht="42" customHeight="1">
      <c r="A11" s="4" t="inlineStr">
        <is>
          <t>Web</t>
        </is>
      </c>
      <c r="B11" s="4" t="inlineStr">
        <is>
          <t>UFL Group - Freight &amp; Logistics Market Update, Sept 2026</t>
        </is>
      </c>
      <c r="C11" s="4" t="inlineStr">
        <is>
          <t>https://ufreight.com/whats-happening-in-freight-and-logistics-at-the-start-of-september/</t>
        </is>
      </c>
      <c r="D11" s="4" t="inlineStr">
        <is>
          <t>SC-11 freight trend corroboration</t>
        </is>
      </c>
    </row>
    <row r="12" ht="42" customHeight="1">
      <c r="A12" s="4" t="inlineStr">
        <is>
          <t>Web</t>
        </is>
      </c>
      <c r="B12" s="4" t="inlineStr">
        <is>
          <t>MTS Insights - Drewry World Container Index</t>
        </is>
      </c>
      <c r="C12" s="4" t="inlineStr">
        <is>
          <t>https://www.mtsinsights.com/events/3967/</t>
        </is>
      </c>
      <c r="D12" s="4" t="inlineStr">
        <is>
          <t>SC-11 rate volatility</t>
        </is>
      </c>
    </row>
    <row r="13" ht="42" customHeight="1">
      <c r="A13" s="4" t="inlineStr">
        <is>
          <t>Web</t>
        </is>
      </c>
      <c r="B13" s="4" t="inlineStr">
        <is>
          <t>Suaid Global - Global Supply Chain Disruptions Tracker 2026</t>
        </is>
      </c>
      <c r="C13" s="4" t="inlineStr">
        <is>
          <t>https://suaidglobal.com/insights/supply-chain-disruptions-2026-tracker/</t>
        </is>
      </c>
      <c r="D13" s="4" t="inlineStr">
        <is>
          <t>SC-12 rerouting and port labour risk</t>
        </is>
      </c>
    </row>
    <row r="14" ht="42" customHeight="1">
      <c r="A14" s="4" t="inlineStr">
        <is>
          <t>Web</t>
        </is>
      </c>
      <c r="B14" s="4" t="inlineStr">
        <is>
          <t>Suaid Global - Red Sea Shipping Crisis 2026</t>
        </is>
      </c>
      <c r="C14" s="4" t="inlineStr">
        <is>
          <t>https://suaidglobal.com/insights/red-sea-shipping-crisis-2026/</t>
        </is>
      </c>
      <c r="D14" s="4" t="inlineStr">
        <is>
          <t>SC-12 Cape of Good Hope rerouting</t>
        </is>
      </c>
    </row>
    <row r="15" ht="42" customHeight="1">
      <c r="A15" s="4" t="inlineStr">
        <is>
          <t>Web</t>
        </is>
      </c>
      <c r="B15" s="4" t="inlineStr">
        <is>
          <t>GoFreight - Maritime Disruption 2026</t>
        </is>
      </c>
      <c r="C15" s="4" t="inlineStr">
        <is>
          <t>https://gofreight.com/blog/maritime-disruption</t>
        </is>
      </c>
      <c r="D15" s="4" t="inlineStr">
        <is>
          <t>SC-12 Suez throughput and Hormuz escalation risk</t>
        </is>
      </c>
    </row>
    <row r="16" ht="42" customHeight="1">
      <c r="A16" s="4" t="inlineStr">
        <is>
          <t>Web</t>
        </is>
      </c>
      <c r="B16" s="4" t="inlineStr">
        <is>
          <t>GlobX - Electronic Component Lead Times 2026</t>
        </is>
      </c>
      <c r="C16" s="4" t="inlineStr">
        <is>
          <t>https://globx.eu/blog/supply-chain-insight/electronic-component-lead-times-2026</t>
        </is>
      </c>
      <c r="D16" s="4" t="inlineStr">
        <is>
          <t>SC-13 MCU/memory/FPGA lead times</t>
        </is>
      </c>
    </row>
    <row r="17" ht="42" customHeight="1">
      <c r="A17" s="4" t="inlineStr">
        <is>
          <t>Web</t>
        </is>
      </c>
      <c r="B17" s="4" t="inlineStr">
        <is>
          <t>Sourceability - Q1 2026 Lead Time Report</t>
        </is>
      </c>
      <c r="C17" s="4" t="inlineStr">
        <is>
          <t>https://sourceability.com/post/q1-2026-lead-time-report-highlights</t>
        </is>
      </c>
      <c r="D17" s="4" t="inlineStr">
        <is>
          <t>SC-13 DRAM and tariff impacts</t>
        </is>
      </c>
    </row>
    <row r="18" ht="42" customHeight="1">
      <c r="A18" s="4" t="inlineStr">
        <is>
          <t>Web</t>
        </is>
      </c>
      <c r="B18" s="4" t="inlineStr">
        <is>
          <t>PCBA Assembly - 2026 Electronic Component Shortages Outlook</t>
        </is>
      </c>
      <c r="C18" s="4" t="inlineStr">
        <is>
          <t>https://pcbaassembly.com/blogs/news/2026-electronic-component-shortages-outlook-trends-risks-mitigation-strategies</t>
        </is>
      </c>
      <c r="D18" s="4" t="inlineStr">
        <is>
          <t>SC-13 renewed tightness in select categories</t>
        </is>
      </c>
    </row>
    <row r="19" ht="42" customHeight="1">
      <c r="A19" s="4" t="inlineStr">
        <is>
          <t>Web</t>
        </is>
      </c>
      <c r="B19" s="4" t="inlineStr">
        <is>
          <t>J.P. Morgan - Metals Outlook: copper, steel and aluminum price forecasts</t>
        </is>
      </c>
      <c r="C19" s="4" t="inlineStr">
        <is>
          <t>https://www.jpmorgan.com/insights/global-research/commodities/aluminum-steel-copper-prices</t>
        </is>
      </c>
      <c r="D19" s="4" t="inlineStr">
        <is>
          <t>SC-14 metals price sensitivity</t>
        </is>
      </c>
    </row>
    <row r="20" ht="42" customHeight="1">
      <c r="A20" s="4" t="inlineStr">
        <is>
          <t>Web</t>
        </is>
      </c>
      <c r="B20" s="4" t="inlineStr">
        <is>
          <t>S&amp;P Global - Commodity Price Watch, August 2026</t>
        </is>
      </c>
      <c r="C20" s="4" t="inlineStr">
        <is>
          <t>https://www.spglobal.com/market-intelligence/en/news-insights/research/2026/08/commodity-price-watch-august-2026</t>
        </is>
      </c>
      <c r="D20" s="4" t="inlineStr">
        <is>
          <t>SC-14 August 2026 disruption outlook</t>
        </is>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2BA5E0-EC34-473E-9392-5A9D173805DA}"/>
</file>

<file path=customXml/itemProps2.xml><?xml version="1.0" encoding="utf-8"?>
<ds:datastoreItem xmlns:ds="http://schemas.openxmlformats.org/officeDocument/2006/customXml" ds:itemID="{6DD8BC93-517E-4502-A31F-DFA7C11E4482}"/>
</file>

<file path=customXml/itemProps3.xml><?xml version="1.0" encoding="utf-8"?>
<ds:datastoreItem xmlns:ds="http://schemas.openxmlformats.org/officeDocument/2006/customXml" ds:itemID="{6ABC4A68-53BB-4761-B5DE-A692A418C450}"/>
</file>

<file path=docMetadata/LabelInfo.xml><?xml version="1.0" encoding="utf-8"?>
<clbl:labelList xmlns:clbl="http://schemas.microsoft.com/office/2020/mipLabelMetadata">
  <clbl:label id="{87867195-f2b8-4ac2-b0b6-6bb73cb33afc}" enabled="1" method="Privileged" siteId="{72f988bf-86f1-41af-91ab-2d7cd011db47}" removed="0"/>
  <clbl:label id="{defa4170-0d19-0005-0004-bc88714345d2}" enabled="1" method="Standard" siteId="{b3405559-59d9-471c-b95a-994a94f9a309}" removed="0"/>
</clbl:labelList>
</file>

<file path=docProps/app.xml><?xml version="1.0" encoding="utf-8"?>
<Properties xmlns="http://schemas.openxmlformats.org/officeDocument/2006/extended-properties">
  <Application>Microsoft 365 Copilot</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2026-09-03T13:05:42Z</dcterms:created>
  <dcterms:modified xsi:type="dcterms:W3CDTF">2026-09-03T13:05:42Z</dcterms:modified>
</cp:coreProperties>
</file>

<file path=docProps/custom.xml><?xml version="1.0" encoding="utf-8"?>
<Properties xmlns="http://schemas.openxmlformats.org/officeDocument/2006/custom-properties" xmlns:vt="http://schemas.openxmlformats.org/officeDocument/2006/docPropsVTypes"/>
</file>

<file path=docProps/custom1.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