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ros-h/Downloads/"/>
    </mc:Choice>
  </mc:AlternateContent>
  <xr:revisionPtr revIDLastSave="0" documentId="13_ncr:1_{18EC94ED-50A1-AE47-9AAB-C31BD3D0ED6F}" xr6:coauthVersionLast="47" xr6:coauthVersionMax="47" xr10:uidLastSave="{00000000-0000-0000-0000-000000000000}"/>
  <bookViews>
    <workbookView xWindow="1120" yWindow="600" windowWidth="50080" windowHeight="28200" xr2:uid="{BD657CDF-7925-E14B-8A86-A6A738881534}"/>
  </bookViews>
  <sheets>
    <sheet name="Sheet1" sheetId="5" r:id="rId1"/>
    <sheet name="Sheet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 a="1"/>
  <c r="M12" i="1" s="1"/>
  <c r="M3" i="1" a="1"/>
  <c r="M3" i="1" s="1"/>
  <c r="M4" i="1" a="1"/>
  <c r="M4" i="1" s="1"/>
  <c r="M10" i="1"/>
  <c r="F4" i="1" a="1"/>
  <c r="F4" i="1" s="1"/>
  <c r="M13" i="1" l="1" a="1"/>
  <c r="M13" i="1" l="1"/>
  <c r="M14" i="1" s="1" a="1"/>
  <c r="M1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<sst xmlns="http://schemas.openxmlformats.org/spreadsheetml/2006/main" count="129" uniqueCount="28">
  <si>
    <t>業種</t>
  </si>
  <si>
    <t>不動産</t>
  </si>
  <si>
    <t>小売</t>
  </si>
  <si>
    <t>IT</t>
  </si>
  <si>
    <t>金融</t>
  </si>
  <si>
    <t>製造業</t>
  </si>
  <si>
    <t>番号</t>
    <rPh sb="0" eb="2">
      <t xml:space="preserve">バンゴウ </t>
    </rPh>
    <phoneticPr fontId="18"/>
  </si>
  <si>
    <t>収益力</t>
    <rPh sb="0" eb="3">
      <t xml:space="preserve">シュウエキリョク </t>
    </rPh>
    <phoneticPr fontId="18"/>
  </si>
  <si>
    <t>割安性</t>
    <rPh sb="0" eb="3">
      <t xml:space="preserve">ワリヤスセイ </t>
    </rPh>
    <phoneticPr fontId="18"/>
  </si>
  <si>
    <t>リターン</t>
    <phoneticPr fontId="18"/>
  </si>
  <si>
    <t>成長性</t>
    <rPh sb="0" eb="3">
      <t xml:space="preserve">セイチョウセイ </t>
    </rPh>
    <phoneticPr fontId="18"/>
  </si>
  <si>
    <t>係数</t>
    <rPh sb="0" eb="2">
      <t>ケイスウ</t>
    </rPh>
    <phoneticPr fontId="18"/>
  </si>
  <si>
    <t>標準誤差</t>
    <rPh sb="0" eb="2">
      <t>ヒョウジュン</t>
    </rPh>
    <rPh sb="2" eb="4">
      <t>ゴサ</t>
    </rPh>
    <phoneticPr fontId="18"/>
  </si>
  <si>
    <r>
      <t>R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>｜yの標準誤差</t>
    </r>
    <rPh sb="5" eb="7">
      <t>ヒョウジュン</t>
    </rPh>
    <rPh sb="7" eb="9">
      <t>ゴサ</t>
    </rPh>
    <phoneticPr fontId="18"/>
  </si>
  <si>
    <t>F｜自由度</t>
    <rPh sb="2" eb="5">
      <t>ジユウド</t>
    </rPh>
    <phoneticPr fontId="18"/>
  </si>
  <si>
    <t>回帰｜誤差の二乗和</t>
    <rPh sb="0" eb="2">
      <t>カイキ</t>
    </rPh>
    <rPh sb="3" eb="5">
      <t>ゴサ</t>
    </rPh>
    <rPh sb="6" eb="8">
      <t>ジジョウ</t>
    </rPh>
    <rPh sb="8" eb="9">
      <t>ワ</t>
    </rPh>
    <phoneticPr fontId="18"/>
  </si>
  <si>
    <t>回帰式の当てはまり</t>
    <rPh sb="0" eb="3">
      <t>カイキシキ</t>
    </rPh>
    <rPh sb="4" eb="5">
      <t>ア</t>
    </rPh>
    <phoneticPr fontId="18"/>
  </si>
  <si>
    <t>定数項</t>
    <rPh sb="0" eb="3">
      <t xml:space="preserve">テイスウコウ </t>
    </rPh>
    <phoneticPr fontId="18"/>
  </si>
  <si>
    <t>小売</t>
    <rPh sb="0" eb="2">
      <t xml:space="preserve">コウリ </t>
    </rPh>
    <phoneticPr fontId="18"/>
  </si>
  <si>
    <t>金融</t>
    <rPh sb="0" eb="2">
      <t xml:space="preserve">キンユウ </t>
    </rPh>
    <phoneticPr fontId="18"/>
  </si>
  <si>
    <t>係数の有効性</t>
    <rPh sb="0" eb="2">
      <t xml:space="preserve">ケイスウ </t>
    </rPh>
    <phoneticPr fontId="18"/>
  </si>
  <si>
    <t>製造業</t>
    <rPh sb="0" eb="3">
      <t xml:space="preserve">セイゾウギョウ </t>
    </rPh>
    <phoneticPr fontId="18"/>
  </si>
  <si>
    <t>不動産</t>
    <rPh sb="0" eb="3">
      <t xml:space="preserve">フドウサン </t>
    </rPh>
    <phoneticPr fontId="18"/>
  </si>
  <si>
    <t>株価ファンダメンタル分析データ（各種指標と翌年リターン）</t>
    <rPh sb="0" eb="2">
      <t xml:space="preserve">カブカ </t>
    </rPh>
    <rPh sb="10" eb="12">
      <t xml:space="preserve">ブンセキ </t>
    </rPh>
    <rPh sb="16" eb="20">
      <t xml:space="preserve">カクシュシヒョウ </t>
    </rPh>
    <rPh sb="21" eb="23">
      <t xml:space="preserve">ヨクネン </t>
    </rPh>
    <phoneticPr fontId="18"/>
  </si>
  <si>
    <t>株価ファンダメンタル分析データ（各種指標と翌年リターン）：業種をダミー変数化</t>
    <rPh sb="0" eb="2">
      <t xml:space="preserve">カブカ </t>
    </rPh>
    <rPh sb="10" eb="12">
      <t xml:space="preserve">ブンセキ </t>
    </rPh>
    <rPh sb="16" eb="20">
      <t xml:space="preserve">カクシュシヒョウ </t>
    </rPh>
    <rPh sb="21" eb="23">
      <t xml:space="preserve">ヨクネン </t>
    </rPh>
    <rPh sb="29" eb="31">
      <t xml:space="preserve">ギョウシュ </t>
    </rPh>
    <rPh sb="35" eb="37">
      <t xml:space="preserve">ヘンスウ </t>
    </rPh>
    <rPh sb="37" eb="38">
      <t xml:space="preserve">カ </t>
    </rPh>
    <phoneticPr fontId="18"/>
  </si>
  <si>
    <t>重回帰分析</t>
    <rPh sb="0" eb="5">
      <t xml:space="preserve">ジュウカイキブンセキ </t>
    </rPh>
    <phoneticPr fontId="18"/>
  </si>
  <si>
    <t>P</t>
    <phoneticPr fontId="18"/>
  </si>
  <si>
    <t>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</si>
</sst>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33" borderId="0" xfId="0" applyFont="1" applyFill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left" vertical="center"/>
    </xf>
    <xf numFmtId="0" fontId="0" fillId="34" borderId="0" xfId="0" applyFill="1">
      <alignment vertical="center"/>
    </xf>
    <xf numFmtId="0" fontId="21" fillId="35" borderId="0" xfId="0" applyFont="1" applyFill="1">
      <alignment vertical="center"/>
    </xf>
    <xf numFmtId="0" fontId="21" fillId="34" borderId="0" xfId="0" applyFont="1" applyFill="1">
      <alignment vertical="center"/>
    </xf>
    <xf numFmtId="176" fontId="0" fillId="0" borderId="0" xfId="0" applyNumberFormat="1">
      <alignment vertical="center"/>
    </xf>
    <xf numFmtId="0" fontId="0" fillId="0" borderId="11" xfId="0" applyBorder="1">
      <alignment vertical="center"/>
    </xf>
    <xf numFmtId="0" fontId="21" fillId="33" borderId="11" xfId="0" applyFont="1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0" xfId="0" applyNumberFormat="1" applyBorder="1">
      <alignment vertical="center"/>
    </xf>
    <xf numFmtId="0" fontId="19" fillId="33" borderId="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21" fillId="36" borderId="11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F7E0-B930-D242-844E-B71967AA31FF}">
  <dimension ref="A1:F53"/>
  <sheetViews>
    <sheetView tabSelected="1" workbookViewId="0">
      <selection activeCell="F28" sqref="F28"/>
    </sheetView>
  </sheetViews>
  <sheetFormatPr baseColWidth="10" defaultRowHeight="20"/>
  <sheetData>
    <row r="1" spans="1:6">
      <c r="A1" s="6" t="s">
        <v>23</v>
      </c>
      <c r="B1" s="4"/>
      <c r="C1" s="4"/>
      <c r="D1" s="4"/>
      <c r="E1" s="4"/>
      <c r="F1" s="4"/>
    </row>
    <row r="3" spans="1:6">
      <c r="A3" s="15" t="s">
        <v>6</v>
      </c>
      <c r="B3" s="15" t="s">
        <v>0</v>
      </c>
      <c r="C3" s="15" t="s">
        <v>7</v>
      </c>
      <c r="D3" s="15" t="s">
        <v>10</v>
      </c>
      <c r="E3" s="15" t="s">
        <v>8</v>
      </c>
      <c r="F3" s="15" t="s">
        <v>9</v>
      </c>
    </row>
    <row r="4" spans="1:6">
      <c r="A4">
        <v>1</v>
      </c>
      <c r="B4" t="s">
        <v>3</v>
      </c>
      <c r="C4">
        <v>12.8</v>
      </c>
      <c r="D4">
        <v>-0.8</v>
      </c>
      <c r="E4">
        <v>1.25</v>
      </c>
      <c r="F4">
        <v>13</v>
      </c>
    </row>
    <row r="5" spans="1:6">
      <c r="A5">
        <v>2</v>
      </c>
      <c r="B5" t="s">
        <v>3</v>
      </c>
      <c r="C5">
        <v>10.5</v>
      </c>
      <c r="D5">
        <v>8.8000000000000007</v>
      </c>
      <c r="E5">
        <v>1.18</v>
      </c>
      <c r="F5">
        <v>18.5</v>
      </c>
    </row>
    <row r="6" spans="1:6">
      <c r="A6">
        <v>3</v>
      </c>
      <c r="B6" t="s">
        <v>3</v>
      </c>
      <c r="C6">
        <v>13.6</v>
      </c>
      <c r="D6">
        <v>-1.6</v>
      </c>
      <c r="E6">
        <v>0.93</v>
      </c>
      <c r="F6">
        <v>13.5</v>
      </c>
    </row>
    <row r="7" spans="1:6">
      <c r="A7">
        <v>4</v>
      </c>
      <c r="B7" t="s">
        <v>3</v>
      </c>
      <c r="C7">
        <v>14.4</v>
      </c>
      <c r="D7">
        <v>15.1</v>
      </c>
      <c r="E7">
        <v>0.53</v>
      </c>
      <c r="F7">
        <v>28.8</v>
      </c>
    </row>
    <row r="8" spans="1:6">
      <c r="A8">
        <v>5</v>
      </c>
      <c r="B8" t="s">
        <v>3</v>
      </c>
      <c r="C8">
        <v>7.2</v>
      </c>
      <c r="D8">
        <v>-4.0999999999999996</v>
      </c>
      <c r="E8">
        <v>0.49</v>
      </c>
      <c r="F8">
        <v>16.3</v>
      </c>
    </row>
    <row r="9" spans="1:6">
      <c r="A9">
        <v>6</v>
      </c>
      <c r="B9" t="s">
        <v>3</v>
      </c>
      <c r="C9">
        <v>9.4</v>
      </c>
      <c r="D9">
        <v>3.8</v>
      </c>
      <c r="E9">
        <v>0.87</v>
      </c>
      <c r="F9">
        <v>5</v>
      </c>
    </row>
    <row r="10" spans="1:6">
      <c r="A10">
        <v>7</v>
      </c>
      <c r="B10" t="s">
        <v>3</v>
      </c>
      <c r="C10">
        <v>14.2</v>
      </c>
      <c r="D10">
        <v>12.5</v>
      </c>
      <c r="E10">
        <v>0.91</v>
      </c>
      <c r="F10">
        <v>18.399999999999999</v>
      </c>
    </row>
    <row r="11" spans="1:6">
      <c r="A11">
        <v>8</v>
      </c>
      <c r="B11" t="s">
        <v>3</v>
      </c>
      <c r="C11">
        <v>18.5</v>
      </c>
      <c r="D11">
        <v>21.3</v>
      </c>
      <c r="E11">
        <v>1.1200000000000001</v>
      </c>
      <c r="F11">
        <v>25.7</v>
      </c>
    </row>
    <row r="12" spans="1:6">
      <c r="A12">
        <v>9</v>
      </c>
      <c r="B12" t="s">
        <v>3</v>
      </c>
      <c r="C12">
        <v>18.2</v>
      </c>
      <c r="D12">
        <v>22.6</v>
      </c>
      <c r="E12">
        <v>1.1399999999999999</v>
      </c>
      <c r="F12">
        <v>27.4</v>
      </c>
    </row>
    <row r="13" spans="1:6">
      <c r="A13">
        <v>10</v>
      </c>
      <c r="B13" t="s">
        <v>4</v>
      </c>
      <c r="C13">
        <v>17.600000000000001</v>
      </c>
      <c r="D13">
        <v>18.600000000000001</v>
      </c>
      <c r="E13">
        <v>1.29</v>
      </c>
      <c r="F13">
        <v>23.5</v>
      </c>
    </row>
    <row r="14" spans="1:6">
      <c r="A14">
        <v>11</v>
      </c>
      <c r="B14" t="s">
        <v>4</v>
      </c>
      <c r="C14">
        <v>14.9</v>
      </c>
      <c r="D14">
        <v>16.2</v>
      </c>
      <c r="E14">
        <v>0.38</v>
      </c>
      <c r="F14">
        <v>10.6</v>
      </c>
    </row>
    <row r="15" spans="1:6">
      <c r="A15">
        <v>12</v>
      </c>
      <c r="B15" t="s">
        <v>4</v>
      </c>
      <c r="C15">
        <v>4.5999999999999996</v>
      </c>
      <c r="D15">
        <v>12.1</v>
      </c>
      <c r="E15">
        <v>0.88</v>
      </c>
      <c r="F15">
        <v>7.5</v>
      </c>
    </row>
    <row r="16" spans="1:6">
      <c r="A16">
        <v>13</v>
      </c>
      <c r="B16" t="s">
        <v>4</v>
      </c>
      <c r="C16">
        <v>6.2</v>
      </c>
      <c r="D16">
        <v>-0.8</v>
      </c>
      <c r="E16">
        <v>0.54</v>
      </c>
      <c r="F16">
        <v>5.2</v>
      </c>
    </row>
    <row r="17" spans="1:6">
      <c r="A17">
        <v>14</v>
      </c>
      <c r="B17" t="s">
        <v>4</v>
      </c>
      <c r="C17">
        <v>17.5</v>
      </c>
      <c r="D17">
        <v>9.1</v>
      </c>
      <c r="E17">
        <v>1.1499999999999999</v>
      </c>
      <c r="F17">
        <v>14.4</v>
      </c>
    </row>
    <row r="18" spans="1:6">
      <c r="A18">
        <v>15</v>
      </c>
      <c r="B18" t="s">
        <v>4</v>
      </c>
      <c r="C18">
        <v>5.8</v>
      </c>
      <c r="D18">
        <v>11.8</v>
      </c>
      <c r="E18">
        <v>0.77</v>
      </c>
      <c r="F18">
        <v>15.5</v>
      </c>
    </row>
    <row r="19" spans="1:6">
      <c r="A19">
        <v>16</v>
      </c>
      <c r="B19" t="s">
        <v>4</v>
      </c>
      <c r="C19">
        <v>11.8</v>
      </c>
      <c r="D19">
        <v>8.6999999999999993</v>
      </c>
      <c r="E19">
        <v>0.65</v>
      </c>
      <c r="F19">
        <v>10.199999999999999</v>
      </c>
    </row>
    <row r="20" spans="1:6">
      <c r="A20">
        <v>17</v>
      </c>
      <c r="B20" t="s">
        <v>4</v>
      </c>
      <c r="C20">
        <v>6.4</v>
      </c>
      <c r="D20">
        <v>1.5</v>
      </c>
      <c r="E20">
        <v>0.56999999999999995</v>
      </c>
      <c r="F20">
        <v>0.9</v>
      </c>
    </row>
    <row r="21" spans="1:6">
      <c r="A21">
        <v>18</v>
      </c>
      <c r="B21" t="s">
        <v>4</v>
      </c>
      <c r="C21">
        <v>14.9</v>
      </c>
      <c r="D21">
        <v>14.1</v>
      </c>
      <c r="E21">
        <v>0.94</v>
      </c>
      <c r="F21">
        <v>15.9</v>
      </c>
    </row>
    <row r="22" spans="1:6">
      <c r="A22">
        <v>19</v>
      </c>
      <c r="B22" t="s">
        <v>2</v>
      </c>
      <c r="C22">
        <v>15.6</v>
      </c>
      <c r="D22">
        <v>15.5</v>
      </c>
      <c r="E22">
        <v>0.99</v>
      </c>
      <c r="F22">
        <v>12.5</v>
      </c>
    </row>
    <row r="23" spans="1:6">
      <c r="A23">
        <v>20</v>
      </c>
      <c r="B23" t="s">
        <v>2</v>
      </c>
      <c r="C23">
        <v>10.6</v>
      </c>
      <c r="D23">
        <v>14</v>
      </c>
      <c r="E23">
        <v>0.7</v>
      </c>
      <c r="F23">
        <v>15.4</v>
      </c>
    </row>
    <row r="24" spans="1:6">
      <c r="A24">
        <v>21</v>
      </c>
      <c r="B24" t="s">
        <v>2</v>
      </c>
      <c r="C24">
        <v>6.7</v>
      </c>
      <c r="D24">
        <v>11.6</v>
      </c>
      <c r="E24">
        <v>1.07</v>
      </c>
      <c r="F24">
        <v>21.4</v>
      </c>
    </row>
    <row r="25" spans="1:6">
      <c r="A25">
        <v>22</v>
      </c>
      <c r="B25" t="s">
        <v>2</v>
      </c>
      <c r="C25">
        <v>10.7</v>
      </c>
      <c r="D25">
        <v>4.0999999999999996</v>
      </c>
      <c r="E25">
        <v>0.45</v>
      </c>
      <c r="F25">
        <v>10.5</v>
      </c>
    </row>
    <row r="26" spans="1:6">
      <c r="A26">
        <v>23</v>
      </c>
      <c r="B26" t="s">
        <v>2</v>
      </c>
      <c r="C26">
        <v>13.4</v>
      </c>
      <c r="D26">
        <v>8.1</v>
      </c>
      <c r="E26">
        <v>1.46</v>
      </c>
      <c r="F26">
        <v>9.1999999999999993</v>
      </c>
    </row>
    <row r="27" spans="1:6">
      <c r="A27">
        <v>24</v>
      </c>
      <c r="B27" t="s">
        <v>2</v>
      </c>
      <c r="C27">
        <v>15.3</v>
      </c>
      <c r="D27">
        <v>3.4</v>
      </c>
      <c r="E27">
        <v>1.17</v>
      </c>
      <c r="F27">
        <v>12.2</v>
      </c>
    </row>
    <row r="28" spans="1:6">
      <c r="A28">
        <v>25</v>
      </c>
      <c r="B28" t="s">
        <v>2</v>
      </c>
      <c r="C28">
        <v>12.6</v>
      </c>
      <c r="D28">
        <v>15.8</v>
      </c>
      <c r="E28">
        <v>0.83</v>
      </c>
      <c r="F28">
        <v>16.899999999999999</v>
      </c>
    </row>
    <row r="29" spans="1:6">
      <c r="A29">
        <v>26</v>
      </c>
      <c r="B29" t="s">
        <v>2</v>
      </c>
      <c r="C29">
        <v>7.4</v>
      </c>
      <c r="D29">
        <v>2.8</v>
      </c>
      <c r="E29">
        <v>0.61</v>
      </c>
      <c r="F29">
        <v>3.6</v>
      </c>
    </row>
    <row r="30" spans="1:6">
      <c r="A30">
        <v>27</v>
      </c>
      <c r="B30" t="s">
        <v>2</v>
      </c>
      <c r="C30">
        <v>15.7</v>
      </c>
      <c r="D30">
        <v>16.899999999999999</v>
      </c>
      <c r="E30">
        <v>0.97</v>
      </c>
      <c r="F30">
        <v>19.600000000000001</v>
      </c>
    </row>
    <row r="31" spans="1:6">
      <c r="A31">
        <v>28</v>
      </c>
      <c r="B31" t="s">
        <v>2</v>
      </c>
      <c r="C31">
        <v>13.8</v>
      </c>
      <c r="D31">
        <v>11.7</v>
      </c>
      <c r="E31">
        <v>0.86</v>
      </c>
      <c r="F31">
        <v>14.3</v>
      </c>
    </row>
    <row r="32" spans="1:6">
      <c r="A32">
        <v>29</v>
      </c>
      <c r="B32" t="s">
        <v>2</v>
      </c>
      <c r="C32">
        <v>7.1</v>
      </c>
      <c r="D32">
        <v>3.2</v>
      </c>
      <c r="E32">
        <v>0.55000000000000004</v>
      </c>
      <c r="F32">
        <v>1.8</v>
      </c>
    </row>
    <row r="33" spans="1:6">
      <c r="A33">
        <v>30</v>
      </c>
      <c r="B33" t="s">
        <v>2</v>
      </c>
      <c r="C33">
        <v>12.2</v>
      </c>
      <c r="D33">
        <v>10.8</v>
      </c>
      <c r="E33">
        <v>0.79</v>
      </c>
      <c r="F33">
        <v>17.5</v>
      </c>
    </row>
    <row r="34" spans="1:6">
      <c r="A34">
        <v>31</v>
      </c>
      <c r="B34" t="s">
        <v>5</v>
      </c>
      <c r="C34">
        <v>16.5</v>
      </c>
      <c r="D34">
        <v>14.9</v>
      </c>
      <c r="E34">
        <v>0.54</v>
      </c>
      <c r="F34">
        <v>19.399999999999999</v>
      </c>
    </row>
    <row r="35" spans="1:6">
      <c r="A35">
        <v>32</v>
      </c>
      <c r="B35" t="s">
        <v>5</v>
      </c>
      <c r="C35">
        <v>8.6</v>
      </c>
      <c r="D35">
        <v>12</v>
      </c>
      <c r="E35">
        <v>0.86</v>
      </c>
      <c r="F35">
        <v>9</v>
      </c>
    </row>
    <row r="36" spans="1:6">
      <c r="A36">
        <v>33</v>
      </c>
      <c r="B36" t="s">
        <v>5</v>
      </c>
      <c r="C36">
        <v>9.1999999999999993</v>
      </c>
      <c r="D36">
        <v>17.899999999999999</v>
      </c>
      <c r="E36">
        <v>0.79</v>
      </c>
      <c r="F36">
        <v>18.8</v>
      </c>
    </row>
    <row r="37" spans="1:6">
      <c r="A37">
        <v>34</v>
      </c>
      <c r="B37" t="s">
        <v>5</v>
      </c>
      <c r="C37">
        <v>15.7</v>
      </c>
      <c r="D37">
        <v>7.3</v>
      </c>
      <c r="E37">
        <v>1.1499999999999999</v>
      </c>
      <c r="F37">
        <v>11.8</v>
      </c>
    </row>
    <row r="38" spans="1:6">
      <c r="A38">
        <v>35</v>
      </c>
      <c r="B38" t="s">
        <v>5</v>
      </c>
      <c r="C38">
        <v>13.8</v>
      </c>
      <c r="D38">
        <v>20.6</v>
      </c>
      <c r="E38">
        <v>0.66</v>
      </c>
      <c r="F38">
        <v>17.8</v>
      </c>
    </row>
    <row r="39" spans="1:6">
      <c r="A39">
        <v>36</v>
      </c>
      <c r="B39" t="s">
        <v>5</v>
      </c>
      <c r="C39">
        <v>15.7</v>
      </c>
      <c r="D39">
        <v>-3.3</v>
      </c>
      <c r="E39">
        <v>1.25</v>
      </c>
      <c r="F39">
        <v>16.899999999999999</v>
      </c>
    </row>
    <row r="40" spans="1:6">
      <c r="A40">
        <v>37</v>
      </c>
      <c r="B40" t="s">
        <v>5</v>
      </c>
      <c r="C40">
        <v>8.5</v>
      </c>
      <c r="D40">
        <v>6.2</v>
      </c>
      <c r="E40">
        <v>0.72</v>
      </c>
      <c r="F40">
        <v>7.8</v>
      </c>
    </row>
    <row r="41" spans="1:6">
      <c r="A41">
        <v>38</v>
      </c>
      <c r="B41" t="s">
        <v>5</v>
      </c>
      <c r="C41">
        <v>6.9</v>
      </c>
      <c r="D41">
        <v>3.5</v>
      </c>
      <c r="E41">
        <v>0.57999999999999996</v>
      </c>
      <c r="F41">
        <v>4.0999999999999996</v>
      </c>
    </row>
    <row r="42" spans="1:6">
      <c r="A42">
        <v>39</v>
      </c>
      <c r="B42" t="s">
        <v>5</v>
      </c>
      <c r="C42">
        <v>13.5</v>
      </c>
      <c r="D42">
        <v>10.4</v>
      </c>
      <c r="E42">
        <v>0.88</v>
      </c>
      <c r="F42">
        <v>13.7</v>
      </c>
    </row>
    <row r="43" spans="1:6">
      <c r="A43">
        <v>40</v>
      </c>
      <c r="B43" t="s">
        <v>5</v>
      </c>
      <c r="C43">
        <v>5.8</v>
      </c>
      <c r="D43">
        <v>1.9</v>
      </c>
      <c r="E43">
        <v>0.52</v>
      </c>
      <c r="F43">
        <v>-2.4</v>
      </c>
    </row>
    <row r="44" spans="1:6">
      <c r="A44">
        <v>41</v>
      </c>
      <c r="B44" t="s">
        <v>5</v>
      </c>
      <c r="C44">
        <v>11.1</v>
      </c>
      <c r="D44">
        <v>9.3000000000000007</v>
      </c>
      <c r="E44">
        <v>0.74</v>
      </c>
      <c r="F44">
        <v>12.8</v>
      </c>
    </row>
    <row r="45" spans="1:6">
      <c r="A45">
        <v>42</v>
      </c>
      <c r="B45" t="s">
        <v>5</v>
      </c>
      <c r="C45">
        <v>10.5</v>
      </c>
      <c r="D45">
        <v>6.3</v>
      </c>
      <c r="E45">
        <v>0.71</v>
      </c>
      <c r="F45">
        <v>6.2</v>
      </c>
    </row>
    <row r="46" spans="1:6">
      <c r="A46">
        <v>43</v>
      </c>
      <c r="B46" t="s">
        <v>1</v>
      </c>
      <c r="C46">
        <v>4.9000000000000004</v>
      </c>
      <c r="D46">
        <v>3.6</v>
      </c>
      <c r="E46">
        <v>1.1100000000000001</v>
      </c>
      <c r="F46">
        <v>8.9</v>
      </c>
    </row>
    <row r="47" spans="1:6">
      <c r="A47">
        <v>44</v>
      </c>
      <c r="B47" t="s">
        <v>1</v>
      </c>
      <c r="C47">
        <v>14.6</v>
      </c>
      <c r="D47">
        <v>1</v>
      </c>
      <c r="E47">
        <v>1.1100000000000001</v>
      </c>
      <c r="F47">
        <v>17.899999999999999</v>
      </c>
    </row>
    <row r="48" spans="1:6">
      <c r="A48">
        <v>45</v>
      </c>
      <c r="B48" t="s">
        <v>1</v>
      </c>
      <c r="C48">
        <v>9</v>
      </c>
      <c r="D48">
        <v>-4.8</v>
      </c>
      <c r="E48">
        <v>0.82</v>
      </c>
      <c r="F48">
        <v>-3.8</v>
      </c>
    </row>
    <row r="49" spans="1:6">
      <c r="A49">
        <v>46</v>
      </c>
      <c r="B49" t="s">
        <v>1</v>
      </c>
      <c r="C49">
        <v>6.7</v>
      </c>
      <c r="D49">
        <v>18.399999999999999</v>
      </c>
      <c r="E49">
        <v>0.45</v>
      </c>
      <c r="F49">
        <v>5.5</v>
      </c>
    </row>
    <row r="50" spans="1:6">
      <c r="A50">
        <v>47</v>
      </c>
      <c r="B50" t="s">
        <v>1</v>
      </c>
      <c r="C50">
        <v>10.1</v>
      </c>
      <c r="D50">
        <v>1.4</v>
      </c>
      <c r="E50">
        <v>1.39</v>
      </c>
      <c r="F50">
        <v>8.8000000000000007</v>
      </c>
    </row>
    <row r="51" spans="1:6">
      <c r="A51">
        <v>48</v>
      </c>
      <c r="B51" t="s">
        <v>1</v>
      </c>
      <c r="C51">
        <v>8.4</v>
      </c>
      <c r="D51">
        <v>2</v>
      </c>
      <c r="E51">
        <v>1.46</v>
      </c>
      <c r="F51">
        <v>4.3</v>
      </c>
    </row>
    <row r="52" spans="1:6">
      <c r="A52">
        <v>49</v>
      </c>
      <c r="B52" t="s">
        <v>1</v>
      </c>
      <c r="C52">
        <v>4.9000000000000004</v>
      </c>
      <c r="D52">
        <v>3.6</v>
      </c>
      <c r="E52">
        <v>1.1100000000000001</v>
      </c>
      <c r="F52">
        <v>8.9</v>
      </c>
    </row>
    <row r="53" spans="1:6">
      <c r="A53" s="14">
        <v>50</v>
      </c>
      <c r="B53" s="14" t="s">
        <v>1</v>
      </c>
      <c r="C53" s="14">
        <v>14.6</v>
      </c>
      <c r="D53" s="14">
        <v>1</v>
      </c>
      <c r="E53" s="14">
        <v>1.1100000000000001</v>
      </c>
      <c r="F53" s="14">
        <v>17.899999999999999</v>
      </c>
    </row>
  </sheetData>
  <sortState xmlns:xlrd2="http://schemas.microsoft.com/office/spreadsheetml/2017/richdata2" ref="B4:F53">
    <sortCondition ref="B4:B53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8E26-CCCF-0E4D-89AB-5D697D7FEDEF}">
  <dimension ref="A1:T53"/>
  <sheetViews>
    <sheetView workbookViewId="0">
      <selection activeCell="J53" sqref="J53"/>
    </sheetView>
  </sheetViews>
  <sheetFormatPr baseColWidth="10" defaultRowHeight="20"/>
  <cols>
    <col min="12" max="12" width="17.28515625" customWidth="1"/>
    <col min="13" max="13" width="11.140625" bestFit="1" customWidth="1"/>
    <col min="14" max="20" width="10.85546875" bestFit="1" customWidth="1"/>
  </cols>
  <sheetData>
    <row r="1" spans="1:20">
      <c r="A1" s="6" t="s">
        <v>24</v>
      </c>
      <c r="B1" s="4"/>
      <c r="C1" s="4"/>
      <c r="D1" s="4"/>
      <c r="E1" s="4"/>
      <c r="F1" s="4"/>
      <c r="G1" s="4"/>
      <c r="H1" s="4"/>
      <c r="I1" s="4"/>
      <c r="J1" s="4"/>
      <c r="L1" s="5" t="s">
        <v>25</v>
      </c>
    </row>
    <row r="3" spans="1:20">
      <c r="A3" s="15" t="s">
        <v>6</v>
      </c>
      <c r="B3" s="15" t="s">
        <v>0</v>
      </c>
      <c r="C3" s="15" t="s">
        <v>7</v>
      </c>
      <c r="D3" s="15" t="s">
        <v>10</v>
      </c>
      <c r="E3" s="15" t="s">
        <v>8</v>
      </c>
      <c r="F3" s="15" t="s">
        <v>19</v>
      </c>
      <c r="G3" s="15" t="s">
        <v>18</v>
      </c>
      <c r="H3" s="15" t="s">
        <v>21</v>
      </c>
      <c r="I3" s="15" t="s">
        <v>22</v>
      </c>
      <c r="J3" s="15" t="s">
        <v>9</v>
      </c>
      <c r="L3" s="8"/>
      <c r="M3" s="9" t="str" cm="1">
        <f t="array" ref="M3:S3">_xlfn.SORTBY(C3:I3,COLUMN(C3:I3),-1)</f>
        <v>不動産</v>
      </c>
      <c r="N3" s="9" t="str">
        <v>製造業</v>
      </c>
      <c r="O3" s="9" t="str">
        <v>小売</v>
      </c>
      <c r="P3" s="9" t="str">
        <v>金融</v>
      </c>
      <c r="Q3" s="9" t="str">
        <v>割安性</v>
      </c>
      <c r="R3" s="9" t="str">
        <v>成長性</v>
      </c>
      <c r="S3" s="9" t="str">
        <v>収益力</v>
      </c>
      <c r="T3" s="9" t="s">
        <v>17</v>
      </c>
    </row>
    <row r="4" spans="1:20">
      <c r="A4">
        <v>1</v>
      </c>
      <c r="B4" t="s">
        <v>3</v>
      </c>
      <c r="C4">
        <v>12.8</v>
      </c>
      <c r="D4">
        <v>-0.8</v>
      </c>
      <c r="E4">
        <v>1.25</v>
      </c>
      <c r="F4" cm="1">
        <f t="array" ref="F4:I53">IF(B4:B53=F3:I3,1,0)</f>
        <v>0</v>
      </c>
      <c r="G4">
        <v>0</v>
      </c>
      <c r="H4">
        <v>0</v>
      </c>
      <c r="I4">
        <v>0</v>
      </c>
      <c r="J4">
        <v>13</v>
      </c>
      <c r="L4" s="1" t="s">
        <v>11</v>
      </c>
      <c r="M4" s="7" cm="1">
        <f t="array" ref="M4:T8">LINEST(J4:J53,C4:I53,TRUE,TRUE)</f>
        <v>-5.4377819573753285</v>
      </c>
      <c r="N4" s="7">
        <v>-5.5797192415065329</v>
      </c>
      <c r="O4" s="7">
        <v>-4.9816416999773336</v>
      </c>
      <c r="P4" s="7">
        <v>-5.8161135443022935</v>
      </c>
      <c r="Q4" s="7">
        <v>3.408808735944818</v>
      </c>
      <c r="R4" s="7">
        <v>0.44194779993229438</v>
      </c>
      <c r="S4" s="7">
        <v>0.6465262848387815</v>
      </c>
      <c r="T4" s="7">
        <v>2.9772620588612564</v>
      </c>
    </row>
    <row r="5" spans="1:20">
      <c r="A5">
        <v>2</v>
      </c>
      <c r="B5" t="s">
        <v>3</v>
      </c>
      <c r="C5">
        <v>10.5</v>
      </c>
      <c r="D5">
        <v>8.8000000000000007</v>
      </c>
      <c r="E5">
        <v>1.18</v>
      </c>
      <c r="F5">
        <v>0</v>
      </c>
      <c r="G5">
        <v>0</v>
      </c>
      <c r="H5">
        <v>0</v>
      </c>
      <c r="I5">
        <v>0</v>
      </c>
      <c r="J5">
        <v>18.5</v>
      </c>
      <c r="L5" s="1" t="s">
        <v>12</v>
      </c>
      <c r="M5" s="7">
        <v>2.4972759110654934</v>
      </c>
      <c r="N5" s="7">
        <v>2.114840711190638</v>
      </c>
      <c r="O5" s="7">
        <v>2.0961077806479809</v>
      </c>
      <c r="P5" s="7">
        <v>2.2693871151301312</v>
      </c>
      <c r="Q5" s="7">
        <v>2.8198719749129517</v>
      </c>
      <c r="R5" s="7">
        <v>0.10776884996658533</v>
      </c>
      <c r="S5" s="7">
        <v>0.21201879103673721</v>
      </c>
      <c r="T5" s="7">
        <v>3.1861394071758742</v>
      </c>
    </row>
    <row r="6" spans="1:20">
      <c r="A6">
        <v>3</v>
      </c>
      <c r="B6" t="s">
        <v>3</v>
      </c>
      <c r="C6">
        <v>13.6</v>
      </c>
      <c r="D6">
        <v>-1.6</v>
      </c>
      <c r="E6">
        <v>0.93</v>
      </c>
      <c r="F6">
        <v>0</v>
      </c>
      <c r="G6">
        <v>0</v>
      </c>
      <c r="H6">
        <v>0</v>
      </c>
      <c r="I6">
        <v>0</v>
      </c>
      <c r="J6">
        <v>13.5</v>
      </c>
      <c r="L6" s="1" t="s">
        <v>13</v>
      </c>
      <c r="M6" s="7">
        <v>0.63761351647741249</v>
      </c>
      <c r="N6" s="7">
        <v>4.6894784407573544</v>
      </c>
      <c r="O6" s="7" t="e">
        <v>#N/A</v>
      </c>
      <c r="P6" s="7" t="e">
        <v>#N/A</v>
      </c>
      <c r="Q6" s="7" t="e">
        <v>#N/A</v>
      </c>
      <c r="R6" s="7" t="e">
        <v>#N/A</v>
      </c>
      <c r="S6" s="7" t="e">
        <v>#N/A</v>
      </c>
      <c r="T6" s="7" t="e">
        <v>#N/A</v>
      </c>
    </row>
    <row r="7" spans="1:20">
      <c r="A7">
        <v>4</v>
      </c>
      <c r="B7" t="s">
        <v>3</v>
      </c>
      <c r="C7">
        <v>14.4</v>
      </c>
      <c r="D7">
        <v>15.1</v>
      </c>
      <c r="E7">
        <v>0.53</v>
      </c>
      <c r="F7">
        <v>0</v>
      </c>
      <c r="G7">
        <v>0</v>
      </c>
      <c r="H7">
        <v>0</v>
      </c>
      <c r="I7">
        <v>0</v>
      </c>
      <c r="J7">
        <v>28.8</v>
      </c>
      <c r="L7" s="1" t="s">
        <v>14</v>
      </c>
      <c r="M7" s="7">
        <v>10.556908915798511</v>
      </c>
      <c r="N7" s="7">
        <v>42</v>
      </c>
      <c r="O7" s="7" t="e">
        <v>#N/A</v>
      </c>
      <c r="P7" s="7" t="e">
        <v>#N/A</v>
      </c>
      <c r="Q7" s="7" t="e">
        <v>#N/A</v>
      </c>
      <c r="R7" s="7" t="e">
        <v>#N/A</v>
      </c>
      <c r="S7" s="7" t="e">
        <v>#N/A</v>
      </c>
      <c r="T7" s="7" t="e">
        <v>#N/A</v>
      </c>
    </row>
    <row r="8" spans="1:20">
      <c r="A8">
        <v>5</v>
      </c>
      <c r="B8" t="s">
        <v>3</v>
      </c>
      <c r="C8">
        <v>7.2</v>
      </c>
      <c r="D8">
        <v>-4.0999999999999996</v>
      </c>
      <c r="E8">
        <v>0.49</v>
      </c>
      <c r="F8">
        <v>0</v>
      </c>
      <c r="G8">
        <v>0</v>
      </c>
      <c r="H8">
        <v>0</v>
      </c>
      <c r="I8">
        <v>0</v>
      </c>
      <c r="J8">
        <v>16.3</v>
      </c>
      <c r="L8" s="2" t="s">
        <v>15</v>
      </c>
      <c r="M8" s="10">
        <v>1625.1142620542223</v>
      </c>
      <c r="N8" s="10">
        <v>923.63073794577724</v>
      </c>
      <c r="O8" s="10" t="e">
        <v>#N/A</v>
      </c>
      <c r="P8" s="10" t="e">
        <v>#N/A</v>
      </c>
      <c r="Q8" s="10" t="e">
        <v>#N/A</v>
      </c>
      <c r="R8" s="10" t="e">
        <v>#N/A</v>
      </c>
      <c r="S8" s="10" t="e">
        <v>#N/A</v>
      </c>
      <c r="T8" s="10" t="e">
        <v>#N/A</v>
      </c>
    </row>
    <row r="9" spans="1:20">
      <c r="A9">
        <v>6</v>
      </c>
      <c r="B9" t="s">
        <v>3</v>
      </c>
      <c r="C9">
        <v>9.4</v>
      </c>
      <c r="D9">
        <v>3.8</v>
      </c>
      <c r="E9">
        <v>0.87</v>
      </c>
      <c r="F9">
        <v>0</v>
      </c>
      <c r="G9">
        <v>0</v>
      </c>
      <c r="H9">
        <v>0</v>
      </c>
      <c r="I9">
        <v>0</v>
      </c>
      <c r="J9">
        <v>5</v>
      </c>
    </row>
    <row r="10" spans="1:20">
      <c r="A10">
        <v>7</v>
      </c>
      <c r="B10" t="s">
        <v>3</v>
      </c>
      <c r="C10">
        <v>14.2</v>
      </c>
      <c r="D10">
        <v>12.5</v>
      </c>
      <c r="E10">
        <v>0.91</v>
      </c>
      <c r="F10">
        <v>0</v>
      </c>
      <c r="G10">
        <v>0</v>
      </c>
      <c r="H10">
        <v>0</v>
      </c>
      <c r="I10">
        <v>0</v>
      </c>
      <c r="J10">
        <v>18.399999999999999</v>
      </c>
      <c r="L10" s="3" t="s">
        <v>16</v>
      </c>
      <c r="M10" s="8">
        <f>_xlfn.F.DIST.RT(M7,7,N7)</f>
        <v>1.4209899093230428E-7</v>
      </c>
    </row>
    <row r="11" spans="1:20">
      <c r="A11">
        <v>8</v>
      </c>
      <c r="B11" t="s">
        <v>3</v>
      </c>
      <c r="C11">
        <v>18.5</v>
      </c>
      <c r="D11">
        <v>21.3</v>
      </c>
      <c r="E11">
        <v>1.1200000000000001</v>
      </c>
      <c r="F11">
        <v>0</v>
      </c>
      <c r="G11">
        <v>0</v>
      </c>
      <c r="H11">
        <v>0</v>
      </c>
      <c r="I11">
        <v>0</v>
      </c>
      <c r="J11">
        <v>25.7</v>
      </c>
    </row>
    <row r="12" spans="1:20">
      <c r="A12">
        <v>9</v>
      </c>
      <c r="B12" t="s">
        <v>3</v>
      </c>
      <c r="C12">
        <v>18.2</v>
      </c>
      <c r="D12">
        <v>22.6</v>
      </c>
      <c r="E12">
        <v>1.1399999999999999</v>
      </c>
      <c r="F12">
        <v>0</v>
      </c>
      <c r="G12">
        <v>0</v>
      </c>
      <c r="H12">
        <v>0</v>
      </c>
      <c r="I12">
        <v>0</v>
      </c>
      <c r="J12">
        <v>27.4</v>
      </c>
      <c r="L12" s="3" t="s">
        <v>20</v>
      </c>
      <c r="M12" s="9" t="str" cm="1">
        <f t="array" ref="M12:S12">_xlfn.ANCHORARRAY(M3)</f>
        <v>不動産</v>
      </c>
      <c r="N12" s="9" t="str">
        <v>製造業</v>
      </c>
      <c r="O12" s="9" t="str">
        <v>小売</v>
      </c>
      <c r="P12" s="9" t="str">
        <v>金融</v>
      </c>
      <c r="Q12" s="9" t="str">
        <v>割安性</v>
      </c>
      <c r="R12" s="9" t="str">
        <v>成長性</v>
      </c>
      <c r="S12" s="9" t="str">
        <v>収益力</v>
      </c>
    </row>
    <row r="13" spans="1:20">
      <c r="A13">
        <v>10</v>
      </c>
      <c r="B13" t="s">
        <v>4</v>
      </c>
      <c r="C13">
        <v>17.600000000000001</v>
      </c>
      <c r="D13">
        <v>18.600000000000001</v>
      </c>
      <c r="E13">
        <v>1.29</v>
      </c>
      <c r="F13">
        <v>1</v>
      </c>
      <c r="G13">
        <v>0</v>
      </c>
      <c r="H13">
        <v>0</v>
      </c>
      <c r="I13">
        <v>0</v>
      </c>
      <c r="J13">
        <v>23.5</v>
      </c>
      <c r="L13" s="12" t="s">
        <v>27</v>
      </c>
      <c r="M13" s="11" cm="1">
        <f t="array" ref="M13:S13">M4:S4/M5:S5</f>
        <v>-2.177485448556316</v>
      </c>
      <c r="N13" s="11">
        <v>-2.6383638313663806</v>
      </c>
      <c r="O13" s="11">
        <v>-2.3766152418161113</v>
      </c>
      <c r="P13" s="11">
        <v>-2.5628565111372752</v>
      </c>
      <c r="Q13" s="11">
        <v>1.2088523047398443</v>
      </c>
      <c r="R13" s="11">
        <v>4.1008862957090493</v>
      </c>
      <c r="S13" s="11">
        <v>3.0493819990076054</v>
      </c>
    </row>
    <row r="14" spans="1:20">
      <c r="A14">
        <v>11</v>
      </c>
      <c r="B14" t="s">
        <v>4</v>
      </c>
      <c r="C14">
        <v>14.9</v>
      </c>
      <c r="D14">
        <v>16.2</v>
      </c>
      <c r="E14">
        <v>0.38</v>
      </c>
      <c r="F14">
        <v>1</v>
      </c>
      <c r="G14">
        <v>0</v>
      </c>
      <c r="H14">
        <v>0</v>
      </c>
      <c r="I14">
        <v>0</v>
      </c>
      <c r="J14">
        <v>10.6</v>
      </c>
      <c r="L14" s="13" t="s">
        <v>26</v>
      </c>
      <c r="M14" s="10" cm="1">
        <f t="array" ref="M14:S14">_xlfn.T.DIST.2T(ABS(_xlfn.ANCHORARRAY(M13)),N7)</f>
        <v>3.5112332045375172E-2</v>
      </c>
      <c r="N14" s="10">
        <v>1.1635245467038592E-2</v>
      </c>
      <c r="O14" s="10">
        <v>2.2106259057391196E-2</v>
      </c>
      <c r="P14" s="10">
        <v>1.4054622229297596E-2</v>
      </c>
      <c r="Q14" s="10">
        <v>0.23348124346448354</v>
      </c>
      <c r="R14" s="10">
        <v>1.8461675560914079E-4</v>
      </c>
      <c r="S14" s="10">
        <v>3.9598881681759835E-3</v>
      </c>
    </row>
    <row r="15" spans="1:20">
      <c r="A15">
        <v>12</v>
      </c>
      <c r="B15" t="s">
        <v>4</v>
      </c>
      <c r="C15">
        <v>4.5999999999999996</v>
      </c>
      <c r="D15">
        <v>12.1</v>
      </c>
      <c r="E15">
        <v>0.88</v>
      </c>
      <c r="F15">
        <v>1</v>
      </c>
      <c r="G15">
        <v>0</v>
      </c>
      <c r="H15">
        <v>0</v>
      </c>
      <c r="I15">
        <v>0</v>
      </c>
      <c r="J15">
        <v>7.5</v>
      </c>
    </row>
    <row r="16" spans="1:20">
      <c r="A16">
        <v>13</v>
      </c>
      <c r="B16" t="s">
        <v>4</v>
      </c>
      <c r="C16">
        <v>6.2</v>
      </c>
      <c r="D16">
        <v>-0.8</v>
      </c>
      <c r="E16">
        <v>0.54</v>
      </c>
      <c r="F16">
        <v>1</v>
      </c>
      <c r="G16">
        <v>0</v>
      </c>
      <c r="H16">
        <v>0</v>
      </c>
      <c r="I16">
        <v>0</v>
      </c>
      <c r="J16">
        <v>5.2</v>
      </c>
    </row>
    <row r="17" spans="1:10">
      <c r="A17">
        <v>14</v>
      </c>
      <c r="B17" t="s">
        <v>4</v>
      </c>
      <c r="C17">
        <v>17.5</v>
      </c>
      <c r="D17">
        <v>9.1</v>
      </c>
      <c r="E17">
        <v>1.1499999999999999</v>
      </c>
      <c r="F17">
        <v>1</v>
      </c>
      <c r="G17">
        <v>0</v>
      </c>
      <c r="H17">
        <v>0</v>
      </c>
      <c r="I17">
        <v>0</v>
      </c>
      <c r="J17">
        <v>14.4</v>
      </c>
    </row>
    <row r="18" spans="1:10">
      <c r="A18">
        <v>15</v>
      </c>
      <c r="B18" t="s">
        <v>4</v>
      </c>
      <c r="C18">
        <v>5.8</v>
      </c>
      <c r="D18">
        <v>11.8</v>
      </c>
      <c r="E18">
        <v>0.77</v>
      </c>
      <c r="F18">
        <v>1</v>
      </c>
      <c r="G18">
        <v>0</v>
      </c>
      <c r="H18">
        <v>0</v>
      </c>
      <c r="I18">
        <v>0</v>
      </c>
      <c r="J18">
        <v>15.5</v>
      </c>
    </row>
    <row r="19" spans="1:10">
      <c r="A19">
        <v>16</v>
      </c>
      <c r="B19" t="s">
        <v>4</v>
      </c>
      <c r="C19">
        <v>11.8</v>
      </c>
      <c r="D19">
        <v>8.6999999999999993</v>
      </c>
      <c r="E19">
        <v>0.65</v>
      </c>
      <c r="F19">
        <v>1</v>
      </c>
      <c r="G19">
        <v>0</v>
      </c>
      <c r="H19">
        <v>0</v>
      </c>
      <c r="I19">
        <v>0</v>
      </c>
      <c r="J19">
        <v>10.199999999999999</v>
      </c>
    </row>
    <row r="20" spans="1:10">
      <c r="A20">
        <v>17</v>
      </c>
      <c r="B20" t="s">
        <v>4</v>
      </c>
      <c r="C20">
        <v>6.4</v>
      </c>
      <c r="D20">
        <v>1.5</v>
      </c>
      <c r="E20">
        <v>0.56999999999999995</v>
      </c>
      <c r="F20">
        <v>1</v>
      </c>
      <c r="G20">
        <v>0</v>
      </c>
      <c r="H20">
        <v>0</v>
      </c>
      <c r="I20">
        <v>0</v>
      </c>
      <c r="J20">
        <v>0.9</v>
      </c>
    </row>
    <row r="21" spans="1:10">
      <c r="A21">
        <v>18</v>
      </c>
      <c r="B21" t="s">
        <v>4</v>
      </c>
      <c r="C21">
        <v>14.9</v>
      </c>
      <c r="D21">
        <v>14.1</v>
      </c>
      <c r="E21">
        <v>0.94</v>
      </c>
      <c r="F21">
        <v>1</v>
      </c>
      <c r="G21">
        <v>0</v>
      </c>
      <c r="H21">
        <v>0</v>
      </c>
      <c r="I21">
        <v>0</v>
      </c>
      <c r="J21">
        <v>15.9</v>
      </c>
    </row>
    <row r="22" spans="1:10">
      <c r="A22">
        <v>19</v>
      </c>
      <c r="B22" t="s">
        <v>2</v>
      </c>
      <c r="C22">
        <v>15.6</v>
      </c>
      <c r="D22">
        <v>15.5</v>
      </c>
      <c r="E22">
        <v>0.99</v>
      </c>
      <c r="F22">
        <v>0</v>
      </c>
      <c r="G22">
        <v>1</v>
      </c>
      <c r="H22">
        <v>0</v>
      </c>
      <c r="I22">
        <v>0</v>
      </c>
      <c r="J22">
        <v>12.5</v>
      </c>
    </row>
    <row r="23" spans="1:10">
      <c r="A23">
        <v>20</v>
      </c>
      <c r="B23" t="s">
        <v>2</v>
      </c>
      <c r="C23">
        <v>10.6</v>
      </c>
      <c r="D23">
        <v>14</v>
      </c>
      <c r="E23">
        <v>0.7</v>
      </c>
      <c r="F23">
        <v>0</v>
      </c>
      <c r="G23">
        <v>1</v>
      </c>
      <c r="H23">
        <v>0</v>
      </c>
      <c r="I23">
        <v>0</v>
      </c>
      <c r="J23">
        <v>15.4</v>
      </c>
    </row>
    <row r="24" spans="1:10">
      <c r="A24">
        <v>21</v>
      </c>
      <c r="B24" t="s">
        <v>2</v>
      </c>
      <c r="C24">
        <v>6.7</v>
      </c>
      <c r="D24">
        <v>11.6</v>
      </c>
      <c r="E24">
        <v>1.07</v>
      </c>
      <c r="F24">
        <v>0</v>
      </c>
      <c r="G24">
        <v>1</v>
      </c>
      <c r="H24">
        <v>0</v>
      </c>
      <c r="I24">
        <v>0</v>
      </c>
      <c r="J24">
        <v>21.4</v>
      </c>
    </row>
    <row r="25" spans="1:10">
      <c r="A25">
        <v>22</v>
      </c>
      <c r="B25" t="s">
        <v>2</v>
      </c>
      <c r="C25">
        <v>10.7</v>
      </c>
      <c r="D25">
        <v>4.0999999999999996</v>
      </c>
      <c r="E25">
        <v>0.45</v>
      </c>
      <c r="F25">
        <v>0</v>
      </c>
      <c r="G25">
        <v>1</v>
      </c>
      <c r="H25">
        <v>0</v>
      </c>
      <c r="I25">
        <v>0</v>
      </c>
      <c r="J25">
        <v>10.5</v>
      </c>
    </row>
    <row r="26" spans="1:10">
      <c r="A26">
        <v>23</v>
      </c>
      <c r="B26" t="s">
        <v>2</v>
      </c>
      <c r="C26">
        <v>13.4</v>
      </c>
      <c r="D26">
        <v>8.1</v>
      </c>
      <c r="E26">
        <v>1.46</v>
      </c>
      <c r="F26">
        <v>0</v>
      </c>
      <c r="G26">
        <v>1</v>
      </c>
      <c r="H26">
        <v>0</v>
      </c>
      <c r="I26">
        <v>0</v>
      </c>
      <c r="J26">
        <v>9.1999999999999993</v>
      </c>
    </row>
    <row r="27" spans="1:10">
      <c r="A27">
        <v>24</v>
      </c>
      <c r="B27" t="s">
        <v>2</v>
      </c>
      <c r="C27">
        <v>15.3</v>
      </c>
      <c r="D27">
        <v>3.4</v>
      </c>
      <c r="E27">
        <v>1.17</v>
      </c>
      <c r="F27">
        <v>0</v>
      </c>
      <c r="G27">
        <v>1</v>
      </c>
      <c r="H27">
        <v>0</v>
      </c>
      <c r="I27">
        <v>0</v>
      </c>
      <c r="J27">
        <v>12.2</v>
      </c>
    </row>
    <row r="28" spans="1:10">
      <c r="A28">
        <v>25</v>
      </c>
      <c r="B28" t="s">
        <v>2</v>
      </c>
      <c r="C28">
        <v>12.6</v>
      </c>
      <c r="D28">
        <v>15.8</v>
      </c>
      <c r="E28">
        <v>0.83</v>
      </c>
      <c r="F28">
        <v>0</v>
      </c>
      <c r="G28">
        <v>1</v>
      </c>
      <c r="H28">
        <v>0</v>
      </c>
      <c r="I28">
        <v>0</v>
      </c>
      <c r="J28">
        <v>16.899999999999999</v>
      </c>
    </row>
    <row r="29" spans="1:10">
      <c r="A29">
        <v>26</v>
      </c>
      <c r="B29" t="s">
        <v>2</v>
      </c>
      <c r="C29">
        <v>7.4</v>
      </c>
      <c r="D29">
        <v>2.8</v>
      </c>
      <c r="E29">
        <v>0.61</v>
      </c>
      <c r="F29">
        <v>0</v>
      </c>
      <c r="G29">
        <v>1</v>
      </c>
      <c r="H29">
        <v>0</v>
      </c>
      <c r="I29">
        <v>0</v>
      </c>
      <c r="J29">
        <v>3.6</v>
      </c>
    </row>
    <row r="30" spans="1:10">
      <c r="A30">
        <v>27</v>
      </c>
      <c r="B30" t="s">
        <v>2</v>
      </c>
      <c r="C30">
        <v>15.7</v>
      </c>
      <c r="D30">
        <v>16.899999999999999</v>
      </c>
      <c r="E30">
        <v>0.97</v>
      </c>
      <c r="F30">
        <v>0</v>
      </c>
      <c r="G30">
        <v>1</v>
      </c>
      <c r="H30">
        <v>0</v>
      </c>
      <c r="I30">
        <v>0</v>
      </c>
      <c r="J30">
        <v>19.600000000000001</v>
      </c>
    </row>
    <row r="31" spans="1:10">
      <c r="A31">
        <v>28</v>
      </c>
      <c r="B31" t="s">
        <v>2</v>
      </c>
      <c r="C31">
        <v>13.8</v>
      </c>
      <c r="D31">
        <v>11.7</v>
      </c>
      <c r="E31">
        <v>0.86</v>
      </c>
      <c r="F31">
        <v>0</v>
      </c>
      <c r="G31">
        <v>1</v>
      </c>
      <c r="H31">
        <v>0</v>
      </c>
      <c r="I31">
        <v>0</v>
      </c>
      <c r="J31">
        <v>14.3</v>
      </c>
    </row>
    <row r="32" spans="1:10">
      <c r="A32">
        <v>29</v>
      </c>
      <c r="B32" t="s">
        <v>2</v>
      </c>
      <c r="C32">
        <v>7.1</v>
      </c>
      <c r="D32">
        <v>3.2</v>
      </c>
      <c r="E32">
        <v>0.55000000000000004</v>
      </c>
      <c r="F32">
        <v>0</v>
      </c>
      <c r="G32">
        <v>1</v>
      </c>
      <c r="H32">
        <v>0</v>
      </c>
      <c r="I32">
        <v>0</v>
      </c>
      <c r="J32">
        <v>1.8</v>
      </c>
    </row>
    <row r="33" spans="1:10">
      <c r="A33">
        <v>30</v>
      </c>
      <c r="B33" t="s">
        <v>2</v>
      </c>
      <c r="C33">
        <v>12.2</v>
      </c>
      <c r="D33">
        <v>10.8</v>
      </c>
      <c r="E33">
        <v>0.79</v>
      </c>
      <c r="F33">
        <v>0</v>
      </c>
      <c r="G33">
        <v>1</v>
      </c>
      <c r="H33">
        <v>0</v>
      </c>
      <c r="I33">
        <v>0</v>
      </c>
      <c r="J33">
        <v>17.5</v>
      </c>
    </row>
    <row r="34" spans="1:10">
      <c r="A34">
        <v>31</v>
      </c>
      <c r="B34" t="s">
        <v>5</v>
      </c>
      <c r="C34">
        <v>16.5</v>
      </c>
      <c r="D34">
        <v>14.9</v>
      </c>
      <c r="E34">
        <v>0.54</v>
      </c>
      <c r="F34">
        <v>0</v>
      </c>
      <c r="G34">
        <v>0</v>
      </c>
      <c r="H34">
        <v>1</v>
      </c>
      <c r="I34">
        <v>0</v>
      </c>
      <c r="J34">
        <v>19.399999999999999</v>
      </c>
    </row>
    <row r="35" spans="1:10">
      <c r="A35">
        <v>32</v>
      </c>
      <c r="B35" t="s">
        <v>5</v>
      </c>
      <c r="C35">
        <v>8.6</v>
      </c>
      <c r="D35">
        <v>12</v>
      </c>
      <c r="E35">
        <v>0.86</v>
      </c>
      <c r="F35">
        <v>0</v>
      </c>
      <c r="G35">
        <v>0</v>
      </c>
      <c r="H35">
        <v>1</v>
      </c>
      <c r="I35">
        <v>0</v>
      </c>
      <c r="J35">
        <v>9</v>
      </c>
    </row>
    <row r="36" spans="1:10">
      <c r="A36">
        <v>33</v>
      </c>
      <c r="B36" t="s">
        <v>5</v>
      </c>
      <c r="C36">
        <v>9.1999999999999993</v>
      </c>
      <c r="D36">
        <v>17.899999999999999</v>
      </c>
      <c r="E36">
        <v>0.79</v>
      </c>
      <c r="F36">
        <v>0</v>
      </c>
      <c r="G36">
        <v>0</v>
      </c>
      <c r="H36">
        <v>1</v>
      </c>
      <c r="I36">
        <v>0</v>
      </c>
      <c r="J36">
        <v>18.8</v>
      </c>
    </row>
    <row r="37" spans="1:10">
      <c r="A37">
        <v>34</v>
      </c>
      <c r="B37" t="s">
        <v>5</v>
      </c>
      <c r="C37">
        <v>15.7</v>
      </c>
      <c r="D37">
        <v>7.3</v>
      </c>
      <c r="E37">
        <v>1.1499999999999999</v>
      </c>
      <c r="F37">
        <v>0</v>
      </c>
      <c r="G37">
        <v>0</v>
      </c>
      <c r="H37">
        <v>1</v>
      </c>
      <c r="I37">
        <v>0</v>
      </c>
      <c r="J37">
        <v>11.8</v>
      </c>
    </row>
    <row r="38" spans="1:10">
      <c r="A38">
        <v>35</v>
      </c>
      <c r="B38" t="s">
        <v>5</v>
      </c>
      <c r="C38">
        <v>13.8</v>
      </c>
      <c r="D38">
        <v>20.6</v>
      </c>
      <c r="E38">
        <v>0.66</v>
      </c>
      <c r="F38">
        <v>0</v>
      </c>
      <c r="G38">
        <v>0</v>
      </c>
      <c r="H38">
        <v>1</v>
      </c>
      <c r="I38">
        <v>0</v>
      </c>
      <c r="J38">
        <v>17.8</v>
      </c>
    </row>
    <row r="39" spans="1:10">
      <c r="A39">
        <v>36</v>
      </c>
      <c r="B39" t="s">
        <v>5</v>
      </c>
      <c r="C39">
        <v>15.7</v>
      </c>
      <c r="D39">
        <v>-3.3</v>
      </c>
      <c r="E39">
        <v>1.25</v>
      </c>
      <c r="F39">
        <v>0</v>
      </c>
      <c r="G39">
        <v>0</v>
      </c>
      <c r="H39">
        <v>1</v>
      </c>
      <c r="I39">
        <v>0</v>
      </c>
      <c r="J39">
        <v>16.899999999999999</v>
      </c>
    </row>
    <row r="40" spans="1:10">
      <c r="A40">
        <v>37</v>
      </c>
      <c r="B40" t="s">
        <v>5</v>
      </c>
      <c r="C40">
        <v>8.5</v>
      </c>
      <c r="D40">
        <v>6.2</v>
      </c>
      <c r="E40">
        <v>0.72</v>
      </c>
      <c r="F40">
        <v>0</v>
      </c>
      <c r="G40">
        <v>0</v>
      </c>
      <c r="H40">
        <v>1</v>
      </c>
      <c r="I40">
        <v>0</v>
      </c>
      <c r="J40">
        <v>7.8</v>
      </c>
    </row>
    <row r="41" spans="1:10">
      <c r="A41">
        <v>38</v>
      </c>
      <c r="B41" t="s">
        <v>5</v>
      </c>
      <c r="C41">
        <v>6.9</v>
      </c>
      <c r="D41">
        <v>3.5</v>
      </c>
      <c r="E41">
        <v>0.57999999999999996</v>
      </c>
      <c r="F41">
        <v>0</v>
      </c>
      <c r="G41">
        <v>0</v>
      </c>
      <c r="H41">
        <v>1</v>
      </c>
      <c r="I41">
        <v>0</v>
      </c>
      <c r="J41">
        <v>4.0999999999999996</v>
      </c>
    </row>
    <row r="42" spans="1:10">
      <c r="A42">
        <v>39</v>
      </c>
      <c r="B42" t="s">
        <v>5</v>
      </c>
      <c r="C42">
        <v>13.5</v>
      </c>
      <c r="D42">
        <v>10.4</v>
      </c>
      <c r="E42">
        <v>0.88</v>
      </c>
      <c r="F42">
        <v>0</v>
      </c>
      <c r="G42">
        <v>0</v>
      </c>
      <c r="H42">
        <v>1</v>
      </c>
      <c r="I42">
        <v>0</v>
      </c>
      <c r="J42">
        <v>13.7</v>
      </c>
    </row>
    <row r="43" spans="1:10">
      <c r="A43">
        <v>40</v>
      </c>
      <c r="B43" t="s">
        <v>5</v>
      </c>
      <c r="C43">
        <v>5.8</v>
      </c>
      <c r="D43">
        <v>1.9</v>
      </c>
      <c r="E43">
        <v>0.52</v>
      </c>
      <c r="F43">
        <v>0</v>
      </c>
      <c r="G43">
        <v>0</v>
      </c>
      <c r="H43">
        <v>1</v>
      </c>
      <c r="I43">
        <v>0</v>
      </c>
      <c r="J43">
        <v>-2.4</v>
      </c>
    </row>
    <row r="44" spans="1:10">
      <c r="A44">
        <v>41</v>
      </c>
      <c r="B44" t="s">
        <v>5</v>
      </c>
      <c r="C44">
        <v>11.1</v>
      </c>
      <c r="D44">
        <v>9.3000000000000007</v>
      </c>
      <c r="E44">
        <v>0.74</v>
      </c>
      <c r="F44">
        <v>0</v>
      </c>
      <c r="G44">
        <v>0</v>
      </c>
      <c r="H44">
        <v>1</v>
      </c>
      <c r="I44">
        <v>0</v>
      </c>
      <c r="J44">
        <v>12.8</v>
      </c>
    </row>
    <row r="45" spans="1:10">
      <c r="A45">
        <v>42</v>
      </c>
      <c r="B45" t="s">
        <v>5</v>
      </c>
      <c r="C45">
        <v>10.5</v>
      </c>
      <c r="D45">
        <v>6.3</v>
      </c>
      <c r="E45">
        <v>0.71</v>
      </c>
      <c r="F45">
        <v>0</v>
      </c>
      <c r="G45">
        <v>0</v>
      </c>
      <c r="H45">
        <v>1</v>
      </c>
      <c r="I45">
        <v>0</v>
      </c>
      <c r="J45">
        <v>6.2</v>
      </c>
    </row>
    <row r="46" spans="1:10">
      <c r="A46">
        <v>43</v>
      </c>
      <c r="B46" t="s">
        <v>1</v>
      </c>
      <c r="C46">
        <v>4.9000000000000004</v>
      </c>
      <c r="D46">
        <v>3.6</v>
      </c>
      <c r="E46">
        <v>1.1100000000000001</v>
      </c>
      <c r="F46">
        <v>0</v>
      </c>
      <c r="G46">
        <v>0</v>
      </c>
      <c r="H46">
        <v>0</v>
      </c>
      <c r="I46">
        <v>1</v>
      </c>
      <c r="J46">
        <v>8.9</v>
      </c>
    </row>
    <row r="47" spans="1:10">
      <c r="A47">
        <v>44</v>
      </c>
      <c r="B47" t="s">
        <v>1</v>
      </c>
      <c r="C47">
        <v>14.6</v>
      </c>
      <c r="D47">
        <v>1</v>
      </c>
      <c r="E47">
        <v>1.1100000000000001</v>
      </c>
      <c r="F47">
        <v>0</v>
      </c>
      <c r="G47">
        <v>0</v>
      </c>
      <c r="H47">
        <v>0</v>
      </c>
      <c r="I47">
        <v>1</v>
      </c>
      <c r="J47">
        <v>17.899999999999999</v>
      </c>
    </row>
    <row r="48" spans="1:10">
      <c r="A48">
        <v>45</v>
      </c>
      <c r="B48" t="s">
        <v>1</v>
      </c>
      <c r="C48">
        <v>9</v>
      </c>
      <c r="D48">
        <v>-4.8</v>
      </c>
      <c r="E48">
        <v>0.82</v>
      </c>
      <c r="F48">
        <v>0</v>
      </c>
      <c r="G48">
        <v>0</v>
      </c>
      <c r="H48">
        <v>0</v>
      </c>
      <c r="I48">
        <v>1</v>
      </c>
      <c r="J48">
        <v>-3.8</v>
      </c>
    </row>
    <row r="49" spans="1:10">
      <c r="A49">
        <v>46</v>
      </c>
      <c r="B49" t="s">
        <v>1</v>
      </c>
      <c r="C49">
        <v>6.7</v>
      </c>
      <c r="D49">
        <v>18.399999999999999</v>
      </c>
      <c r="E49">
        <v>0.45</v>
      </c>
      <c r="F49">
        <v>0</v>
      </c>
      <c r="G49">
        <v>0</v>
      </c>
      <c r="H49">
        <v>0</v>
      </c>
      <c r="I49">
        <v>1</v>
      </c>
      <c r="J49">
        <v>5.5</v>
      </c>
    </row>
    <row r="50" spans="1:10">
      <c r="A50">
        <v>47</v>
      </c>
      <c r="B50" t="s">
        <v>1</v>
      </c>
      <c r="C50">
        <v>10.1</v>
      </c>
      <c r="D50">
        <v>1.4</v>
      </c>
      <c r="E50">
        <v>1.39</v>
      </c>
      <c r="F50">
        <v>0</v>
      </c>
      <c r="G50">
        <v>0</v>
      </c>
      <c r="H50">
        <v>0</v>
      </c>
      <c r="I50">
        <v>1</v>
      </c>
      <c r="J50">
        <v>8.8000000000000007</v>
      </c>
    </row>
    <row r="51" spans="1:10">
      <c r="A51">
        <v>48</v>
      </c>
      <c r="B51" t="s">
        <v>1</v>
      </c>
      <c r="C51">
        <v>8.4</v>
      </c>
      <c r="D51">
        <v>2</v>
      </c>
      <c r="E51">
        <v>1.46</v>
      </c>
      <c r="F51">
        <v>0</v>
      </c>
      <c r="G51">
        <v>0</v>
      </c>
      <c r="H51">
        <v>0</v>
      </c>
      <c r="I51">
        <v>1</v>
      </c>
      <c r="J51">
        <v>4.3</v>
      </c>
    </row>
    <row r="52" spans="1:10">
      <c r="A52">
        <v>49</v>
      </c>
      <c r="B52" t="s">
        <v>1</v>
      </c>
      <c r="C52">
        <v>4.9000000000000004</v>
      </c>
      <c r="D52">
        <v>3.6</v>
      </c>
      <c r="E52">
        <v>1.1100000000000001</v>
      </c>
      <c r="F52">
        <v>0</v>
      </c>
      <c r="G52">
        <v>0</v>
      </c>
      <c r="H52">
        <v>0</v>
      </c>
      <c r="I52">
        <v>1</v>
      </c>
      <c r="J52">
        <v>8.9</v>
      </c>
    </row>
    <row r="53" spans="1:10">
      <c r="A53" s="14">
        <v>50</v>
      </c>
      <c r="B53" s="14" t="s">
        <v>1</v>
      </c>
      <c r="C53" s="14">
        <v>14.6</v>
      </c>
      <c r="D53" s="14">
        <v>1</v>
      </c>
      <c r="E53" s="14">
        <v>1.1100000000000001</v>
      </c>
      <c r="F53" s="14">
        <v>0</v>
      </c>
      <c r="G53" s="14">
        <v>0</v>
      </c>
      <c r="H53" s="14">
        <v>0</v>
      </c>
      <c r="I53" s="14">
        <v>1</v>
      </c>
      <c r="J53" s="14">
        <v>17.899999999999999</v>
      </c>
    </row>
  </sheetData>
  <sortState xmlns:xlrd2="http://schemas.microsoft.com/office/spreadsheetml/2017/richdata2" ref="B4:J33">
    <sortCondition ref="B3:B33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Hayama</dc:creator>
  <cp:lastModifiedBy>Hiroshi Hayama</cp:lastModifiedBy>
  <dcterms:created xsi:type="dcterms:W3CDTF">2026-09-26T01:12:55Z</dcterms:created>
  <dcterms:modified xsi:type="dcterms:W3CDTF">2026-09-30T07:52:40Z</dcterms:modified>
</cp:coreProperties>
</file>