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minik/Library/Mobile Documents/com~apple~CloudDocs/1 Uni/3 Lehre/1 Veranstaltungen/12 Mikroanalytik (SoSe)/1 Material/"/>
    </mc:Choice>
  </mc:AlternateContent>
  <xr:revisionPtr revIDLastSave="0" documentId="13_ncr:1_{B595C11D-3D49-3246-B66F-01608B93CDDD}" xr6:coauthVersionLast="47" xr6:coauthVersionMax="47" xr10:uidLastSave="{00000000-0000-0000-0000-000000000000}"/>
  <bookViews>
    <workbookView xWindow="2960" yWindow="600" windowWidth="28800" windowHeight="18000" xr2:uid="{8F90D8FF-012B-A749-8BCB-F2689AF5644B}"/>
  </bookViews>
  <sheets>
    <sheet name="Einzel-Formelberechnung" sheetId="1" r:id="rId1"/>
    <sheet name="Einzel-Formelberechnung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3" i="2"/>
  <c r="G24" i="2"/>
  <c r="G22" i="2"/>
  <c r="E23" i="2"/>
  <c r="E24" i="2"/>
  <c r="E22" i="2"/>
  <c r="C23" i="2"/>
  <c r="C24" i="2"/>
  <c r="C22" i="2"/>
  <c r="I17" i="2"/>
  <c r="G18" i="2"/>
  <c r="C19" i="2"/>
  <c r="E18" i="2"/>
  <c r="I18" i="2" s="1"/>
  <c r="E17" i="2"/>
  <c r="E16" i="2"/>
  <c r="I16" i="2" s="1"/>
  <c r="E9" i="2"/>
  <c r="G9" i="2" s="1"/>
  <c r="C10" i="2"/>
  <c r="E8" i="2"/>
  <c r="I8" i="2" s="1"/>
  <c r="E7" i="2"/>
  <c r="I7" i="2" s="1"/>
  <c r="C15" i="1"/>
  <c r="E14" i="1"/>
  <c r="I14" i="1" s="1"/>
  <c r="E13" i="1"/>
  <c r="I13" i="1" s="1"/>
  <c r="E12" i="1"/>
  <c r="I12" i="1" s="1"/>
  <c r="E11" i="1"/>
  <c r="I11" i="1" s="1"/>
  <c r="E10" i="1"/>
  <c r="I10" i="1" s="1"/>
  <c r="E9" i="1"/>
  <c r="I9" i="1" s="1"/>
  <c r="E8" i="1"/>
  <c r="I8" i="1" s="1"/>
  <c r="E7" i="1"/>
  <c r="I7" i="1" s="1"/>
  <c r="E6" i="1"/>
  <c r="I6" i="1" s="1"/>
  <c r="E5" i="1"/>
  <c r="I5" i="1" s="1"/>
  <c r="E4" i="1"/>
  <c r="I4" i="1" s="1"/>
  <c r="G17" i="2" l="1"/>
  <c r="G16" i="2"/>
  <c r="I19" i="2"/>
  <c r="I15" i="1"/>
  <c r="I9" i="2"/>
  <c r="G7" i="2"/>
  <c r="G8" i="2"/>
  <c r="G4" i="1"/>
  <c r="G5" i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J16" i="2" l="1"/>
  <c r="J17" i="2"/>
  <c r="J19" i="2" s="1"/>
  <c r="J18" i="2"/>
  <c r="I10" i="2"/>
  <c r="J9" i="2" s="1"/>
  <c r="G10" i="2"/>
  <c r="G15" i="1"/>
  <c r="J4" i="1"/>
  <c r="J15" i="1" s="1"/>
  <c r="J7" i="2" l="1"/>
  <c r="J8" i="2"/>
  <c r="J10" i="2" l="1"/>
</calcChain>
</file>

<file path=xl/sharedStrings.xml><?xml version="1.0" encoding="utf-8"?>
<sst xmlns="http://schemas.openxmlformats.org/spreadsheetml/2006/main" count="61" uniqueCount="33">
  <si>
    <t>Normiert auf:</t>
  </si>
  <si>
    <t>Analyse</t>
  </si>
  <si>
    <t>Oxid-Gew</t>
  </si>
  <si>
    <t>Mol-Oxid</t>
  </si>
  <si>
    <t>Anzahl Kat</t>
  </si>
  <si>
    <t>Mol-Kat</t>
  </si>
  <si>
    <t>Anzal An</t>
  </si>
  <si>
    <t>Mol-An</t>
  </si>
  <si>
    <t>Formel</t>
  </si>
  <si>
    <r>
      <t>SiO</t>
    </r>
    <r>
      <rPr>
        <vertAlign val="subscript"/>
        <sz val="10"/>
        <rFont val="Arial"/>
        <family val="2"/>
      </rPr>
      <t>2</t>
    </r>
  </si>
  <si>
    <r>
      <t>TiO</t>
    </r>
    <r>
      <rPr>
        <vertAlign val="subscript"/>
        <sz val="10"/>
        <rFont val="Arial"/>
        <family val="2"/>
      </rPr>
      <t>2</t>
    </r>
  </si>
  <si>
    <r>
      <t>Al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  <r>
      <rPr>
        <vertAlign val="subscript"/>
        <sz val="10"/>
        <rFont val="Arial"/>
        <family val="2"/>
      </rPr>
      <t>3</t>
    </r>
  </si>
  <si>
    <r>
      <t>Cr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  <r>
      <rPr>
        <vertAlign val="subscript"/>
        <sz val="10"/>
        <rFont val="Arial"/>
        <family val="2"/>
      </rPr>
      <t>3</t>
    </r>
  </si>
  <si>
    <t>FeO</t>
  </si>
  <si>
    <t>MnO</t>
  </si>
  <si>
    <t>NiO</t>
  </si>
  <si>
    <t>MgO</t>
  </si>
  <si>
    <t>CaO</t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</si>
  <si>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</si>
  <si>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</si>
  <si>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t>Summe</t>
  </si>
  <si>
    <t>Na2O</t>
  </si>
  <si>
    <t>Sauerstoffe</t>
  </si>
  <si>
    <t>negative charges</t>
  </si>
  <si>
    <t>pos. charges</t>
  </si>
  <si>
    <t>total charges</t>
  </si>
  <si>
    <t>Si</t>
  </si>
  <si>
    <t>Al</t>
  </si>
  <si>
    <t>Na</t>
  </si>
  <si>
    <t>Anlyse</t>
  </si>
  <si>
    <t>mol el</t>
  </si>
  <si>
    <t>el mass</t>
  </si>
  <si>
    <t>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</si>
</sst>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name val="Arial"/>
    </font>
    <font>
      <sz val="10"/>
      <name val="Arial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1" fillId="0" borderId="6" xfId="1" applyBorder="1"/>
    <xf numFmtId="164" fontId="0" fillId="3" borderId="7" xfId="0" applyNumberFormat="1" applyFill="1" applyBorder="1"/>
    <xf numFmtId="164" fontId="0" fillId="0" borderId="8" xfId="0" applyNumberFormat="1" applyBorder="1"/>
    <xf numFmtId="1" fontId="0" fillId="0" borderId="8" xfId="0" applyNumberFormat="1" applyBorder="1" applyAlignment="1">
      <alignment horizontal="center"/>
    </xf>
    <xf numFmtId="164" fontId="0" fillId="0" borderId="9" xfId="0" applyNumberFormat="1" applyBorder="1"/>
    <xf numFmtId="164" fontId="0" fillId="3" borderId="10" xfId="0" applyNumberFormat="1" applyFill="1" applyBorder="1"/>
    <xf numFmtId="164" fontId="0" fillId="0" borderId="11" xfId="0" applyNumberFormat="1" applyBorder="1"/>
    <xf numFmtId="1" fontId="0" fillId="0" borderId="11" xfId="0" applyNumberFormat="1" applyBorder="1" applyAlignment="1">
      <alignment horizontal="center"/>
    </xf>
    <xf numFmtId="0" fontId="1" fillId="0" borderId="12" xfId="1" applyBorder="1"/>
    <xf numFmtId="164" fontId="0" fillId="3" borderId="13" xfId="0" applyNumberFormat="1" applyFill="1" applyBorder="1"/>
    <xf numFmtId="164" fontId="0" fillId="0" borderId="14" xfId="0" applyNumberFormat="1" applyBorder="1"/>
    <xf numFmtId="1" fontId="0" fillId="0" borderId="14" xfId="0" applyNumberFormat="1" applyBorder="1" applyAlignment="1">
      <alignment horizontal="center"/>
    </xf>
    <xf numFmtId="164" fontId="0" fillId="0" borderId="15" xfId="0" applyNumberFormat="1" applyBorder="1"/>
    <xf numFmtId="0" fontId="4" fillId="0" borderId="16" xfId="0" applyFont="1" applyBorder="1"/>
    <xf numFmtId="164" fontId="4" fillId="0" borderId="17" xfId="0" applyNumberFormat="1" applyFont="1" applyBorder="1"/>
    <xf numFmtId="164" fontId="0" fillId="0" borderId="18" xfId="0" applyNumberForma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2" fontId="0" fillId="0" borderId="0" xfId="0" applyNumberFormat="1"/>
  </cellXfs>
  <cellStyles count="2">
    <cellStyle name="Normal" xfId="0" builtinId="0"/>
    <cellStyle name="Standard_SiO2-reiches - bulk" xfId="1" xr:uid="{B58FE3AE-41F2-5C46-8CEF-7D7ACF8A08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1885-1893-F94D-86AC-522630D229B4}">
  <sheetPr codeName="Tabelle3"/>
  <dimension ref="B1:L15"/>
  <sheetViews>
    <sheetView showGridLines="0" tabSelected="1" zoomScale="190" workbookViewId="0"/>
  </sheetViews>
  <sheetFormatPr baseColWidth="10" defaultRowHeight="13" x14ac:dyDescent="0.15"/>
  <cols>
    <col min="1" max="1" width="5.1640625" customWidth="1"/>
    <col min="2" max="2" width="8.1640625" customWidth="1"/>
    <col min="257" max="257" width="5.1640625" customWidth="1"/>
    <col min="258" max="258" width="8.1640625" customWidth="1"/>
    <col min="513" max="513" width="5.1640625" customWidth="1"/>
    <col min="514" max="514" width="8.1640625" customWidth="1"/>
    <col min="769" max="769" width="5.1640625" customWidth="1"/>
    <col min="770" max="770" width="8.1640625" customWidth="1"/>
    <col min="1025" max="1025" width="5.1640625" customWidth="1"/>
    <col min="1026" max="1026" width="8.1640625" customWidth="1"/>
    <col min="1281" max="1281" width="5.1640625" customWidth="1"/>
    <col min="1282" max="1282" width="8.1640625" customWidth="1"/>
    <col min="1537" max="1537" width="5.1640625" customWidth="1"/>
    <col min="1538" max="1538" width="8.1640625" customWidth="1"/>
    <col min="1793" max="1793" width="5.1640625" customWidth="1"/>
    <col min="1794" max="1794" width="8.1640625" customWidth="1"/>
    <col min="2049" max="2049" width="5.1640625" customWidth="1"/>
    <col min="2050" max="2050" width="8.1640625" customWidth="1"/>
    <col min="2305" max="2305" width="5.1640625" customWidth="1"/>
    <col min="2306" max="2306" width="8.1640625" customWidth="1"/>
    <col min="2561" max="2561" width="5.1640625" customWidth="1"/>
    <col min="2562" max="2562" width="8.1640625" customWidth="1"/>
    <col min="2817" max="2817" width="5.1640625" customWidth="1"/>
    <col min="2818" max="2818" width="8.1640625" customWidth="1"/>
    <col min="3073" max="3073" width="5.1640625" customWidth="1"/>
    <col min="3074" max="3074" width="8.1640625" customWidth="1"/>
    <col min="3329" max="3329" width="5.1640625" customWidth="1"/>
    <col min="3330" max="3330" width="8.1640625" customWidth="1"/>
    <col min="3585" max="3585" width="5.1640625" customWidth="1"/>
    <col min="3586" max="3586" width="8.1640625" customWidth="1"/>
    <col min="3841" max="3841" width="5.1640625" customWidth="1"/>
    <col min="3842" max="3842" width="8.1640625" customWidth="1"/>
    <col min="4097" max="4097" width="5.1640625" customWidth="1"/>
    <col min="4098" max="4098" width="8.1640625" customWidth="1"/>
    <col min="4353" max="4353" width="5.1640625" customWidth="1"/>
    <col min="4354" max="4354" width="8.1640625" customWidth="1"/>
    <col min="4609" max="4609" width="5.1640625" customWidth="1"/>
    <col min="4610" max="4610" width="8.1640625" customWidth="1"/>
    <col min="4865" max="4865" width="5.1640625" customWidth="1"/>
    <col min="4866" max="4866" width="8.1640625" customWidth="1"/>
    <col min="5121" max="5121" width="5.1640625" customWidth="1"/>
    <col min="5122" max="5122" width="8.1640625" customWidth="1"/>
    <col min="5377" max="5377" width="5.1640625" customWidth="1"/>
    <col min="5378" max="5378" width="8.1640625" customWidth="1"/>
    <col min="5633" max="5633" width="5.1640625" customWidth="1"/>
    <col min="5634" max="5634" width="8.1640625" customWidth="1"/>
    <col min="5889" max="5889" width="5.1640625" customWidth="1"/>
    <col min="5890" max="5890" width="8.1640625" customWidth="1"/>
    <col min="6145" max="6145" width="5.1640625" customWidth="1"/>
    <col min="6146" max="6146" width="8.1640625" customWidth="1"/>
    <col min="6401" max="6401" width="5.1640625" customWidth="1"/>
    <col min="6402" max="6402" width="8.1640625" customWidth="1"/>
    <col min="6657" max="6657" width="5.1640625" customWidth="1"/>
    <col min="6658" max="6658" width="8.1640625" customWidth="1"/>
    <col min="6913" max="6913" width="5.1640625" customWidth="1"/>
    <col min="6914" max="6914" width="8.1640625" customWidth="1"/>
    <col min="7169" max="7169" width="5.1640625" customWidth="1"/>
    <col min="7170" max="7170" width="8.1640625" customWidth="1"/>
    <col min="7425" max="7425" width="5.1640625" customWidth="1"/>
    <col min="7426" max="7426" width="8.1640625" customWidth="1"/>
    <col min="7681" max="7681" width="5.1640625" customWidth="1"/>
    <col min="7682" max="7682" width="8.1640625" customWidth="1"/>
    <col min="7937" max="7937" width="5.1640625" customWidth="1"/>
    <col min="7938" max="7938" width="8.1640625" customWidth="1"/>
    <col min="8193" max="8193" width="5.1640625" customWidth="1"/>
    <col min="8194" max="8194" width="8.1640625" customWidth="1"/>
    <col min="8449" max="8449" width="5.1640625" customWidth="1"/>
    <col min="8450" max="8450" width="8.1640625" customWidth="1"/>
    <col min="8705" max="8705" width="5.1640625" customWidth="1"/>
    <col min="8706" max="8706" width="8.1640625" customWidth="1"/>
    <col min="8961" max="8961" width="5.1640625" customWidth="1"/>
    <col min="8962" max="8962" width="8.1640625" customWidth="1"/>
    <col min="9217" max="9217" width="5.1640625" customWidth="1"/>
    <col min="9218" max="9218" width="8.1640625" customWidth="1"/>
    <col min="9473" max="9473" width="5.1640625" customWidth="1"/>
    <col min="9474" max="9474" width="8.1640625" customWidth="1"/>
    <col min="9729" max="9729" width="5.1640625" customWidth="1"/>
    <col min="9730" max="9730" width="8.1640625" customWidth="1"/>
    <col min="9985" max="9985" width="5.1640625" customWidth="1"/>
    <col min="9986" max="9986" width="8.1640625" customWidth="1"/>
    <col min="10241" max="10241" width="5.1640625" customWidth="1"/>
    <col min="10242" max="10242" width="8.1640625" customWidth="1"/>
    <col min="10497" max="10497" width="5.1640625" customWidth="1"/>
    <col min="10498" max="10498" width="8.1640625" customWidth="1"/>
    <col min="10753" max="10753" width="5.1640625" customWidth="1"/>
    <col min="10754" max="10754" width="8.1640625" customWidth="1"/>
    <col min="11009" max="11009" width="5.1640625" customWidth="1"/>
    <col min="11010" max="11010" width="8.1640625" customWidth="1"/>
    <col min="11265" max="11265" width="5.1640625" customWidth="1"/>
    <col min="11266" max="11266" width="8.1640625" customWidth="1"/>
    <col min="11521" max="11521" width="5.1640625" customWidth="1"/>
    <col min="11522" max="11522" width="8.1640625" customWidth="1"/>
    <col min="11777" max="11777" width="5.1640625" customWidth="1"/>
    <col min="11778" max="11778" width="8.1640625" customWidth="1"/>
    <col min="12033" max="12033" width="5.1640625" customWidth="1"/>
    <col min="12034" max="12034" width="8.1640625" customWidth="1"/>
    <col min="12289" max="12289" width="5.1640625" customWidth="1"/>
    <col min="12290" max="12290" width="8.1640625" customWidth="1"/>
    <col min="12545" max="12545" width="5.1640625" customWidth="1"/>
    <col min="12546" max="12546" width="8.1640625" customWidth="1"/>
    <col min="12801" max="12801" width="5.1640625" customWidth="1"/>
    <col min="12802" max="12802" width="8.1640625" customWidth="1"/>
    <col min="13057" max="13057" width="5.1640625" customWidth="1"/>
    <col min="13058" max="13058" width="8.1640625" customWidth="1"/>
    <col min="13313" max="13313" width="5.1640625" customWidth="1"/>
    <col min="13314" max="13314" width="8.1640625" customWidth="1"/>
    <col min="13569" max="13569" width="5.1640625" customWidth="1"/>
    <col min="13570" max="13570" width="8.1640625" customWidth="1"/>
    <col min="13825" max="13825" width="5.1640625" customWidth="1"/>
    <col min="13826" max="13826" width="8.1640625" customWidth="1"/>
    <col min="14081" max="14081" width="5.1640625" customWidth="1"/>
    <col min="14082" max="14082" width="8.1640625" customWidth="1"/>
    <col min="14337" max="14337" width="5.1640625" customWidth="1"/>
    <col min="14338" max="14338" width="8.1640625" customWidth="1"/>
    <col min="14593" max="14593" width="5.1640625" customWidth="1"/>
    <col min="14594" max="14594" width="8.1640625" customWidth="1"/>
    <col min="14849" max="14849" width="5.1640625" customWidth="1"/>
    <col min="14850" max="14850" width="8.1640625" customWidth="1"/>
    <col min="15105" max="15105" width="5.1640625" customWidth="1"/>
    <col min="15106" max="15106" width="8.1640625" customWidth="1"/>
    <col min="15361" max="15361" width="5.1640625" customWidth="1"/>
    <col min="15362" max="15362" width="8.1640625" customWidth="1"/>
    <col min="15617" max="15617" width="5.1640625" customWidth="1"/>
    <col min="15618" max="15618" width="8.1640625" customWidth="1"/>
    <col min="15873" max="15873" width="5.1640625" customWidth="1"/>
    <col min="15874" max="15874" width="8.1640625" customWidth="1"/>
    <col min="16129" max="16129" width="5.1640625" customWidth="1"/>
    <col min="16130" max="16130" width="8.1640625" customWidth="1"/>
  </cols>
  <sheetData>
    <row r="1" spans="2:12" ht="14" thickBot="1" x14ac:dyDescent="0.2"/>
    <row r="2" spans="2:12" ht="14" thickBot="1" x14ac:dyDescent="0.2">
      <c r="H2" t="s">
        <v>0</v>
      </c>
      <c r="I2" s="1">
        <v>8</v>
      </c>
      <c r="J2" t="s">
        <v>22</v>
      </c>
    </row>
    <row r="3" spans="2:12" ht="16.5" customHeight="1" thickBot="1" x14ac:dyDescent="0.2">
      <c r="B3" s="2"/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  <c r="L3" s="6"/>
    </row>
    <row r="4" spans="2:12" ht="16.5" customHeight="1" thickTop="1" x14ac:dyDescent="0.2">
      <c r="B4" s="7" t="s">
        <v>9</v>
      </c>
      <c r="C4" s="8">
        <v>54.94</v>
      </c>
      <c r="D4" s="9">
        <v>60.084299999999999</v>
      </c>
      <c r="E4" s="9">
        <f>C4/D4</f>
        <v>0.91438196001284855</v>
      </c>
      <c r="F4" s="10">
        <v>1</v>
      </c>
      <c r="G4" s="9">
        <f>E4*F4</f>
        <v>0.91438196001284855</v>
      </c>
      <c r="H4" s="10">
        <v>2</v>
      </c>
      <c r="I4" s="9">
        <f>E4*H4</f>
        <v>1.8287639200256971</v>
      </c>
      <c r="J4" s="11">
        <f>G4*I$2/I$15</f>
        <v>2.5918516204844493</v>
      </c>
      <c r="L4" s="6"/>
    </row>
    <row r="5" spans="2:12" ht="16.5" customHeight="1" x14ac:dyDescent="0.2">
      <c r="B5" s="7" t="s">
        <v>10</v>
      </c>
      <c r="C5" s="12">
        <v>0.36399999999999999</v>
      </c>
      <c r="D5" s="13">
        <v>79.865799999999993</v>
      </c>
      <c r="E5" s="13">
        <f t="shared" ref="E5:E14" si="0">C5/D5</f>
        <v>4.5576454502427822E-3</v>
      </c>
      <c r="F5" s="14">
        <v>1</v>
      </c>
      <c r="G5" s="13">
        <f t="shared" ref="G5:G14" si="1">E5*F5</f>
        <v>4.5576454502427822E-3</v>
      </c>
      <c r="H5" s="14">
        <v>2</v>
      </c>
      <c r="I5" s="13">
        <f t="shared" ref="I5:I14" si="2">E5*H5</f>
        <v>9.1152909004855644E-3</v>
      </c>
      <c r="J5" s="11">
        <f t="shared" ref="J5:J14" si="3">G5*I$2/I$15</f>
        <v>1.2918825241958344E-2</v>
      </c>
      <c r="L5" s="6"/>
    </row>
    <row r="6" spans="2:12" ht="16.5" customHeight="1" x14ac:dyDescent="0.2">
      <c r="B6" s="7" t="s">
        <v>11</v>
      </c>
      <c r="C6" s="12">
        <v>1.9079999999999999</v>
      </c>
      <c r="D6" s="13">
        <v>101.961276</v>
      </c>
      <c r="E6" s="13">
        <f t="shared" si="0"/>
        <v>1.8712986683297295E-2</v>
      </c>
      <c r="F6" s="14">
        <v>2</v>
      </c>
      <c r="G6" s="13">
        <f t="shared" si="1"/>
        <v>3.7425973366594589E-2</v>
      </c>
      <c r="H6" s="14">
        <v>3</v>
      </c>
      <c r="I6" s="13">
        <f t="shared" si="2"/>
        <v>5.6138960049891884E-2</v>
      </c>
      <c r="J6" s="11">
        <f t="shared" si="3"/>
        <v>0.10608539315129641</v>
      </c>
      <c r="L6" s="6"/>
    </row>
    <row r="7" spans="2:12" ht="16.5" customHeight="1" x14ac:dyDescent="0.2">
      <c r="B7" s="7" t="s">
        <v>12</v>
      </c>
      <c r="C7" s="12">
        <v>1.778</v>
      </c>
      <c r="D7" s="13">
        <v>151.99039999999999</v>
      </c>
      <c r="E7" s="13">
        <f t="shared" si="0"/>
        <v>1.1698107248878877E-2</v>
      </c>
      <c r="F7" s="14">
        <v>2</v>
      </c>
      <c r="G7" s="13">
        <f t="shared" si="1"/>
        <v>2.3396214497757754E-2</v>
      </c>
      <c r="H7" s="14">
        <v>3</v>
      </c>
      <c r="I7" s="13">
        <f t="shared" si="2"/>
        <v>3.5094321746636632E-2</v>
      </c>
      <c r="J7" s="11">
        <f t="shared" si="3"/>
        <v>6.6317489967062687E-2</v>
      </c>
      <c r="L7" s="6"/>
    </row>
    <row r="8" spans="2:12" ht="16.5" customHeight="1" x14ac:dyDescent="0.15">
      <c r="B8" s="7" t="s">
        <v>13</v>
      </c>
      <c r="C8" s="12">
        <v>1.9470000000000001</v>
      </c>
      <c r="D8" s="13">
        <v>71.844399999999993</v>
      </c>
      <c r="E8" s="13">
        <f t="shared" si="0"/>
        <v>2.7100233281925942E-2</v>
      </c>
      <c r="F8" s="14">
        <v>1</v>
      </c>
      <c r="G8" s="13">
        <f t="shared" si="1"/>
        <v>2.7100233281925942E-2</v>
      </c>
      <c r="H8" s="14">
        <v>1</v>
      </c>
      <c r="I8" s="13">
        <f t="shared" si="2"/>
        <v>2.7100233281925942E-2</v>
      </c>
      <c r="J8" s="11">
        <f t="shared" si="3"/>
        <v>7.6816676858191046E-2</v>
      </c>
      <c r="L8" s="6"/>
    </row>
    <row r="9" spans="2:12" ht="16.5" customHeight="1" x14ac:dyDescent="0.15">
      <c r="B9" s="7" t="s">
        <v>14</v>
      </c>
      <c r="C9" s="12">
        <v>1.373</v>
      </c>
      <c r="D9" s="13">
        <v>70.937449000000001</v>
      </c>
      <c r="E9" s="13">
        <f t="shared" si="0"/>
        <v>1.9355079994489228E-2</v>
      </c>
      <c r="F9" s="14">
        <v>1</v>
      </c>
      <c r="G9" s="13">
        <f t="shared" si="1"/>
        <v>1.9355079994489228E-2</v>
      </c>
      <c r="H9" s="14">
        <v>1</v>
      </c>
      <c r="I9" s="13">
        <f t="shared" si="2"/>
        <v>1.9355079994489228E-2</v>
      </c>
      <c r="J9" s="11">
        <f t="shared" si="3"/>
        <v>5.4862735314264229E-2</v>
      </c>
      <c r="L9" s="6"/>
    </row>
    <row r="10" spans="2:12" ht="16.5" customHeight="1" x14ac:dyDescent="0.15">
      <c r="B10" s="7" t="s">
        <v>15</v>
      </c>
      <c r="C10" s="12"/>
      <c r="D10" s="13">
        <v>74.692799999999991</v>
      </c>
      <c r="E10" s="13">
        <f t="shared" si="0"/>
        <v>0</v>
      </c>
      <c r="F10" s="14">
        <v>1</v>
      </c>
      <c r="G10" s="13">
        <f t="shared" si="1"/>
        <v>0</v>
      </c>
      <c r="H10" s="14">
        <v>1</v>
      </c>
      <c r="I10" s="13">
        <f t="shared" si="2"/>
        <v>0</v>
      </c>
      <c r="J10" s="11">
        <f t="shared" si="3"/>
        <v>0</v>
      </c>
      <c r="L10" s="6"/>
    </row>
    <row r="11" spans="2:12" ht="16.5" customHeight="1" x14ac:dyDescent="0.15">
      <c r="B11" s="7" t="s">
        <v>16</v>
      </c>
      <c r="C11" s="12">
        <v>23.192</v>
      </c>
      <c r="D11" s="13">
        <v>40.304400000000001</v>
      </c>
      <c r="E11" s="13">
        <f t="shared" si="0"/>
        <v>0.57542104584114884</v>
      </c>
      <c r="F11" s="14">
        <v>1</v>
      </c>
      <c r="G11" s="13">
        <f t="shared" si="1"/>
        <v>0.57542104584114884</v>
      </c>
      <c r="H11" s="14">
        <v>1</v>
      </c>
      <c r="I11" s="13">
        <f t="shared" si="2"/>
        <v>0.57542104584114884</v>
      </c>
      <c r="J11" s="11">
        <f t="shared" si="3"/>
        <v>1.6310535808288273</v>
      </c>
      <c r="L11" s="6"/>
    </row>
    <row r="12" spans="2:12" ht="16.5" customHeight="1" x14ac:dyDescent="0.15">
      <c r="B12" s="7" t="s">
        <v>17</v>
      </c>
      <c r="C12" s="12">
        <v>15.215999999999999</v>
      </c>
      <c r="D12" s="13">
        <v>56.077400000000004</v>
      </c>
      <c r="E12" s="13">
        <f t="shared" si="0"/>
        <v>0.27133925609960513</v>
      </c>
      <c r="F12" s="14">
        <v>1</v>
      </c>
      <c r="G12" s="13">
        <f t="shared" si="1"/>
        <v>0.27133925609960513</v>
      </c>
      <c r="H12" s="14">
        <v>1</v>
      </c>
      <c r="I12" s="13">
        <f t="shared" si="2"/>
        <v>0.27133925609960513</v>
      </c>
      <c r="J12" s="11">
        <f t="shared" si="3"/>
        <v>0.76912179086836363</v>
      </c>
      <c r="L12" s="6"/>
    </row>
    <row r="13" spans="2:12" ht="16.5" customHeight="1" x14ac:dyDescent="0.2">
      <c r="B13" s="7" t="s">
        <v>18</v>
      </c>
      <c r="C13" s="12"/>
      <c r="D13" s="13">
        <v>61.978940000000001</v>
      </c>
      <c r="E13" s="13">
        <f t="shared" si="0"/>
        <v>0</v>
      </c>
      <c r="F13" s="14">
        <v>2</v>
      </c>
      <c r="G13" s="13">
        <f t="shared" si="1"/>
        <v>0</v>
      </c>
      <c r="H13" s="14">
        <v>1</v>
      </c>
      <c r="I13" s="13">
        <f t="shared" si="2"/>
        <v>0</v>
      </c>
      <c r="J13" s="11">
        <f t="shared" si="3"/>
        <v>0</v>
      </c>
      <c r="L13" s="6"/>
    </row>
    <row r="14" spans="2:12" ht="16.5" customHeight="1" x14ac:dyDescent="0.2">
      <c r="B14" s="15" t="s">
        <v>19</v>
      </c>
      <c r="C14" s="16"/>
      <c r="D14" s="17">
        <v>94.195999999999998</v>
      </c>
      <c r="E14" s="17">
        <f t="shared" si="0"/>
        <v>0</v>
      </c>
      <c r="F14" s="18">
        <v>2</v>
      </c>
      <c r="G14" s="17">
        <f t="shared" si="1"/>
        <v>0</v>
      </c>
      <c r="H14" s="18">
        <v>1</v>
      </c>
      <c r="I14" s="17">
        <f t="shared" si="2"/>
        <v>0</v>
      </c>
      <c r="J14" s="19">
        <f t="shared" si="3"/>
        <v>0</v>
      </c>
      <c r="L14" s="6"/>
    </row>
    <row r="15" spans="2:12" ht="16.5" customHeight="1" thickBot="1" x14ac:dyDescent="0.2">
      <c r="B15" s="20" t="s">
        <v>20</v>
      </c>
      <c r="C15" s="21">
        <f>SUM(C4:C14)</f>
        <v>100.71799999999999</v>
      </c>
      <c r="D15" s="22"/>
      <c r="E15" s="22"/>
      <c r="F15" s="22"/>
      <c r="G15" s="23">
        <f>SUM(G4:G14)</f>
        <v>1.8729774085446127</v>
      </c>
      <c r="H15" s="22"/>
      <c r="I15" s="23">
        <f>SUM(I4:I14)</f>
        <v>2.8223281079398803</v>
      </c>
      <c r="J15" s="24">
        <f>SUM(J4:J14)</f>
        <v>5.3090281127144126</v>
      </c>
      <c r="K15" s="6"/>
    </row>
  </sheetData>
  <pageMargins left="0.75" right="0.75" top="1" bottom="1" header="0.4921259845" footer="0.49212598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B714-40E1-574A-8662-0670857DF54E}">
  <sheetPr codeName="Tabelle4"/>
  <dimension ref="B4:L28"/>
  <sheetViews>
    <sheetView showGridLines="0" zoomScale="186" zoomScaleNormal="179" workbookViewId="0">
      <selection activeCell="J7" sqref="J7"/>
    </sheetView>
  </sheetViews>
  <sheetFormatPr baseColWidth="10" defaultRowHeight="13" x14ac:dyDescent="0.15"/>
  <cols>
    <col min="1" max="1" width="5.1640625" customWidth="1"/>
    <col min="2" max="2" width="8.1640625" customWidth="1"/>
    <col min="257" max="257" width="5.1640625" customWidth="1"/>
    <col min="258" max="258" width="8.1640625" customWidth="1"/>
    <col min="513" max="513" width="5.1640625" customWidth="1"/>
    <col min="514" max="514" width="8.1640625" customWidth="1"/>
    <col min="769" max="769" width="5.1640625" customWidth="1"/>
    <col min="770" max="770" width="8.1640625" customWidth="1"/>
    <col min="1025" max="1025" width="5.1640625" customWidth="1"/>
    <col min="1026" max="1026" width="8.1640625" customWidth="1"/>
    <col min="1281" max="1281" width="5.1640625" customWidth="1"/>
    <col min="1282" max="1282" width="8.1640625" customWidth="1"/>
    <col min="1537" max="1537" width="5.1640625" customWidth="1"/>
    <col min="1538" max="1538" width="8.1640625" customWidth="1"/>
    <col min="1793" max="1793" width="5.1640625" customWidth="1"/>
    <col min="1794" max="1794" width="8.1640625" customWidth="1"/>
    <col min="2049" max="2049" width="5.1640625" customWidth="1"/>
    <col min="2050" max="2050" width="8.1640625" customWidth="1"/>
    <col min="2305" max="2305" width="5.1640625" customWidth="1"/>
    <col min="2306" max="2306" width="8.1640625" customWidth="1"/>
    <col min="2561" max="2561" width="5.1640625" customWidth="1"/>
    <col min="2562" max="2562" width="8.1640625" customWidth="1"/>
    <col min="2817" max="2817" width="5.1640625" customWidth="1"/>
    <col min="2818" max="2818" width="8.1640625" customWidth="1"/>
    <col min="3073" max="3073" width="5.1640625" customWidth="1"/>
    <col min="3074" max="3074" width="8.1640625" customWidth="1"/>
    <col min="3329" max="3329" width="5.1640625" customWidth="1"/>
    <col min="3330" max="3330" width="8.1640625" customWidth="1"/>
    <col min="3585" max="3585" width="5.1640625" customWidth="1"/>
    <col min="3586" max="3586" width="8.1640625" customWidth="1"/>
    <col min="3841" max="3841" width="5.1640625" customWidth="1"/>
    <col min="3842" max="3842" width="8.1640625" customWidth="1"/>
    <col min="4097" max="4097" width="5.1640625" customWidth="1"/>
    <col min="4098" max="4098" width="8.1640625" customWidth="1"/>
    <col min="4353" max="4353" width="5.1640625" customWidth="1"/>
    <col min="4354" max="4354" width="8.1640625" customWidth="1"/>
    <col min="4609" max="4609" width="5.1640625" customWidth="1"/>
    <col min="4610" max="4610" width="8.1640625" customWidth="1"/>
    <col min="4865" max="4865" width="5.1640625" customWidth="1"/>
    <col min="4866" max="4866" width="8.1640625" customWidth="1"/>
    <col min="5121" max="5121" width="5.1640625" customWidth="1"/>
    <col min="5122" max="5122" width="8.1640625" customWidth="1"/>
    <col min="5377" max="5377" width="5.1640625" customWidth="1"/>
    <col min="5378" max="5378" width="8.1640625" customWidth="1"/>
    <col min="5633" max="5633" width="5.1640625" customWidth="1"/>
    <col min="5634" max="5634" width="8.1640625" customWidth="1"/>
    <col min="5889" max="5889" width="5.1640625" customWidth="1"/>
    <col min="5890" max="5890" width="8.1640625" customWidth="1"/>
    <col min="6145" max="6145" width="5.1640625" customWidth="1"/>
    <col min="6146" max="6146" width="8.1640625" customWidth="1"/>
    <col min="6401" max="6401" width="5.1640625" customWidth="1"/>
    <col min="6402" max="6402" width="8.1640625" customWidth="1"/>
    <col min="6657" max="6657" width="5.1640625" customWidth="1"/>
    <col min="6658" max="6658" width="8.1640625" customWidth="1"/>
    <col min="6913" max="6913" width="5.1640625" customWidth="1"/>
    <col min="6914" max="6914" width="8.1640625" customWidth="1"/>
    <col min="7169" max="7169" width="5.1640625" customWidth="1"/>
    <col min="7170" max="7170" width="8.1640625" customWidth="1"/>
    <col min="7425" max="7425" width="5.1640625" customWidth="1"/>
    <col min="7426" max="7426" width="8.1640625" customWidth="1"/>
    <col min="7681" max="7681" width="5.1640625" customWidth="1"/>
    <col min="7682" max="7682" width="8.1640625" customWidth="1"/>
    <col min="7937" max="7937" width="5.1640625" customWidth="1"/>
    <col min="7938" max="7938" width="8.1640625" customWidth="1"/>
    <col min="8193" max="8193" width="5.1640625" customWidth="1"/>
    <col min="8194" max="8194" width="8.1640625" customWidth="1"/>
    <col min="8449" max="8449" width="5.1640625" customWidth="1"/>
    <col min="8450" max="8450" width="8.1640625" customWidth="1"/>
    <col min="8705" max="8705" width="5.1640625" customWidth="1"/>
    <col min="8706" max="8706" width="8.1640625" customWidth="1"/>
    <col min="8961" max="8961" width="5.1640625" customWidth="1"/>
    <col min="8962" max="8962" width="8.1640625" customWidth="1"/>
    <col min="9217" max="9217" width="5.1640625" customWidth="1"/>
    <col min="9218" max="9218" width="8.1640625" customWidth="1"/>
    <col min="9473" max="9473" width="5.1640625" customWidth="1"/>
    <col min="9474" max="9474" width="8.1640625" customWidth="1"/>
    <col min="9729" max="9729" width="5.1640625" customWidth="1"/>
    <col min="9730" max="9730" width="8.1640625" customWidth="1"/>
    <col min="9985" max="9985" width="5.1640625" customWidth="1"/>
    <col min="9986" max="9986" width="8.1640625" customWidth="1"/>
    <col min="10241" max="10241" width="5.1640625" customWidth="1"/>
    <col min="10242" max="10242" width="8.1640625" customWidth="1"/>
    <col min="10497" max="10497" width="5.1640625" customWidth="1"/>
    <col min="10498" max="10498" width="8.1640625" customWidth="1"/>
    <col min="10753" max="10753" width="5.1640625" customWidth="1"/>
    <col min="10754" max="10754" width="8.1640625" customWidth="1"/>
    <col min="11009" max="11009" width="5.1640625" customWidth="1"/>
    <col min="11010" max="11010" width="8.1640625" customWidth="1"/>
    <col min="11265" max="11265" width="5.1640625" customWidth="1"/>
    <col min="11266" max="11266" width="8.1640625" customWidth="1"/>
    <col min="11521" max="11521" width="5.1640625" customWidth="1"/>
    <col min="11522" max="11522" width="8.1640625" customWidth="1"/>
    <col min="11777" max="11777" width="5.1640625" customWidth="1"/>
    <col min="11778" max="11778" width="8.1640625" customWidth="1"/>
    <col min="12033" max="12033" width="5.1640625" customWidth="1"/>
    <col min="12034" max="12034" width="8.1640625" customWidth="1"/>
    <col min="12289" max="12289" width="5.1640625" customWidth="1"/>
    <col min="12290" max="12290" width="8.1640625" customWidth="1"/>
    <col min="12545" max="12545" width="5.1640625" customWidth="1"/>
    <col min="12546" max="12546" width="8.1640625" customWidth="1"/>
    <col min="12801" max="12801" width="5.1640625" customWidth="1"/>
    <col min="12802" max="12802" width="8.1640625" customWidth="1"/>
    <col min="13057" max="13057" width="5.1640625" customWidth="1"/>
    <col min="13058" max="13058" width="8.1640625" customWidth="1"/>
    <col min="13313" max="13313" width="5.1640625" customWidth="1"/>
    <col min="13314" max="13314" width="8.1640625" customWidth="1"/>
    <col min="13569" max="13569" width="5.1640625" customWidth="1"/>
    <col min="13570" max="13570" width="8.1640625" customWidth="1"/>
    <col min="13825" max="13825" width="5.1640625" customWidth="1"/>
    <col min="13826" max="13826" width="8.1640625" customWidth="1"/>
    <col min="14081" max="14081" width="5.1640625" customWidth="1"/>
    <col min="14082" max="14082" width="8.1640625" customWidth="1"/>
    <col min="14337" max="14337" width="5.1640625" customWidth="1"/>
    <col min="14338" max="14338" width="8.1640625" customWidth="1"/>
    <col min="14593" max="14593" width="5.1640625" customWidth="1"/>
    <col min="14594" max="14594" width="8.1640625" customWidth="1"/>
    <col min="14849" max="14849" width="5.1640625" customWidth="1"/>
    <col min="14850" max="14850" width="8.1640625" customWidth="1"/>
    <col min="15105" max="15105" width="5.1640625" customWidth="1"/>
    <col min="15106" max="15106" width="8.1640625" customWidth="1"/>
    <col min="15361" max="15361" width="5.1640625" customWidth="1"/>
    <col min="15362" max="15362" width="8.1640625" customWidth="1"/>
    <col min="15617" max="15617" width="5.1640625" customWidth="1"/>
    <col min="15618" max="15618" width="8.1640625" customWidth="1"/>
    <col min="15873" max="15873" width="5.1640625" customWidth="1"/>
    <col min="15874" max="15874" width="8.1640625" customWidth="1"/>
    <col min="16129" max="16129" width="5.1640625" customWidth="1"/>
    <col min="16130" max="16130" width="8.1640625" customWidth="1"/>
  </cols>
  <sheetData>
    <row r="4" spans="2:12" ht="14" thickBot="1" x14ac:dyDescent="0.2"/>
    <row r="5" spans="2:12" ht="14" thickBot="1" x14ac:dyDescent="0.2">
      <c r="H5" t="s">
        <v>0</v>
      </c>
      <c r="I5" s="1">
        <v>8</v>
      </c>
      <c r="J5" t="s">
        <v>22</v>
      </c>
    </row>
    <row r="6" spans="2:12" ht="16.5" customHeight="1" thickBot="1" x14ac:dyDescent="0.2">
      <c r="B6" s="2"/>
      <c r="C6" s="3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5" t="s">
        <v>8</v>
      </c>
      <c r="L6" s="6"/>
    </row>
    <row r="7" spans="2:12" ht="16.5" customHeight="1" thickTop="1" x14ac:dyDescent="0.2">
      <c r="B7" s="7" t="s">
        <v>9</v>
      </c>
      <c r="C7" s="8">
        <v>68.739999999999995</v>
      </c>
      <c r="D7" s="9">
        <v>60.084299999999999</v>
      </c>
      <c r="E7" s="9">
        <f>C7/D7</f>
        <v>1.1440592634015874</v>
      </c>
      <c r="F7" s="10">
        <v>1</v>
      </c>
      <c r="G7" s="9">
        <f>E7*F7</f>
        <v>1.1440592634015874</v>
      </c>
      <c r="H7" s="10">
        <v>2</v>
      </c>
      <c r="I7" s="9">
        <f>E7*H7</f>
        <v>2.2881185268031747</v>
      </c>
      <c r="J7" s="11">
        <f>G7*I$5/I$10</f>
        <v>3.0000141378877498</v>
      </c>
      <c r="L7" s="6"/>
    </row>
    <row r="8" spans="2:12" ht="16.5" customHeight="1" x14ac:dyDescent="0.2">
      <c r="B8" s="7" t="s">
        <v>11</v>
      </c>
      <c r="C8" s="12">
        <v>19.440000000000001</v>
      </c>
      <c r="D8" s="13">
        <v>101.961276</v>
      </c>
      <c r="E8" s="13">
        <f t="shared" ref="E8:E9" si="0">C8/D8</f>
        <v>0.19066061903736867</v>
      </c>
      <c r="F8" s="14">
        <v>2</v>
      </c>
      <c r="G8" s="13">
        <f t="shared" ref="G8:G9" si="1">E8*F8</f>
        <v>0.38132123807473733</v>
      </c>
      <c r="H8" s="14">
        <v>3</v>
      </c>
      <c r="I8" s="13">
        <f t="shared" ref="I8:I9" si="2">E8*H8</f>
        <v>0.57198185711210603</v>
      </c>
      <c r="J8" s="11">
        <f>G8*I$5/I$10</f>
        <v>0.99992119455398942</v>
      </c>
      <c r="L8" s="6"/>
    </row>
    <row r="9" spans="2:12" ht="16.5" customHeight="1" x14ac:dyDescent="0.15">
      <c r="B9" s="15" t="s">
        <v>21</v>
      </c>
      <c r="C9" s="16">
        <v>11.82</v>
      </c>
      <c r="D9" s="17">
        <v>61.978940000000001</v>
      </c>
      <c r="E9" s="17">
        <f t="shared" si="0"/>
        <v>0.19070994115097806</v>
      </c>
      <c r="F9" s="18">
        <v>2</v>
      </c>
      <c r="G9" s="17">
        <f t="shared" si="1"/>
        <v>0.38141988230195611</v>
      </c>
      <c r="H9" s="18">
        <v>1</v>
      </c>
      <c r="I9" s="17">
        <f t="shared" si="2"/>
        <v>0.19070994115097806</v>
      </c>
      <c r="J9" s="19">
        <f>G9*I$5/I$10</f>
        <v>1.000179864787031</v>
      </c>
      <c r="L9" s="6"/>
    </row>
    <row r="10" spans="2:12" ht="16.5" customHeight="1" thickBot="1" x14ac:dyDescent="0.2">
      <c r="B10" s="20" t="s">
        <v>20</v>
      </c>
      <c r="C10" s="21">
        <f>SUM(C7:C9)</f>
        <v>100</v>
      </c>
      <c r="D10" s="22"/>
      <c r="E10" s="22"/>
      <c r="F10" s="22"/>
      <c r="G10" s="23">
        <f>SUM(G7:G9)</f>
        <v>1.9068003837782808</v>
      </c>
      <c r="H10" s="22"/>
      <c r="I10" s="23">
        <f>SUM(I7:I9)</f>
        <v>3.050810325066259</v>
      </c>
      <c r="J10" s="24">
        <f>SUM(J7:J9)</f>
        <v>5.0001151972287703</v>
      </c>
      <c r="K10" s="6"/>
    </row>
    <row r="13" spans="2:12" ht="14" thickBot="1" x14ac:dyDescent="0.2"/>
    <row r="14" spans="2:12" ht="14" thickBot="1" x14ac:dyDescent="0.2">
      <c r="H14" t="s">
        <v>0</v>
      </c>
      <c r="I14" s="1">
        <v>16</v>
      </c>
      <c r="J14" t="s">
        <v>23</v>
      </c>
    </row>
    <row r="15" spans="2:12" ht="14" thickBot="1" x14ac:dyDescent="0.2">
      <c r="B15" s="2"/>
      <c r="C15" s="3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24</v>
      </c>
      <c r="I15" s="4" t="s">
        <v>25</v>
      </c>
      <c r="J15" s="5" t="s">
        <v>8</v>
      </c>
    </row>
    <row r="16" spans="2:12" ht="16" thickTop="1" x14ac:dyDescent="0.2">
      <c r="B16" s="7" t="s">
        <v>9</v>
      </c>
      <c r="C16" s="8">
        <v>68.739999999999995</v>
      </c>
      <c r="D16" s="9">
        <v>60.084299999999999</v>
      </c>
      <c r="E16" s="9">
        <f>C16/D16</f>
        <v>1.1440592634015874</v>
      </c>
      <c r="F16" s="10">
        <v>1</v>
      </c>
      <c r="G16" s="9">
        <f>E16*F16</f>
        <v>1.1440592634015874</v>
      </c>
      <c r="H16" s="10">
        <v>4</v>
      </c>
      <c r="I16" s="9">
        <f>E16*H16</f>
        <v>4.5762370536063495</v>
      </c>
      <c r="J16" s="11">
        <f>I$14/I$19</f>
        <v>2.6222541382759519</v>
      </c>
    </row>
    <row r="17" spans="2:10" ht="15" x14ac:dyDescent="0.2">
      <c r="B17" s="7" t="s">
        <v>11</v>
      </c>
      <c r="C17" s="12">
        <v>19.440000000000001</v>
      </c>
      <c r="D17" s="13">
        <v>101.961276</v>
      </c>
      <c r="E17" s="13">
        <f t="shared" ref="E17:E18" si="3">C17/D17</f>
        <v>0.19066061903736867</v>
      </c>
      <c r="F17" s="14">
        <v>2</v>
      </c>
      <c r="G17" s="13">
        <f t="shared" ref="G17:G18" si="4">E17*F17</f>
        <v>0.38132123807473733</v>
      </c>
      <c r="H17" s="14">
        <v>6</v>
      </c>
      <c r="I17" s="13">
        <f>E17*H17</f>
        <v>1.1439637142242121</v>
      </c>
      <c r="J17" s="11">
        <f t="shared" ref="J17:J18" si="5">I$14/I$19</f>
        <v>2.6222541382759519</v>
      </c>
    </row>
    <row r="18" spans="2:10" x14ac:dyDescent="0.15">
      <c r="B18" s="15" t="s">
        <v>21</v>
      </c>
      <c r="C18" s="16">
        <v>11.82</v>
      </c>
      <c r="D18" s="17">
        <v>61.978940000000001</v>
      </c>
      <c r="E18" s="17">
        <f t="shared" si="3"/>
        <v>0.19070994115097806</v>
      </c>
      <c r="F18" s="18">
        <v>2</v>
      </c>
      <c r="G18" s="17">
        <f t="shared" si="4"/>
        <v>0.38141988230195611</v>
      </c>
      <c r="H18" s="18">
        <v>2</v>
      </c>
      <c r="I18" s="17">
        <f t="shared" ref="I18" si="6">E18*H18</f>
        <v>0.38141988230195611</v>
      </c>
      <c r="J18" s="11">
        <f t="shared" si="5"/>
        <v>2.6222541382759519</v>
      </c>
    </row>
    <row r="19" spans="2:10" ht="14" thickBot="1" x14ac:dyDescent="0.2">
      <c r="B19" s="20" t="s">
        <v>20</v>
      </c>
      <c r="C19" s="21">
        <f>SUM(C16:C18)</f>
        <v>100</v>
      </c>
      <c r="D19" s="22"/>
      <c r="E19" s="22"/>
      <c r="F19" s="22"/>
      <c r="G19" s="23"/>
      <c r="H19" s="22"/>
      <c r="I19" s="23">
        <f>SUM(I16:I18)</f>
        <v>6.1016206501325181</v>
      </c>
      <c r="J19" s="24">
        <f>SUM(J16:J18)</f>
        <v>7.8667624148278552</v>
      </c>
    </row>
    <row r="21" spans="2:10" x14ac:dyDescent="0.15">
      <c r="C21" t="s">
        <v>29</v>
      </c>
      <c r="D21" t="s">
        <v>31</v>
      </c>
      <c r="E21" t="s">
        <v>30</v>
      </c>
      <c r="F21" t="s">
        <v>32</v>
      </c>
      <c r="G21" t="s">
        <v>25</v>
      </c>
    </row>
    <row r="22" spans="2:10" x14ac:dyDescent="0.15">
      <c r="B22" t="s">
        <v>26</v>
      </c>
      <c r="C22" s="25">
        <f>C16*C26</f>
        <v>32.101579999999998</v>
      </c>
      <c r="D22" s="6">
        <v>28.0855</v>
      </c>
      <c r="E22" s="6">
        <f>C22/D22</f>
        <v>1.1429947837852272</v>
      </c>
      <c r="F22">
        <v>4</v>
      </c>
      <c r="G22" s="6">
        <f>F22*E22</f>
        <v>4.5719791351409089</v>
      </c>
    </row>
    <row r="23" spans="2:10" x14ac:dyDescent="0.15">
      <c r="B23" t="s">
        <v>27</v>
      </c>
      <c r="C23" s="25">
        <f t="shared" ref="C23:C24" si="7">C17*C27</f>
        <v>10.283760000000001</v>
      </c>
      <c r="D23" s="6">
        <v>26.981539000000001</v>
      </c>
      <c r="E23" s="6">
        <f t="shared" ref="E23:E24" si="8">C23/D23</f>
        <v>0.38114060135709826</v>
      </c>
      <c r="F23">
        <v>3</v>
      </c>
      <c r="G23" s="6">
        <f t="shared" ref="G23:G24" si="9">F23*E23</f>
        <v>1.1434218040712949</v>
      </c>
    </row>
    <row r="24" spans="2:10" x14ac:dyDescent="0.15">
      <c r="B24" t="s">
        <v>28</v>
      </c>
      <c r="C24" s="25">
        <f t="shared" si="7"/>
        <v>8.7704400000000007</v>
      </c>
      <c r="D24" s="6">
        <v>22.989699999999999</v>
      </c>
      <c r="E24" s="6">
        <f t="shared" si="8"/>
        <v>0.38149432137000489</v>
      </c>
      <c r="F24">
        <v>1</v>
      </c>
      <c r="G24" s="6">
        <f t="shared" si="9"/>
        <v>0.38149432137000489</v>
      </c>
    </row>
    <row r="25" spans="2:10" x14ac:dyDescent="0.15">
      <c r="G25" s="6">
        <f>SUM(G22:G24)</f>
        <v>6.0968952605822091</v>
      </c>
    </row>
    <row r="26" spans="2:10" x14ac:dyDescent="0.15">
      <c r="B26" t="s">
        <v>26</v>
      </c>
      <c r="C26">
        <v>0.46700000000000003</v>
      </c>
    </row>
    <row r="27" spans="2:10" x14ac:dyDescent="0.15">
      <c r="B27" t="s">
        <v>27</v>
      </c>
      <c r="C27">
        <v>0.52900000000000003</v>
      </c>
    </row>
    <row r="28" spans="2:10" x14ac:dyDescent="0.15">
      <c r="B28" t="s">
        <v>28</v>
      </c>
      <c r="C28">
        <v>0.74199999999999999</v>
      </c>
    </row>
  </sheetData>
  <pageMargins left="0.75" right="0.75" top="1" bottom="1" header="0.4921259845" footer="0.492125984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Einzel-Formelberechnung</vt:lpstr>
      <vt:lpstr>Einzel-Formelberechnung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Hezel</dc:creator>
  <cp:lastModifiedBy>Dominik Hezel</cp:lastModifiedBy>
  <dcterms:created xsi:type="dcterms:W3CDTF">2021-06-04T16:30:43Z</dcterms:created>
  <dcterms:modified xsi:type="dcterms:W3CDTF">2026-06-09T08:46:18Z</dcterms:modified>
</cp:coreProperties>
</file>