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arativo de Taxas" sheetId="1" state="visible" r:id="rId3"/>
    <sheet name="Vendas por Canal" sheetId="2" state="visible" r:id="rId4"/>
    <sheet name="Resumo Comparativo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<sst xmlns="http://schemas.openxmlformats.org/spreadsheetml/2006/main" count="56" uniqueCount="45">
  <si>
    <t xml:space="preserve">GESTÃO DE MARKETPLACES — COMPARATIVO DE TAXAS</t>
  </si>
  <si>
    <t xml:space="preserve">Compare comissões e calcule o preço mínimo necessário em cada canal para manter sua margem.</t>
  </si>
  <si>
    <t xml:space="preserve">Marketplace</t>
  </si>
  <si>
    <t xml:space="preserve">Categoria do Produto</t>
  </si>
  <si>
    <t xml:space="preserve">Comissão (%)</t>
  </si>
  <si>
    <t xml:space="preserve">Taxa Fixa por Venda (R$)</t>
  </si>
  <si>
    <t xml:space="preserve">Custo de Envio Estimado (R$)</t>
  </si>
  <si>
    <t xml:space="preserve">Preço de Custo do Produto (R$)</t>
  </si>
  <si>
    <t xml:space="preserve">Margem Desejada (%)</t>
  </si>
  <si>
    <t xml:space="preserve">Preço de Venda Sugerido (R$)</t>
  </si>
  <si>
    <t xml:space="preserve">Site Próprio</t>
  </si>
  <si>
    <t xml:space="preserve">Vestuário</t>
  </si>
  <si>
    <t xml:space="preserve">Shopee</t>
  </si>
  <si>
    <t xml:space="preserve">Mercado Livre (Clássico)</t>
  </si>
  <si>
    <t xml:space="preserve">Eletrônicos</t>
  </si>
  <si>
    <t xml:space="preserve">Mercado Livre (Premium)</t>
  </si>
  <si>
    <t xml:space="preserve">Amazon</t>
  </si>
  <si>
    <t xml:space="preserve">Casa &amp; Decoração</t>
  </si>
  <si>
    <t xml:space="preserve">Magalu Marketplace</t>
  </si>
  <si>
    <t xml:space="preserve">Calçados</t>
  </si>
  <si>
    <t xml:space="preserve">ACOMPANHAMENTO DE VENDAS POR CANAL</t>
  </si>
  <si>
    <t xml:space="preserve">Registre o desempenho mensal de cada marketplace para comparar resultados.</t>
  </si>
  <si>
    <t xml:space="preserve">Mês/Ano</t>
  </si>
  <si>
    <t xml:space="preserve">Nº de Vendas</t>
  </si>
  <si>
    <t xml:space="preserve">Faturamento Bruto (R$)</t>
  </si>
  <si>
    <t xml:space="preserve">Total de Comissões Pagas (R$)</t>
  </si>
  <si>
    <t xml:space="preserve">Custo de Anúncios/Ads (R$)</t>
  </si>
  <si>
    <t xml:space="preserve">Lucro Líquido Estimado (R$)</t>
  </si>
  <si>
    <t xml:space="preserve">06/2026</t>
  </si>
  <si>
    <t xml:space="preserve">RESUMO COMPARATIVO ENTRE CANAIS</t>
  </si>
  <si>
    <t xml:space="preserve">Calculado automaticamente a partir da aba Vendas por Canal</t>
  </si>
  <si>
    <t xml:space="preserve">Indicador</t>
  </si>
  <si>
    <t xml:space="preserve">Valor</t>
  </si>
  <si>
    <t xml:space="preserve">Observação</t>
  </si>
  <si>
    <t xml:space="preserve">Faturamento Total (todos os canais)</t>
  </si>
  <si>
    <t xml:space="preserve">Soma do mês</t>
  </si>
  <si>
    <t xml:space="preserve">Total de Comissões Pagas</t>
  </si>
  <si>
    <t xml:space="preserve">Custo total de marketplace</t>
  </si>
  <si>
    <t xml:space="preserve">Total de Lucro Líquido Estimado</t>
  </si>
  <si>
    <t xml:space="preserve">Após comissões e ads</t>
  </si>
  <si>
    <t xml:space="preserve">% de Comissão sobre Faturamento</t>
  </si>
  <si>
    <t xml:space="preserve">Quanto menor, melhor</t>
  </si>
  <si>
    <t xml:space="preserve">Canal com Maior Faturamento</t>
  </si>
  <si>
    <t xml:space="preserve">Atualiza automaticamente</t>
  </si>
  <si>
    <t xml:space="preserve">Canal com Maior Lucro Líquido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</si>
</sst>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%"/>
    <numFmt numFmtId="166" formatCode="&quot;R$ &quot;#,##0.00"/>
    <numFmt numFmtId="167" formatCode="0%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E75B6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2E75B6"/>
        <bgColor rgb="FF0066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8"/>
    <col collapsed="false" customWidth="true" hidden="false" outlineLevel="0" max="3" min="3" style="0" width="14"/>
    <col collapsed="false" customWidth="true" hidden="false" outlineLevel="0" max="4" min="4" style="0" width="16"/>
    <col collapsed="false" customWidth="true" hidden="false" outlineLevel="0" max="6" min="5" style="0" width="18"/>
    <col collapsed="false" customWidth="true" hidden="false" outlineLevel="0" max="7" min="7" style="0" width="14"/>
    <col collapsed="false" customWidth="true" hidden="false" outlineLevel="0" max="8" min="8" style="0" width="18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26.8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customFormat="false" ht="15" hidden="false" customHeight="false" outlineLevel="0" collapsed="false">
      <c r="A5" s="4" t="s">
        <v>10</v>
      </c>
      <c r="B5" s="4" t="s">
        <v>11</v>
      </c>
      <c r="C5" s="5" t="n">
        <v>0</v>
      </c>
      <c r="D5" s="6" t="n">
        <v>0</v>
      </c>
      <c r="E5" s="6" t="n">
        <v>12</v>
      </c>
      <c r="F5" s="6" t="n">
        <v>18.5</v>
      </c>
      <c r="G5" s="7" t="n">
        <v>0.4</v>
      </c>
      <c r="H5" s="8" t="n">
        <f aca="false">(F5+E5+D5)/(1-C5-G5)</f>
        <v>50.8333333333333</v>
      </c>
    </row>
    <row r="6" customFormat="false" ht="15" hidden="false" customHeight="false" outlineLevel="0" collapsed="false">
      <c r="A6" s="4" t="s">
        <v>12</v>
      </c>
      <c r="B6" s="4" t="s">
        <v>11</v>
      </c>
      <c r="C6" s="5" t="n">
        <v>14</v>
      </c>
      <c r="D6" s="6" t="n">
        <v>4</v>
      </c>
      <c r="E6" s="6" t="n">
        <v>0</v>
      </c>
      <c r="F6" s="6" t="n">
        <v>18.5</v>
      </c>
      <c r="G6" s="7" t="n">
        <v>0.4</v>
      </c>
      <c r="H6" s="8" t="n">
        <f aca="false">(F6+E6+D6)/(1-C6-G6)</f>
        <v>-1.67910447761194</v>
      </c>
    </row>
    <row r="7" customFormat="false" ht="26.85" hidden="false" customHeight="false" outlineLevel="0" collapsed="false">
      <c r="A7" s="4" t="s">
        <v>13</v>
      </c>
      <c r="B7" s="4" t="s">
        <v>14</v>
      </c>
      <c r="C7" s="5" t="n">
        <v>12</v>
      </c>
      <c r="D7" s="6" t="n">
        <v>5</v>
      </c>
      <c r="E7" s="6" t="n">
        <v>0</v>
      </c>
      <c r="F7" s="6" t="n">
        <v>45</v>
      </c>
      <c r="G7" s="7" t="n">
        <v>0.35</v>
      </c>
      <c r="H7" s="8" t="n">
        <f aca="false">(F7+E7+D7)/(1-C7-G7)</f>
        <v>-4.40528634361234</v>
      </c>
    </row>
    <row r="8" customFormat="false" ht="26.85" hidden="false" customHeight="false" outlineLevel="0" collapsed="false">
      <c r="A8" s="4" t="s">
        <v>15</v>
      </c>
      <c r="B8" s="4" t="s">
        <v>14</v>
      </c>
      <c r="C8" s="5" t="n">
        <v>17</v>
      </c>
      <c r="D8" s="6" t="n">
        <v>5</v>
      </c>
      <c r="E8" s="6" t="n">
        <v>0</v>
      </c>
      <c r="F8" s="6" t="n">
        <v>45</v>
      </c>
      <c r="G8" s="7" t="n">
        <v>0.35</v>
      </c>
      <c r="H8" s="8" t="n">
        <f aca="false">(F8+E8+D8)/(1-C8-G8)</f>
        <v>-3.05810397553517</v>
      </c>
    </row>
    <row r="9" customFormat="false" ht="15" hidden="false" customHeight="false" outlineLevel="0" collapsed="false">
      <c r="A9" s="4" t="s">
        <v>16</v>
      </c>
      <c r="B9" s="4" t="s">
        <v>17</v>
      </c>
      <c r="C9" s="5" t="n">
        <v>15</v>
      </c>
      <c r="D9" s="6" t="n">
        <v>2.5</v>
      </c>
      <c r="E9" s="6" t="n">
        <v>0</v>
      </c>
      <c r="F9" s="6" t="n">
        <v>22</v>
      </c>
      <c r="G9" s="7" t="n">
        <v>0.35</v>
      </c>
      <c r="H9" s="8" t="n">
        <f aca="false">(F9+E9+D9)/(1-C9-G9)</f>
        <v>-1.70731707317073</v>
      </c>
    </row>
    <row r="10" customFormat="false" ht="15" hidden="false" customHeight="false" outlineLevel="0" collapsed="false">
      <c r="A10" s="4" t="s">
        <v>18</v>
      </c>
      <c r="B10" s="4" t="s">
        <v>19</v>
      </c>
      <c r="C10" s="5" t="n">
        <v>16</v>
      </c>
      <c r="D10" s="6" t="n">
        <v>3</v>
      </c>
      <c r="E10" s="6" t="n">
        <v>0</v>
      </c>
      <c r="F10" s="6" t="n">
        <v>65</v>
      </c>
      <c r="G10" s="7" t="n">
        <v>0.3</v>
      </c>
      <c r="H10" s="8" t="n">
        <f aca="false">(F10+E10+D10)/(1-C10-G10)</f>
        <v>-4.44444444444445</v>
      </c>
    </row>
    <row r="11" customFormat="false" ht="15" hidden="false" customHeight="false" outlineLevel="0" collapsed="false">
      <c r="A11" s="9"/>
      <c r="B11" s="9"/>
      <c r="C11" s="5"/>
      <c r="D11" s="6"/>
      <c r="E11" s="6"/>
      <c r="F11" s="6"/>
      <c r="G11" s="7"/>
      <c r="H11" s="8" t="str">
        <f aca="false">IF(F11="","",(F11+E11+D11)/(1-C11-G11))</f>
        <v/>
      </c>
    </row>
    <row r="12" customFormat="false" ht="15" hidden="false" customHeight="false" outlineLevel="0" collapsed="false">
      <c r="A12" s="9"/>
      <c r="B12" s="9"/>
      <c r="C12" s="5"/>
      <c r="D12" s="6"/>
      <c r="E12" s="6"/>
      <c r="F12" s="6"/>
      <c r="G12" s="7"/>
      <c r="H12" s="8" t="str">
        <f aca="false">IF(F12="","",(F12+E12+D12)/(1-C12-G12))</f>
        <v/>
      </c>
    </row>
    <row r="13" customFormat="false" ht="15" hidden="false" customHeight="false" outlineLevel="0" collapsed="false">
      <c r="A13" s="9"/>
      <c r="B13" s="9"/>
      <c r="C13" s="5"/>
      <c r="D13" s="6"/>
      <c r="E13" s="6"/>
      <c r="F13" s="6"/>
      <c r="G13" s="7"/>
      <c r="H13" s="8" t="str">
        <f aca="false">IF(F13="","",(F13+E13+D13)/(1-C13-G13))</f>
        <v/>
      </c>
    </row>
    <row r="14" customFormat="false" ht="15" hidden="false" customHeight="false" outlineLevel="0" collapsed="false">
      <c r="A14" s="9"/>
      <c r="B14" s="9"/>
      <c r="C14" s="5"/>
      <c r="D14" s="6"/>
      <c r="E14" s="6"/>
      <c r="F14" s="6"/>
      <c r="G14" s="7"/>
      <c r="H14" s="8" t="str">
        <f aca="false">IF(F14="","",(F14+E14+D14)/(1-C14-G14))</f>
        <v/>
      </c>
    </row>
    <row r="15" customFormat="false" ht="15" hidden="false" customHeight="false" outlineLevel="0" collapsed="false">
      <c r="A15" s="9"/>
      <c r="B15" s="9"/>
      <c r="C15" s="5"/>
      <c r="D15" s="6"/>
      <c r="E15" s="6"/>
      <c r="F15" s="6"/>
      <c r="G15" s="7"/>
      <c r="H15" s="8" t="str">
        <f aca="false">IF(F15="","",(F15+E15+D15)/(1-C15-G15))</f>
        <v/>
      </c>
    </row>
    <row r="16" customFormat="false" ht="15" hidden="false" customHeight="false" outlineLevel="0" collapsed="false">
      <c r="A16" s="9"/>
      <c r="B16" s="9"/>
      <c r="C16" s="5"/>
      <c r="D16" s="6"/>
      <c r="E16" s="6"/>
      <c r="F16" s="6"/>
      <c r="G16" s="7"/>
      <c r="H16" s="8" t="str">
        <f aca="false">IF(F16="","",(F16+E16+D16)/(1-C16-G16))</f>
        <v/>
      </c>
    </row>
    <row r="17" customFormat="false" ht="15" hidden="false" customHeight="false" outlineLevel="0" collapsed="false">
      <c r="A17" s="9"/>
      <c r="B17" s="9"/>
      <c r="C17" s="5"/>
      <c r="D17" s="6"/>
      <c r="E17" s="6"/>
      <c r="F17" s="6"/>
      <c r="G17" s="7"/>
      <c r="H17" s="8" t="str">
        <f aca="false">IF(F17="","",(F17+E17+D17)/(1-C17-G17))</f>
        <v/>
      </c>
    </row>
    <row r="18" customFormat="false" ht="15" hidden="false" customHeight="false" outlineLevel="0" collapsed="false">
      <c r="A18" s="9"/>
      <c r="B18" s="9"/>
      <c r="C18" s="5"/>
      <c r="D18" s="6"/>
      <c r="E18" s="6"/>
      <c r="F18" s="6"/>
      <c r="G18" s="7"/>
      <c r="H18" s="8" t="str">
        <f aca="false">IF(F18="","",(F18+E18+D18)/(1-C18-G18))</f>
        <v/>
      </c>
    </row>
    <row r="19" customFormat="false" ht="15" hidden="false" customHeight="false" outlineLevel="0" collapsed="false">
      <c r="A19" s="9"/>
      <c r="B19" s="9"/>
      <c r="C19" s="5"/>
      <c r="D19" s="6"/>
      <c r="E19" s="6"/>
      <c r="F19" s="6"/>
      <c r="G19" s="7"/>
      <c r="H19" s="8" t="str">
        <f aca="false">IF(F19="","",(F19+E19+D19)/(1-C19-G19))</f>
        <v/>
      </c>
    </row>
    <row r="20" customFormat="false" ht="15" hidden="false" customHeight="false" outlineLevel="0" collapsed="false">
      <c r="A20" s="9"/>
      <c r="B20" s="9"/>
      <c r="C20" s="5"/>
      <c r="D20" s="6"/>
      <c r="E20" s="6"/>
      <c r="F20" s="6"/>
      <c r="G20" s="7"/>
      <c r="H20" s="8" t="str">
        <f aca="false">IF(F20="","",(F20+E20+D20)/(1-C20-G20))</f>
        <v/>
      </c>
    </row>
    <row r="21" customFormat="false" ht="15" hidden="false" customHeight="false" outlineLevel="0" collapsed="false">
      <c r="A21" s="9"/>
      <c r="B21" s="9"/>
      <c r="C21" s="5"/>
      <c r="D21" s="6"/>
      <c r="E21" s="6"/>
      <c r="F21" s="6"/>
      <c r="G21" s="7"/>
      <c r="H21" s="8" t="str">
        <f aca="false">IF(F21="","",(F21+E21+D21)/(1-C21-G21))</f>
        <v/>
      </c>
    </row>
    <row r="22" customFormat="false" ht="15" hidden="false" customHeight="false" outlineLevel="0" collapsed="false">
      <c r="A22" s="9"/>
      <c r="B22" s="9"/>
      <c r="C22" s="5"/>
      <c r="D22" s="6"/>
      <c r="E22" s="6"/>
      <c r="F22" s="6"/>
      <c r="G22" s="7"/>
      <c r="H22" s="8" t="str">
        <f aca="false">IF(F22="","",(F22+E22+D22)/(1-C22-G22))</f>
        <v/>
      </c>
    </row>
  </sheetData>
  <mergeCells count="2">
    <mergeCell ref="A1:H1"/>
    <mergeCell ref="A2:H2"/>
  </mergeCells>
  <dataValidations count="1">
    <dataValidation allowBlank="true" errorStyle="stop" operator="between" showDropDown="false" showErrorMessage="false" showInputMessage="false" sqref="A5:A22" type="list">
      <formula1>"Site Próprio,Shopee,Mercado Livre (Clássico),Mercado Livre (Premium),Amazon,Magalu Marketplace,Outro"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4"/>
    <col collapsed="false" customWidth="true" hidden="false" outlineLevel="0" max="3" min="3" style="0" width="14"/>
    <col collapsed="false" customWidth="true" hidden="false" outlineLevel="0" max="4" min="4" style="0" width="18"/>
    <col collapsed="false" customWidth="true" hidden="false" outlineLevel="0" max="5" min="5" style="0" width="22"/>
    <col collapsed="false" customWidth="true" hidden="false" outlineLevel="0" max="6" min="6" style="0" width="18"/>
    <col collapsed="false" customWidth="true" hidden="false" outlineLevel="0" max="7" min="7" style="0" width="20"/>
  </cols>
  <sheetData>
    <row r="1" customFormat="false" ht="19.7" hidden="false" customHeight="false" outlineLevel="0" collapsed="false">
      <c r="A1" s="1" t="s">
        <v>20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21</v>
      </c>
      <c r="B2" s="2"/>
      <c r="C2" s="2"/>
      <c r="D2" s="2"/>
      <c r="E2" s="2"/>
      <c r="F2" s="2"/>
      <c r="G2" s="2"/>
    </row>
    <row r="4" customFormat="false" ht="39.55" hidden="false" customHeight="false" outlineLevel="0" collapsed="false">
      <c r="A4" s="3" t="s">
        <v>22</v>
      </c>
      <c r="B4" s="3" t="s">
        <v>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customFormat="false" ht="15" hidden="false" customHeight="false" outlineLevel="0" collapsed="false">
      <c r="A5" s="4" t="s">
        <v>28</v>
      </c>
      <c r="B5" s="4" t="s">
        <v>10</v>
      </c>
      <c r="C5" s="9" t="n">
        <v>18</v>
      </c>
      <c r="D5" s="6" t="n">
        <v>2150</v>
      </c>
      <c r="E5" s="6" t="n">
        <v>0</v>
      </c>
      <c r="F5" s="6" t="n">
        <v>150</v>
      </c>
      <c r="G5" s="8" t="n">
        <f aca="false">D5-E5-F5</f>
        <v>2000</v>
      </c>
    </row>
    <row r="6" customFormat="false" ht="15" hidden="false" customHeight="false" outlineLevel="0" collapsed="false">
      <c r="A6" s="4" t="s">
        <v>28</v>
      </c>
      <c r="B6" s="4" t="s">
        <v>12</v>
      </c>
      <c r="C6" s="9" t="n">
        <v>32</v>
      </c>
      <c r="D6" s="6" t="n">
        <v>1890</v>
      </c>
      <c r="E6" s="6" t="n">
        <v>264.6</v>
      </c>
      <c r="F6" s="6" t="n">
        <v>80</v>
      </c>
      <c r="G6" s="8" t="n">
        <f aca="false">D6-E6-F6</f>
        <v>1545.4</v>
      </c>
    </row>
    <row r="7" customFormat="false" ht="15" hidden="false" customHeight="false" outlineLevel="0" collapsed="false">
      <c r="A7" s="4" t="s">
        <v>28</v>
      </c>
      <c r="B7" s="4" t="s">
        <v>13</v>
      </c>
      <c r="C7" s="9" t="n">
        <v>25</v>
      </c>
      <c r="D7" s="6" t="n">
        <v>3120</v>
      </c>
      <c r="E7" s="6" t="n">
        <v>374.4</v>
      </c>
      <c r="F7" s="6" t="n">
        <v>200</v>
      </c>
      <c r="G7" s="8" t="n">
        <f aca="false">D7-E7-F7</f>
        <v>2545.6</v>
      </c>
    </row>
    <row r="8" customFormat="false" ht="15" hidden="false" customHeight="false" outlineLevel="0" collapsed="false">
      <c r="A8" s="4" t="s">
        <v>28</v>
      </c>
      <c r="B8" s="4" t="s">
        <v>16</v>
      </c>
      <c r="C8" s="9" t="n">
        <v>10</v>
      </c>
      <c r="D8" s="6" t="n">
        <v>1199</v>
      </c>
      <c r="E8" s="6" t="n">
        <v>179.85</v>
      </c>
      <c r="F8" s="6" t="n">
        <v>0</v>
      </c>
      <c r="G8" s="8" t="n">
        <f aca="false">D8-E8-F8</f>
        <v>1019.15</v>
      </c>
    </row>
    <row r="9" customFormat="false" ht="15" hidden="false" customHeight="false" outlineLevel="0" collapsed="false">
      <c r="A9" s="9"/>
      <c r="B9" s="9"/>
      <c r="C9" s="9"/>
      <c r="D9" s="6"/>
      <c r="E9" s="6"/>
      <c r="F9" s="6"/>
      <c r="G9" s="8" t="str">
        <f aca="false">IF(D9="","",D9-E9-F9)</f>
        <v/>
      </c>
    </row>
    <row r="10" customFormat="false" ht="15" hidden="false" customHeight="false" outlineLevel="0" collapsed="false">
      <c r="A10" s="9"/>
      <c r="B10" s="9"/>
      <c r="C10" s="9"/>
      <c r="D10" s="6"/>
      <c r="E10" s="6"/>
      <c r="F10" s="6"/>
      <c r="G10" s="8" t="str">
        <f aca="false">IF(D10="","",D10-E10-F10)</f>
        <v/>
      </c>
    </row>
    <row r="11" customFormat="false" ht="15" hidden="false" customHeight="false" outlineLevel="0" collapsed="false">
      <c r="A11" s="9"/>
      <c r="B11" s="9"/>
      <c r="C11" s="9"/>
      <c r="D11" s="6"/>
      <c r="E11" s="6"/>
      <c r="F11" s="6"/>
      <c r="G11" s="8" t="str">
        <f aca="false">IF(D11="","",D11-E11-F11)</f>
        <v/>
      </c>
    </row>
    <row r="12" customFormat="false" ht="15" hidden="false" customHeight="false" outlineLevel="0" collapsed="false">
      <c r="A12" s="9"/>
      <c r="B12" s="9"/>
      <c r="C12" s="9"/>
      <c r="D12" s="6"/>
      <c r="E12" s="6"/>
      <c r="F12" s="6"/>
      <c r="G12" s="8" t="str">
        <f aca="false">IF(D12="","",D12-E12-F12)</f>
        <v/>
      </c>
    </row>
    <row r="13" customFormat="false" ht="15" hidden="false" customHeight="false" outlineLevel="0" collapsed="false">
      <c r="A13" s="9"/>
      <c r="B13" s="9"/>
      <c r="C13" s="9"/>
      <c r="D13" s="6"/>
      <c r="E13" s="6"/>
      <c r="F13" s="6"/>
      <c r="G13" s="8" t="str">
        <f aca="false">IF(D13="","",D13-E13-F13)</f>
        <v/>
      </c>
    </row>
    <row r="14" customFormat="false" ht="15" hidden="false" customHeight="false" outlineLevel="0" collapsed="false">
      <c r="A14" s="9"/>
      <c r="B14" s="9"/>
      <c r="C14" s="9"/>
      <c r="D14" s="6"/>
      <c r="E14" s="6"/>
      <c r="F14" s="6"/>
      <c r="G14" s="8" t="str">
        <f aca="false">IF(D14="","",D14-E14-F14)</f>
        <v/>
      </c>
    </row>
    <row r="15" customFormat="false" ht="15" hidden="false" customHeight="false" outlineLevel="0" collapsed="false">
      <c r="A15" s="9"/>
      <c r="B15" s="9"/>
      <c r="C15" s="9"/>
      <c r="D15" s="6"/>
      <c r="E15" s="6"/>
      <c r="F15" s="6"/>
      <c r="G15" s="8" t="str">
        <f aca="false">IF(D15="","",D15-E15-F15)</f>
        <v/>
      </c>
    </row>
    <row r="16" customFormat="false" ht="15" hidden="false" customHeight="false" outlineLevel="0" collapsed="false">
      <c r="A16" s="9"/>
      <c r="B16" s="9"/>
      <c r="C16" s="9"/>
      <c r="D16" s="6"/>
      <c r="E16" s="6"/>
      <c r="F16" s="6"/>
      <c r="G16" s="8" t="str">
        <f aca="false">IF(D16="","",D16-E16-F16)</f>
        <v/>
      </c>
    </row>
    <row r="17" customFormat="false" ht="15" hidden="false" customHeight="false" outlineLevel="0" collapsed="false">
      <c r="A17" s="9"/>
      <c r="B17" s="9"/>
      <c r="C17" s="9"/>
      <c r="D17" s="6"/>
      <c r="E17" s="6"/>
      <c r="F17" s="6"/>
      <c r="G17" s="8" t="str">
        <f aca="false">IF(D17="","",D17-E17-F17)</f>
        <v/>
      </c>
    </row>
    <row r="18" customFormat="false" ht="15" hidden="false" customHeight="false" outlineLevel="0" collapsed="false">
      <c r="A18" s="9"/>
      <c r="B18" s="9"/>
      <c r="C18" s="9"/>
      <c r="D18" s="6"/>
      <c r="E18" s="6"/>
      <c r="F18" s="6"/>
      <c r="G18" s="8" t="str">
        <f aca="false">IF(D18="","",D18-E18-F18)</f>
        <v/>
      </c>
    </row>
    <row r="19" customFormat="false" ht="15" hidden="false" customHeight="false" outlineLevel="0" collapsed="false">
      <c r="A19" s="9"/>
      <c r="B19" s="9"/>
      <c r="C19" s="9"/>
      <c r="D19" s="6"/>
      <c r="E19" s="6"/>
      <c r="F19" s="6"/>
      <c r="G19" s="8" t="str">
        <f aca="false">IF(D19="","",D19-E19-F19)</f>
        <v/>
      </c>
    </row>
    <row r="20" customFormat="false" ht="15" hidden="false" customHeight="false" outlineLevel="0" collapsed="false">
      <c r="A20" s="9"/>
      <c r="B20" s="9"/>
      <c r="C20" s="9"/>
      <c r="D20" s="6"/>
      <c r="E20" s="6"/>
      <c r="F20" s="6"/>
      <c r="G20" s="8" t="str">
        <f aca="false">IF(D20="","",D20-E20-F20)</f>
        <v/>
      </c>
    </row>
    <row r="21" customFormat="false" ht="15" hidden="false" customHeight="false" outlineLevel="0" collapsed="false">
      <c r="A21" s="9"/>
      <c r="B21" s="9"/>
      <c r="C21" s="9"/>
      <c r="D21" s="6"/>
      <c r="E21" s="6"/>
      <c r="F21" s="6"/>
      <c r="G21" s="8" t="str">
        <f aca="false">IF(D21="","",D21-E21-F21)</f>
        <v/>
      </c>
    </row>
    <row r="22" customFormat="false" ht="15" hidden="false" customHeight="false" outlineLevel="0" collapsed="false">
      <c r="A22" s="9"/>
      <c r="B22" s="9"/>
      <c r="C22" s="9"/>
      <c r="D22" s="6"/>
      <c r="E22" s="6"/>
      <c r="F22" s="6"/>
      <c r="G22" s="8" t="str">
        <f aca="false">IF(D22="","",D22-E22-F22)</f>
        <v/>
      </c>
    </row>
    <row r="23" customFormat="false" ht="15" hidden="false" customHeight="false" outlineLevel="0" collapsed="false">
      <c r="A23" s="9"/>
      <c r="B23" s="9"/>
      <c r="C23" s="9"/>
      <c r="D23" s="6"/>
      <c r="E23" s="6"/>
      <c r="F23" s="6"/>
      <c r="G23" s="8" t="str">
        <f aca="false">IF(D23="","",D23-E23-F23)</f>
        <v/>
      </c>
    </row>
  </sheetData>
  <mergeCells count="2">
    <mergeCell ref="A1:G1"/>
    <mergeCell ref="A2:G2"/>
  </mergeCells>
  <dataValidations count="1">
    <dataValidation allowBlank="true" errorStyle="stop" operator="between" showDropDown="false" showErrorMessage="false" showInputMessage="false" sqref="B5:B23" type="list">
      <formula1>"Site Próprio,Shopee,Mercado Livre (Clássico),Mercado Livre (Premium),Amazon,Magalu Marketplace,Outro"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30"/>
    <col collapsed="false" customWidth="true" hidden="false" outlineLevel="0" max="3" min="3" style="0" width="28"/>
  </cols>
  <sheetData>
    <row r="1" customFormat="false" ht="19.7" hidden="false" customHeight="false" outlineLevel="0" collapsed="false">
      <c r="A1" s="1" t="s">
        <v>29</v>
      </c>
      <c r="B1" s="1"/>
      <c r="C1" s="1"/>
    </row>
    <row r="2" customFormat="false" ht="15" hidden="false" customHeight="false" outlineLevel="0" collapsed="false">
      <c r="A2" s="2" t="s">
        <v>30</v>
      </c>
      <c r="B2" s="2"/>
      <c r="C2" s="2"/>
    </row>
    <row r="4" customFormat="false" ht="15" hidden="false" customHeight="false" outlineLevel="0" collapsed="false">
      <c r="A4" s="3" t="s">
        <v>31</v>
      </c>
      <c r="B4" s="3" t="s">
        <v>32</v>
      </c>
      <c r="C4" s="3" t="s">
        <v>33</v>
      </c>
    </row>
    <row r="5" customFormat="false" ht="26.85" hidden="false" customHeight="false" outlineLevel="0" collapsed="false">
      <c r="A5" s="10" t="s">
        <v>34</v>
      </c>
      <c r="B5" s="8" t="n">
        <f aca="false">SUM('Vendas por Canal'!D5:D23)</f>
        <v>8359</v>
      </c>
      <c r="C5" s="11" t="s">
        <v>35</v>
      </c>
    </row>
    <row r="6" customFormat="false" ht="15" hidden="false" customHeight="false" outlineLevel="0" collapsed="false">
      <c r="A6" s="10" t="s">
        <v>36</v>
      </c>
      <c r="B6" s="8" t="n">
        <f aca="false">SUM('Vendas por Canal'!E5:E23)</f>
        <v>818.85</v>
      </c>
      <c r="C6" s="11" t="s">
        <v>37</v>
      </c>
    </row>
    <row r="7" customFormat="false" ht="15" hidden="false" customHeight="false" outlineLevel="0" collapsed="false">
      <c r="A7" s="10" t="s">
        <v>38</v>
      </c>
      <c r="B7" s="8" t="n">
        <f aca="false">SUM('Vendas por Canal'!G5:G23)</f>
        <v>7110.15</v>
      </c>
      <c r="C7" s="11" t="s">
        <v>39</v>
      </c>
    </row>
    <row r="8" customFormat="false" ht="15" hidden="false" customHeight="false" outlineLevel="0" collapsed="false">
      <c r="A8" s="10" t="s">
        <v>40</v>
      </c>
      <c r="B8" s="12" t="n">
        <f aca="false">IFERROR(B5/B4,0)</f>
        <v>0</v>
      </c>
      <c r="C8" s="11" t="s">
        <v>41</v>
      </c>
    </row>
    <row r="9" customFormat="false" ht="15" hidden="false" customHeight="false" outlineLevel="0" collapsed="false">
      <c r="A9" s="10" t="s">
        <v>42</v>
      </c>
      <c r="B9" s="9" t="str">
        <f aca="false">INDEX('Vendas por Canal'!B5:B23,MATCH(MAX('Vendas por Canal'!D5:D23),'Vendas por Canal'!D5:D23,0))</f>
        <v>Mercado Livre (Clássico)</v>
      </c>
      <c r="C9" s="11" t="s">
        <v>43</v>
      </c>
    </row>
    <row r="10" customFormat="false" ht="15" hidden="false" customHeight="false" outlineLevel="0" collapsed="false">
      <c r="A10" s="10" t="s">
        <v>44</v>
      </c>
      <c r="B10" s="9" t="str">
        <f aca="false">INDEX('Vendas por Canal'!B5:B23,MATCH(MAX('Vendas por Canal'!G5:G23),'Vendas por Canal'!G5:G23,0))</f>
        <v>Mercado Livre (Clássico)</v>
      </c>
      <c r="C10" s="11" t="s">
        <v>43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2026-06-14T01:51:08Z</dcterms:created>
  <dc:creator>openpyxl</dc:creator>
  <dc:description/>
  <dc:language>en-US</dc:language>
  <cp:lastModifiedBy/>
  <dcterms:modified xsi:type="dcterms:W3CDTF">2026-06-14T01:51:08Z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