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opo Aprovado" sheetId="1" state="visible" r:id="rId3"/>
    <sheet name="Solicitações de Mudança" sheetId="2" state="visible" r:id="rId4"/>
    <sheet name="Resumo de Impact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<sst xmlns="http://schemas.openxmlformats.org/spreadsheetml/2006/main" count="73" uniqueCount="66">
  <si>
    <t xml:space="preserve">CONTROLE DE ESCOPO — ESCOPO APROVADO (BASELINE)</t>
  </si>
  <si>
    <t xml:space="preserve">Liste todas as entregas e requisitos aprovados no início do projeto.</t>
  </si>
  <si>
    <t xml:space="preserve">ID</t>
  </si>
  <si>
    <t xml:space="preserve">Entrega/Requisito</t>
  </si>
  <si>
    <t xml:space="preserve">Descrição</t>
  </si>
  <si>
    <t xml:space="preserve">Critério de Aceite</t>
  </si>
  <si>
    <t xml:space="preserve">Responsável</t>
  </si>
  <si>
    <t xml:space="preserve">Status</t>
  </si>
  <si>
    <t xml:space="preserve">E-01</t>
  </si>
  <si>
    <t xml:space="preserve">Site institucional responsivo</t>
  </si>
  <si>
    <t xml:space="preserve">5 páginas: Home, Sobre, Serviços, Blog, Contato</t>
  </si>
  <si>
    <t xml:space="preserve">Funciona em desktop e mobile, validado pelo cliente</t>
  </si>
  <si>
    <t xml:space="preserve">Carlos</t>
  </si>
  <si>
    <t xml:space="preserve">Em Andamento</t>
  </si>
  <si>
    <t xml:space="preserve">E-02</t>
  </si>
  <si>
    <t xml:space="preserve">Sistema de blog integrado</t>
  </si>
  <si>
    <t xml:space="preserve">CMS para publicação de artigos pela equipe de marketing</t>
  </si>
  <si>
    <t xml:space="preserve">Cliente consegue publicar post sem suporte técnico</t>
  </si>
  <si>
    <t xml:space="preserve">Bruno</t>
  </si>
  <si>
    <t xml:space="preserve">A Fazer</t>
  </si>
  <si>
    <t xml:space="preserve">E-03</t>
  </si>
  <si>
    <t xml:space="preserve">Formulário de contato com envio de e-mail</t>
  </si>
  <si>
    <t xml:space="preserve">Formulário com validação e notificação automática</t>
  </si>
  <si>
    <t xml:space="preserve">E-mail recebido em até 1 minuto após envio</t>
  </si>
  <si>
    <t xml:space="preserve">E-04</t>
  </si>
  <si>
    <t xml:space="preserve">Otimização básica de SEO</t>
  </si>
  <si>
    <t xml:space="preserve">Meta tags, sitemap, performance acima de 80 no Lighthouse</t>
  </si>
  <si>
    <t xml:space="preserve">Relatório de SEO aprovado pelo cliente</t>
  </si>
  <si>
    <t xml:space="preserve">Marina</t>
  </si>
  <si>
    <t xml:space="preserve">E-05</t>
  </si>
  <si>
    <t xml:space="preserve">Treinamento da equipe do cliente</t>
  </si>
  <si>
    <t xml:space="preserve">1 sessão de 2h sobre uso do CMS</t>
  </si>
  <si>
    <t xml:space="preserve">Equipe consegue operar o sistema de forma independente</t>
  </si>
  <si>
    <t xml:space="preserve">Ana</t>
  </si>
  <si>
    <t xml:space="preserve">REGISTRO DE SOLICITAÇÕES DE MUDANÇA (CHANGE REQUESTS)</t>
  </si>
  <si>
    <t xml:space="preserve">Toda alteração de escopo solicitada após a aprovação do baseline deve ser registrada aqui.</t>
  </si>
  <si>
    <t xml:space="preserve">Data da Solicitação</t>
  </si>
  <si>
    <t xml:space="preserve">Solicitado por</t>
  </si>
  <si>
    <t xml:space="preserve">Descrição da Mudança</t>
  </si>
  <si>
    <t xml:space="preserve">Impacto no Prazo (dias)</t>
  </si>
  <si>
    <t xml:space="preserve">Impacto no Custo (R$)</t>
  </si>
  <si>
    <t xml:space="preserve">Justificativa</t>
  </si>
  <si>
    <t xml:space="preserve">Decisão Final</t>
  </si>
  <si>
    <t xml:space="preserve">CR-01</t>
  </si>
  <si>
    <t xml:space="preserve">10/06/2026</t>
  </si>
  <si>
    <t xml:space="preserve">Cliente</t>
  </si>
  <si>
    <t xml:space="preserve">Adicionar página de Depoimentos com vídeos</t>
  </si>
  <si>
    <t xml:space="preserve">Cliente quer aumentar prova social</t>
  </si>
  <si>
    <t xml:space="preserve">Em Análise</t>
  </si>
  <si>
    <t xml:space="preserve">CR-02</t>
  </si>
  <si>
    <t xml:space="preserve">12/06/2026</t>
  </si>
  <si>
    <t xml:space="preserve">Equipe Interna</t>
  </si>
  <si>
    <t xml:space="preserve">Trocar fornecedor de hospedagem por questões de performance</t>
  </si>
  <si>
    <t xml:space="preserve">Hospedagem atual apresentou instabilidade</t>
  </si>
  <si>
    <t xml:space="preserve">Aprovado</t>
  </si>
  <si>
    <t xml:space="preserve">Aprovado sem custo adicional</t>
  </si>
  <si>
    <t xml:space="preserve">RESUMO DE IMPACTO DAS MUDANÇAS</t>
  </si>
  <si>
    <t xml:space="preserve">Calculado automaticamente a partir da aba Solicitações de Mudança</t>
  </si>
  <si>
    <t xml:space="preserve">Total de Solicitações</t>
  </si>
  <si>
    <t xml:space="preserve">Aprovadas</t>
  </si>
  <si>
    <t xml:space="preserve">Rejeitadas</t>
  </si>
  <si>
    <t xml:space="preserve">Impacto Total no Prazo (dias)</t>
  </si>
  <si>
    <t xml:space="preserve">Impacto Total no Custo (R$)</t>
  </si>
  <si>
    <t xml:space="preserve">Itens do Escopo Concluídos</t>
  </si>
  <si>
    <t xml:space="preserve">Total de Itens no Escopo Aprovado</t>
  </si>
  <si>
    <t xml:space="preserve">% do Escopo Concluído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</si>
</sst>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E0E0E0"/>
        </patternFill>
      </fill>
    </dxf>
    <dxf>
      <fill>
        <patternFill>
          <bgColor rgb="FFDDEBF7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8"/>
    <col collapsed="false" customWidth="true" hidden="false" outlineLevel="0" max="4" min="3" style="0" width="38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26.85" hidden="false" customHeight="false" outlineLevel="0" collapsed="false">
      <c r="A5" s="4" t="s">
        <v>8</v>
      </c>
      <c r="B5" s="5" t="s">
        <v>9</v>
      </c>
      <c r="C5" s="5" t="s">
        <v>10</v>
      </c>
      <c r="D5" s="5" t="s">
        <v>11</v>
      </c>
      <c r="E5" s="4" t="s">
        <v>12</v>
      </c>
      <c r="F5" s="4" t="s">
        <v>13</v>
      </c>
    </row>
    <row r="6" customFormat="false" ht="26.85" hidden="false" customHeight="false" outlineLevel="0" collapsed="false">
      <c r="A6" s="4" t="s">
        <v>14</v>
      </c>
      <c r="B6" s="5" t="s">
        <v>15</v>
      </c>
      <c r="C6" s="5" t="s">
        <v>16</v>
      </c>
      <c r="D6" s="5" t="s">
        <v>17</v>
      </c>
      <c r="E6" s="4" t="s">
        <v>18</v>
      </c>
      <c r="F6" s="4" t="s">
        <v>19</v>
      </c>
    </row>
    <row r="7" customFormat="false" ht="26.85" hidden="false" customHeight="false" outlineLevel="0" collapsed="false">
      <c r="A7" s="4" t="s">
        <v>20</v>
      </c>
      <c r="B7" s="5" t="s">
        <v>21</v>
      </c>
      <c r="C7" s="5" t="s">
        <v>22</v>
      </c>
      <c r="D7" s="5" t="s">
        <v>23</v>
      </c>
      <c r="E7" s="4" t="s">
        <v>18</v>
      </c>
      <c r="F7" s="4" t="s">
        <v>19</v>
      </c>
    </row>
    <row r="8" customFormat="false" ht="26.85" hidden="false" customHeight="false" outlineLevel="0" collapsed="false">
      <c r="A8" s="4" t="s">
        <v>24</v>
      </c>
      <c r="B8" s="5" t="s">
        <v>25</v>
      </c>
      <c r="C8" s="5" t="s">
        <v>26</v>
      </c>
      <c r="D8" s="5" t="s">
        <v>27</v>
      </c>
      <c r="E8" s="4" t="s">
        <v>28</v>
      </c>
      <c r="F8" s="4" t="s">
        <v>19</v>
      </c>
    </row>
    <row r="9" customFormat="false" ht="26.85" hidden="false" customHeight="false" outlineLevel="0" collapsed="false">
      <c r="A9" s="4" t="s">
        <v>29</v>
      </c>
      <c r="B9" s="5" t="s">
        <v>30</v>
      </c>
      <c r="C9" s="5" t="s">
        <v>31</v>
      </c>
      <c r="D9" s="5" t="s">
        <v>32</v>
      </c>
      <c r="E9" s="4" t="s">
        <v>33</v>
      </c>
      <c r="F9" s="4" t="s">
        <v>19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</row>
  </sheetData>
  <mergeCells count="2">
    <mergeCell ref="A1:F1"/>
    <mergeCell ref="A2:F2"/>
  </mergeCells>
  <conditionalFormatting sqref="F5:F19">
    <cfRule type="cellIs" priority="2" operator="equal" aboveAverage="0" equalAverage="0" bottom="0" percent="0" rank="0" text="" dxfId="0">
      <formula>"A Fazer"</formula>
    </cfRule>
    <cfRule type="cellIs" priority="3" operator="equal" aboveAverage="0" equalAverage="0" bottom="0" percent="0" rank="0" text="" dxfId="1">
      <formula>"Em Andamento"</formula>
    </cfRule>
    <cfRule type="cellIs" priority="4" operator="equal" aboveAverage="0" equalAverage="0" bottom="0" percent="0" rank="0" text="" dxfId="2">
      <formula>"Concluído"</formula>
    </cfRule>
    <cfRule type="cellIs" priority="5" operator="equal" aboveAverage="0" equalAverage="0" bottom="0" percent="0" rank="0" text="" dxfId="3">
      <formula>"Removido do Escopo"</formula>
    </cfRule>
  </conditionalFormatting>
  <dataValidations count="1">
    <dataValidation allowBlank="true" errorStyle="stop" operator="between" showDropDown="false" showErrorMessage="false" showInputMessage="false" sqref="F5:F19" type="list">
      <formula1>"A Fazer,Em Andamento,Concluído,Removido do Escopo"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36"/>
    <col collapsed="false" customWidth="true" hidden="false" outlineLevel="0" max="6" min="5" style="0" width="16"/>
    <col collapsed="false" customWidth="true" hidden="false" outlineLevel="0" max="7" min="7" style="0" width="30"/>
    <col collapsed="false" customWidth="true" hidden="false" outlineLevel="0" max="8" min="8" style="0" width="14"/>
    <col collapsed="false" customWidth="true" hidden="false" outlineLevel="0" max="9" min="9" style="0" width="26"/>
  </cols>
  <sheetData>
    <row r="1" customFormat="false" ht="19.7" hidden="false" customHeight="false" outlineLevel="0" collapsed="false">
      <c r="A1" s="1" t="s">
        <v>34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</row>
    <row r="4" customFormat="false" ht="26.85" hidden="false" customHeight="false" outlineLevel="0" collapsed="false">
      <c r="A4" s="3" t="s">
        <v>2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7</v>
      </c>
      <c r="I4" s="3" t="s">
        <v>42</v>
      </c>
    </row>
    <row r="5" customFormat="false" ht="26.85" hidden="false" customHeight="false" outlineLevel="0" collapsed="false">
      <c r="A5" s="4" t="s">
        <v>43</v>
      </c>
      <c r="B5" s="4" t="s">
        <v>44</v>
      </c>
      <c r="C5" s="5" t="s">
        <v>45</v>
      </c>
      <c r="D5" s="5" t="s">
        <v>46</v>
      </c>
      <c r="E5" s="6" t="n">
        <v>5</v>
      </c>
      <c r="F5" s="7" t="n">
        <v>800</v>
      </c>
      <c r="G5" s="5" t="s">
        <v>47</v>
      </c>
      <c r="H5" s="4" t="s">
        <v>48</v>
      </c>
      <c r="I5" s="5"/>
    </row>
    <row r="6" customFormat="false" ht="26.85" hidden="false" customHeight="false" outlineLevel="0" collapsed="false">
      <c r="A6" s="4" t="s">
        <v>49</v>
      </c>
      <c r="B6" s="4" t="s">
        <v>50</v>
      </c>
      <c r="C6" s="5" t="s">
        <v>51</v>
      </c>
      <c r="D6" s="5" t="s">
        <v>52</v>
      </c>
      <c r="E6" s="6" t="n">
        <v>2</v>
      </c>
      <c r="F6" s="7" t="n">
        <v>0</v>
      </c>
      <c r="G6" s="5" t="s">
        <v>53</v>
      </c>
      <c r="H6" s="4" t="s">
        <v>54</v>
      </c>
      <c r="I6" s="5" t="s">
        <v>55</v>
      </c>
    </row>
    <row r="7" customFormat="false" ht="15" hidden="false" customHeight="false" outlineLevel="0" collapsed="false">
      <c r="A7" s="4"/>
      <c r="B7" s="4"/>
      <c r="C7" s="4"/>
      <c r="D7" s="4"/>
      <c r="E7" s="6"/>
      <c r="F7" s="7"/>
      <c r="G7" s="4"/>
      <c r="H7" s="4"/>
      <c r="I7" s="4"/>
    </row>
    <row r="8" customFormat="false" ht="15" hidden="false" customHeight="false" outlineLevel="0" collapsed="false">
      <c r="A8" s="4"/>
      <c r="B8" s="4"/>
      <c r="C8" s="4"/>
      <c r="D8" s="4"/>
      <c r="E8" s="6"/>
      <c r="F8" s="7"/>
      <c r="G8" s="4"/>
      <c r="H8" s="4"/>
      <c r="I8" s="4"/>
    </row>
    <row r="9" customFormat="false" ht="15" hidden="false" customHeight="false" outlineLevel="0" collapsed="false">
      <c r="A9" s="4"/>
      <c r="B9" s="4"/>
      <c r="C9" s="4"/>
      <c r="D9" s="4"/>
      <c r="E9" s="6"/>
      <c r="F9" s="7"/>
      <c r="G9" s="4"/>
      <c r="H9" s="4"/>
      <c r="I9" s="4"/>
    </row>
    <row r="10" customFormat="false" ht="15" hidden="false" customHeight="false" outlineLevel="0" collapsed="false">
      <c r="A10" s="4"/>
      <c r="B10" s="4"/>
      <c r="C10" s="4"/>
      <c r="D10" s="4"/>
      <c r="E10" s="6"/>
      <c r="F10" s="7"/>
      <c r="G10" s="4"/>
      <c r="H10" s="4"/>
      <c r="I10" s="4"/>
    </row>
    <row r="11" customFormat="false" ht="15" hidden="false" customHeight="false" outlineLevel="0" collapsed="false">
      <c r="A11" s="4"/>
      <c r="B11" s="4"/>
      <c r="C11" s="4"/>
      <c r="D11" s="4"/>
      <c r="E11" s="6"/>
      <c r="F11" s="7"/>
      <c r="G11" s="4"/>
      <c r="H11" s="4"/>
      <c r="I11" s="4"/>
    </row>
    <row r="12" customFormat="false" ht="15" hidden="false" customHeight="false" outlineLevel="0" collapsed="false">
      <c r="A12" s="4"/>
      <c r="B12" s="4"/>
      <c r="C12" s="4"/>
      <c r="D12" s="4"/>
      <c r="E12" s="6"/>
      <c r="F12" s="7"/>
      <c r="G12" s="4"/>
      <c r="H12" s="4"/>
      <c r="I12" s="4"/>
    </row>
    <row r="13" customFormat="false" ht="15" hidden="false" customHeight="false" outlineLevel="0" collapsed="false">
      <c r="A13" s="4"/>
      <c r="B13" s="4"/>
      <c r="C13" s="4"/>
      <c r="D13" s="4"/>
      <c r="E13" s="6"/>
      <c r="F13" s="7"/>
      <c r="G13" s="4"/>
      <c r="H13" s="4"/>
      <c r="I13" s="4"/>
    </row>
    <row r="14" customFormat="false" ht="15" hidden="false" customHeight="false" outlineLevel="0" collapsed="false">
      <c r="A14" s="4"/>
      <c r="B14" s="4"/>
      <c r="C14" s="4"/>
      <c r="D14" s="4"/>
      <c r="E14" s="6"/>
      <c r="F14" s="7"/>
      <c r="G14" s="4"/>
      <c r="H14" s="4"/>
      <c r="I14" s="4"/>
    </row>
    <row r="15" customFormat="false" ht="15" hidden="false" customHeight="false" outlineLevel="0" collapsed="false">
      <c r="A15" s="4"/>
      <c r="B15" s="4"/>
      <c r="C15" s="4"/>
      <c r="D15" s="4"/>
      <c r="E15" s="6"/>
      <c r="F15" s="7"/>
      <c r="G15" s="4"/>
      <c r="H15" s="4"/>
      <c r="I15" s="4"/>
    </row>
    <row r="16" customFormat="false" ht="15" hidden="false" customHeight="false" outlineLevel="0" collapsed="false">
      <c r="A16" s="4"/>
      <c r="B16" s="4"/>
      <c r="C16" s="4"/>
      <c r="D16" s="4"/>
      <c r="E16" s="6"/>
      <c r="F16" s="7"/>
      <c r="G16" s="4"/>
      <c r="H16" s="4"/>
      <c r="I16" s="4"/>
    </row>
  </sheetData>
  <mergeCells count="2">
    <mergeCell ref="A1:I1"/>
    <mergeCell ref="A2:I2"/>
  </mergeCells>
  <conditionalFormatting sqref="H5:H16">
    <cfRule type="cellIs" priority="2" operator="equal" aboveAverage="0" equalAverage="0" bottom="0" percent="0" rank="0" text="" dxfId="4">
      <formula>"Em Análise"</formula>
    </cfRule>
    <cfRule type="cellIs" priority="3" operator="equal" aboveAverage="0" equalAverage="0" bottom="0" percent="0" rank="0" text="" dxfId="2">
      <formula>"Aprovado"</formula>
    </cfRule>
    <cfRule type="cellIs" priority="4" operator="equal" aboveAverage="0" equalAverage="0" bottom="0" percent="0" rank="0" text="" dxfId="3">
      <formula>"Rejeitado"</formula>
    </cfRule>
    <cfRule type="cellIs" priority="5" operator="equal" aboveAverage="0" equalAverage="0" bottom="0" percent="0" rank="0" text="" dxfId="1">
      <formula>"Implementado"</formula>
    </cfRule>
  </conditionalFormatting>
  <dataValidations count="1">
    <dataValidation allowBlank="true" errorStyle="stop" operator="between" showDropDown="false" showErrorMessage="false" showInputMessage="false" sqref="H5:H16" type="list">
      <formula1>"Em Análise,Aprovado,Rejeitado,Implementado"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</cols>
  <sheetData>
    <row r="1" customFormat="false" ht="19.7" hidden="false" customHeight="false" outlineLevel="0" collapsed="false">
      <c r="A1" s="1" t="s">
        <v>56</v>
      </c>
      <c r="B1" s="1"/>
    </row>
    <row r="2" customFormat="false" ht="15" hidden="false" customHeight="false" outlineLevel="0" collapsed="false">
      <c r="A2" s="2" t="s">
        <v>57</v>
      </c>
      <c r="B2" s="2"/>
    </row>
    <row r="4" customFormat="false" ht="15" hidden="false" customHeight="false" outlineLevel="0" collapsed="false">
      <c r="A4" s="8" t="s">
        <v>58</v>
      </c>
      <c r="B4" s="4" t="n">
        <f aca="false">COUNTA('Solicitações de Mudança'!A5:A16)</f>
        <v>2</v>
      </c>
    </row>
    <row r="5" customFormat="false" ht="15" hidden="false" customHeight="false" outlineLevel="0" collapsed="false">
      <c r="A5" s="8" t="s">
        <v>59</v>
      </c>
      <c r="B5" s="4" t="n">
        <f aca="false">COUNTIF('Solicitações de Mudança'!H5:H16,"Aprovado")+COUNTIF('Solicitações de Mudança'!H5:H16,"Implementado")</f>
        <v>1</v>
      </c>
    </row>
    <row r="6" customFormat="false" ht="15" hidden="false" customHeight="false" outlineLevel="0" collapsed="false">
      <c r="A6" s="8" t="s">
        <v>48</v>
      </c>
      <c r="B6" s="4" t="n">
        <f aca="false">COUNTIF('Solicitações de Mudança'!H5:H16,"Em Análise")</f>
        <v>1</v>
      </c>
    </row>
    <row r="7" customFormat="false" ht="15" hidden="false" customHeight="false" outlineLevel="0" collapsed="false">
      <c r="A7" s="8" t="s">
        <v>60</v>
      </c>
      <c r="B7" s="4" t="n">
        <f aca="false">COUNTIF('Solicitações de Mudança'!H5:H16,"Rejeitado")</f>
        <v>0</v>
      </c>
    </row>
    <row r="8" customFormat="false" ht="15" hidden="false" customHeight="false" outlineLevel="0" collapsed="false">
      <c r="A8" s="8" t="s">
        <v>61</v>
      </c>
      <c r="B8" s="4" t="n">
        <f aca="false">SUMIF('Solicitações de Mudança'!H5:H16,"&lt;&gt;Rejeitado",'Solicitações de Mudança'!E5:E16)</f>
        <v>7</v>
      </c>
    </row>
    <row r="9" customFormat="false" ht="15" hidden="false" customHeight="false" outlineLevel="0" collapsed="false">
      <c r="A9" s="8" t="s">
        <v>62</v>
      </c>
      <c r="B9" s="9" t="n">
        <f aca="false">SUMIF('Solicitações de Mudança'!H5:H16,"&lt;&gt;Rejeitado",'Solicitações de Mudança'!F5:F16)</f>
        <v>800</v>
      </c>
    </row>
    <row r="10" customFormat="false" ht="15" hidden="false" customHeight="false" outlineLevel="0" collapsed="false">
      <c r="A10" s="8" t="s">
        <v>63</v>
      </c>
      <c r="B10" s="4" t="n">
        <f aca="false">COUNTIF('Escopo Aprovado'!F5:F19,"Concluído")</f>
        <v>0</v>
      </c>
    </row>
    <row r="11" customFormat="false" ht="26.85" hidden="false" customHeight="false" outlineLevel="0" collapsed="false">
      <c r="A11" s="8" t="s">
        <v>64</v>
      </c>
      <c r="B11" s="4" t="n">
        <f aca="false">COUNTA('Escopo Aprovado'!A5:A19)</f>
        <v>5</v>
      </c>
    </row>
    <row r="12" customFormat="false" ht="15" hidden="false" customHeight="false" outlineLevel="0" collapsed="false">
      <c r="A12" s="8" t="s">
        <v>65</v>
      </c>
      <c r="B12" s="10" t="n">
        <f aca="false">IFERROR(B10/B11,0)</f>
        <v>0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2026-06-14T01:54:24Z</dcterms:created>
  <dc:creator>openpyxl</dc:creator>
  <dc:description/>
  <dc:language>en-US</dc:language>
  <cp:lastModifiedBy/>
  <dcterms:modified xsi:type="dcterms:W3CDTF">2026-06-14T01:54:24Z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