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easternresearchgroup.sharepoint.com/sites/climate-indicators/Shared Documents/Indicator updates/Weather and Climate/High and low temperatures/"/>
    </mc:Choice>
  </mc:AlternateContent>
  <xr:revisionPtr revIDLastSave="42" documentId="13_ncr:1_{19AB7254-F5E0-4401-82D3-94CA66617B13}" xr6:coauthVersionLast="47" xr6:coauthVersionMax="47" xr10:uidLastSave="{D5042BC8-83F7-48E7-96B1-A887C46F83CC}"/>
  <bookViews>
    <workbookView minimized="1" xWindow="21660" yWindow="-120" windowWidth="10500" windowHeight="7245" xr2:uid="{00000000-000D-0000-FFFF-FFFF00000000}"/>
  </bookViews>
  <sheets>
    <sheet name="Figure 1" sheetId="16" r:id="rId1"/>
    <sheet name="Data for Figure 1" sheetId="13" r:id="rId2"/>
    <sheet name="Original Data" sheetId="17" r:id="rId3"/>
    <sheet name="Original Data - old for QC" sheetId="18" r:id="rId4"/>
    <sheet name="Methods and Notes" sheetId="15" r:id="rId5"/>
  </sheets>
  <definedNames>
    <definedName name="dk_step1_hi.06_08.results_1" localSheetId="2">'Original Data'!#REF!</definedName>
    <definedName name="dk_step1_hi.06_08.results_1" localSheetId="3">'Original Data - old for QC'!#REF!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6" i="13" l="1"/>
  <c r="C116" i="13"/>
  <c r="D116" i="13"/>
  <c r="E116" i="13"/>
  <c r="B2" i="13"/>
  <c r="AF7" i="17"/>
  <c r="I121" i="17"/>
  <c r="G123" i="17"/>
  <c r="G124" i="17"/>
  <c r="G125" i="17"/>
  <c r="G122" i="17"/>
  <c r="G121" i="17"/>
  <c r="H121" i="17"/>
  <c r="H122" i="17" s="1"/>
  <c r="H120" i="18"/>
  <c r="H124" i="18" s="1"/>
  <c r="G120" i="18"/>
  <c r="G122" i="18" s="1"/>
  <c r="H119" i="18"/>
  <c r="AL119" i="18" s="1"/>
  <c r="G119" i="18"/>
  <c r="AK119" i="18" s="1"/>
  <c r="H118" i="18"/>
  <c r="AL118" i="18" s="1"/>
  <c r="G118" i="18"/>
  <c r="AK118" i="18" s="1"/>
  <c r="AI117" i="18"/>
  <c r="AH117" i="18"/>
  <c r="AF117" i="18"/>
  <c r="AE117" i="18"/>
  <c r="W117" i="18"/>
  <c r="V117" i="18"/>
  <c r="AK117" i="18" s="1"/>
  <c r="H117" i="18"/>
  <c r="G117" i="18"/>
  <c r="AI116" i="18"/>
  <c r="AH116" i="18"/>
  <c r="AF116" i="18"/>
  <c r="AE116" i="18"/>
  <c r="W116" i="18"/>
  <c r="V116" i="18"/>
  <c r="H116" i="18"/>
  <c r="G116" i="18"/>
  <c r="AI115" i="18"/>
  <c r="AH115" i="18"/>
  <c r="AF115" i="18"/>
  <c r="AE115" i="18"/>
  <c r="W115" i="18"/>
  <c r="V115" i="18"/>
  <c r="AK115" i="18" s="1"/>
  <c r="H115" i="18"/>
  <c r="G115" i="18"/>
  <c r="AI114" i="18"/>
  <c r="AH114" i="18"/>
  <c r="AF114" i="18"/>
  <c r="AE114" i="18"/>
  <c r="W114" i="18"/>
  <c r="V114" i="18"/>
  <c r="H114" i="18"/>
  <c r="G114" i="18"/>
  <c r="AK114" i="18" s="1"/>
  <c r="AI113" i="18"/>
  <c r="AH113" i="18"/>
  <c r="AF113" i="18"/>
  <c r="AE113" i="18"/>
  <c r="W113" i="18"/>
  <c r="V113" i="18"/>
  <c r="H113" i="18"/>
  <c r="G113" i="18"/>
  <c r="AI112" i="18"/>
  <c r="AH112" i="18"/>
  <c r="AF112" i="18"/>
  <c r="AE112" i="18"/>
  <c r="W112" i="18"/>
  <c r="V112" i="18"/>
  <c r="H112" i="18"/>
  <c r="G112" i="18"/>
  <c r="AI111" i="18"/>
  <c r="AH111" i="18"/>
  <c r="AF111" i="18"/>
  <c r="AE111" i="18"/>
  <c r="W111" i="18"/>
  <c r="V111" i="18"/>
  <c r="H111" i="18"/>
  <c r="G111" i="18"/>
  <c r="AI110" i="18"/>
  <c r="AH110" i="18"/>
  <c r="AF110" i="18"/>
  <c r="AE110" i="18"/>
  <c r="W110" i="18"/>
  <c r="V110" i="18"/>
  <c r="X114" i="18" s="1"/>
  <c r="H110" i="18"/>
  <c r="G110" i="18"/>
  <c r="I114" i="18" s="1"/>
  <c r="AI109" i="18"/>
  <c r="AH109" i="18"/>
  <c r="AF109" i="18"/>
  <c r="AE109" i="18"/>
  <c r="W109" i="18"/>
  <c r="V109" i="18"/>
  <c r="H109" i="18"/>
  <c r="G109" i="18"/>
  <c r="I113" i="18" s="1"/>
  <c r="AI108" i="18"/>
  <c r="AH108" i="18"/>
  <c r="AF108" i="18"/>
  <c r="AE108" i="18"/>
  <c r="W108" i="18"/>
  <c r="V108" i="18"/>
  <c r="X112" i="18" s="1"/>
  <c r="H108" i="18"/>
  <c r="G108" i="18"/>
  <c r="I112" i="18" s="1"/>
  <c r="AI107" i="18"/>
  <c r="AH107" i="18"/>
  <c r="AF107" i="18"/>
  <c r="AE107" i="18"/>
  <c r="W107" i="18"/>
  <c r="V107" i="18"/>
  <c r="H107" i="18"/>
  <c r="G107" i="18"/>
  <c r="AI106" i="18"/>
  <c r="AH106" i="18"/>
  <c r="AF106" i="18"/>
  <c r="AE106" i="18"/>
  <c r="W106" i="18"/>
  <c r="V106" i="18"/>
  <c r="H106" i="18"/>
  <c r="AL106" i="18" s="1"/>
  <c r="G106" i="18"/>
  <c r="I110" i="18" s="1"/>
  <c r="AI105" i="18"/>
  <c r="AH105" i="18"/>
  <c r="AF105" i="18"/>
  <c r="AE105" i="18"/>
  <c r="W105" i="18"/>
  <c r="V105" i="18"/>
  <c r="H105" i="18"/>
  <c r="G105" i="18"/>
  <c r="I109" i="18" s="1"/>
  <c r="AK104" i="18"/>
  <c r="AI104" i="18"/>
  <c r="AH104" i="18"/>
  <c r="AF104" i="18"/>
  <c r="AE104" i="18"/>
  <c r="W104" i="18"/>
  <c r="V104" i="18"/>
  <c r="H104" i="18"/>
  <c r="G104" i="18"/>
  <c r="I108" i="18" s="1"/>
  <c r="AI103" i="18"/>
  <c r="AH103" i="18"/>
  <c r="AF103" i="18"/>
  <c r="AE103" i="18"/>
  <c r="W103" i="18"/>
  <c r="V103" i="18"/>
  <c r="X107" i="18" s="1"/>
  <c r="H103" i="18"/>
  <c r="G103" i="18"/>
  <c r="I107" i="18" s="1"/>
  <c r="AI102" i="18"/>
  <c r="AH102" i="18"/>
  <c r="AF102" i="18"/>
  <c r="AE102" i="18"/>
  <c r="W102" i="18"/>
  <c r="V102" i="18"/>
  <c r="H102" i="18"/>
  <c r="AL102" i="18" s="1"/>
  <c r="G102" i="18"/>
  <c r="AI101" i="18"/>
  <c r="AH101" i="18"/>
  <c r="AF101" i="18"/>
  <c r="AE101" i="18"/>
  <c r="W101" i="18"/>
  <c r="V101" i="18"/>
  <c r="H101" i="18"/>
  <c r="G101" i="18"/>
  <c r="I105" i="18" s="1"/>
  <c r="AI100" i="18"/>
  <c r="AH100" i="18"/>
  <c r="AF100" i="18"/>
  <c r="AE100" i="18"/>
  <c r="W100" i="18"/>
  <c r="V100" i="18"/>
  <c r="H100" i="18"/>
  <c r="G100" i="18"/>
  <c r="AK100" i="18" s="1"/>
  <c r="AI99" i="18"/>
  <c r="AH99" i="18"/>
  <c r="AF99" i="18"/>
  <c r="AE99" i="18"/>
  <c r="W99" i="18"/>
  <c r="V99" i="18"/>
  <c r="H99" i="18"/>
  <c r="G99" i="18"/>
  <c r="AI98" i="18"/>
  <c r="AH98" i="18"/>
  <c r="AF98" i="18"/>
  <c r="AE98" i="18"/>
  <c r="W98" i="18"/>
  <c r="Y102" i="18" s="1"/>
  <c r="V98" i="18"/>
  <c r="H98" i="18"/>
  <c r="G98" i="18"/>
  <c r="I102" i="18" s="1"/>
  <c r="AI97" i="18"/>
  <c r="AH97" i="18"/>
  <c r="AF97" i="18"/>
  <c r="AE97" i="18"/>
  <c r="W97" i="18"/>
  <c r="V97" i="18"/>
  <c r="H97" i="18"/>
  <c r="G97" i="18"/>
  <c r="I101" i="18" s="1"/>
  <c r="AI96" i="18"/>
  <c r="AH96" i="18"/>
  <c r="AF96" i="18"/>
  <c r="AE96" i="18"/>
  <c r="W96" i="18"/>
  <c r="V96" i="18"/>
  <c r="H96" i="18"/>
  <c r="G96" i="18"/>
  <c r="I100" i="18" s="1"/>
  <c r="AI95" i="18"/>
  <c r="AH95" i="18"/>
  <c r="AF95" i="18"/>
  <c r="AE95" i="18"/>
  <c r="W95" i="18"/>
  <c r="V95" i="18"/>
  <c r="H95" i="18"/>
  <c r="AL95" i="18" s="1"/>
  <c r="G95" i="18"/>
  <c r="I99" i="18" s="1"/>
  <c r="AI94" i="18"/>
  <c r="AH94" i="18"/>
  <c r="AF94" i="18"/>
  <c r="AE94" i="18"/>
  <c r="W94" i="18"/>
  <c r="V94" i="18"/>
  <c r="H94" i="18"/>
  <c r="G94" i="18"/>
  <c r="I98" i="18" s="1"/>
  <c r="AI93" i="18"/>
  <c r="AH93" i="18"/>
  <c r="AF93" i="18"/>
  <c r="AE93" i="18"/>
  <c r="W93" i="18"/>
  <c r="V93" i="18"/>
  <c r="H93" i="18"/>
  <c r="G93" i="18"/>
  <c r="I97" i="18" s="1"/>
  <c r="AI92" i="18"/>
  <c r="AH92" i="18"/>
  <c r="AF92" i="18"/>
  <c r="AE92" i="18"/>
  <c r="W92" i="18"/>
  <c r="V92" i="18"/>
  <c r="H92" i="18"/>
  <c r="G92" i="18"/>
  <c r="I96" i="18" s="1"/>
  <c r="AI91" i="18"/>
  <c r="AH91" i="18"/>
  <c r="AF91" i="18"/>
  <c r="AE91" i="18"/>
  <c r="W91" i="18"/>
  <c r="V91" i="18"/>
  <c r="H91" i="18"/>
  <c r="AL91" i="18" s="1"/>
  <c r="G91" i="18"/>
  <c r="AI90" i="18"/>
  <c r="AH90" i="18"/>
  <c r="AF90" i="18"/>
  <c r="AE90" i="18"/>
  <c r="W90" i="18"/>
  <c r="V90" i="18"/>
  <c r="H90" i="18"/>
  <c r="G90" i="18"/>
  <c r="AI89" i="18"/>
  <c r="AH89" i="18"/>
  <c r="AF89" i="18"/>
  <c r="AE89" i="18"/>
  <c r="W89" i="18"/>
  <c r="V89" i="18"/>
  <c r="H89" i="18"/>
  <c r="G89" i="18"/>
  <c r="I93" i="18" s="1"/>
  <c r="AK88" i="18"/>
  <c r="AI88" i="18"/>
  <c r="AH88" i="18"/>
  <c r="AF88" i="18"/>
  <c r="AE88" i="18"/>
  <c r="W88" i="18"/>
  <c r="V88" i="18"/>
  <c r="H88" i="18"/>
  <c r="G88" i="18"/>
  <c r="AI87" i="18"/>
  <c r="AH87" i="18"/>
  <c r="AF87" i="18"/>
  <c r="AE87" i="18"/>
  <c r="W87" i="18"/>
  <c r="V87" i="18"/>
  <c r="H87" i="18"/>
  <c r="AL87" i="18" s="1"/>
  <c r="G87" i="18"/>
  <c r="I91" i="18" s="1"/>
  <c r="AI86" i="18"/>
  <c r="AH86" i="18"/>
  <c r="AF86" i="18"/>
  <c r="AE86" i="18"/>
  <c r="W86" i="18"/>
  <c r="V86" i="18"/>
  <c r="H86" i="18"/>
  <c r="G86" i="18"/>
  <c r="I90" i="18" s="1"/>
  <c r="AI85" i="18"/>
  <c r="AH85" i="18"/>
  <c r="AF85" i="18"/>
  <c r="AE85" i="18"/>
  <c r="W85" i="18"/>
  <c r="V85" i="18"/>
  <c r="H85" i="18"/>
  <c r="G85" i="18"/>
  <c r="I89" i="18" s="1"/>
  <c r="AI84" i="18"/>
  <c r="AH84" i="18"/>
  <c r="AF84" i="18"/>
  <c r="AE84" i="18"/>
  <c r="W84" i="18"/>
  <c r="V84" i="18"/>
  <c r="H84" i="18"/>
  <c r="G84" i="18"/>
  <c r="AI83" i="18"/>
  <c r="AH83" i="18"/>
  <c r="AF83" i="18"/>
  <c r="AE83" i="18"/>
  <c r="W83" i="18"/>
  <c r="V83" i="18"/>
  <c r="H83" i="18"/>
  <c r="G83" i="18"/>
  <c r="AK83" i="18" s="1"/>
  <c r="AI82" i="18"/>
  <c r="AH82" i="18"/>
  <c r="AF82" i="18"/>
  <c r="AE82" i="18"/>
  <c r="W82" i="18"/>
  <c r="Y86" i="18" s="1"/>
  <c r="V82" i="18"/>
  <c r="H82" i="18"/>
  <c r="G82" i="18"/>
  <c r="AI81" i="18"/>
  <c r="AH81" i="18"/>
  <c r="AF81" i="18"/>
  <c r="AE81" i="18"/>
  <c r="W81" i="18"/>
  <c r="Y85" i="18" s="1"/>
  <c r="V81" i="18"/>
  <c r="H81" i="18"/>
  <c r="G81" i="18"/>
  <c r="AI80" i="18"/>
  <c r="AH80" i="18"/>
  <c r="AF80" i="18"/>
  <c r="AE80" i="18"/>
  <c r="W80" i="18"/>
  <c r="V80" i="18"/>
  <c r="H80" i="18"/>
  <c r="G80" i="18"/>
  <c r="AK80" i="18" s="1"/>
  <c r="AI79" i="18"/>
  <c r="AH79" i="18"/>
  <c r="AF79" i="18"/>
  <c r="AE79" i="18"/>
  <c r="W79" i="18"/>
  <c r="V79" i="18"/>
  <c r="H79" i="18"/>
  <c r="G79" i="18"/>
  <c r="AK79" i="18" s="1"/>
  <c r="AI78" i="18"/>
  <c r="AH78" i="18"/>
  <c r="AF78" i="18"/>
  <c r="AE78" i="18"/>
  <c r="W78" i="18"/>
  <c r="V78" i="18"/>
  <c r="H78" i="18"/>
  <c r="AL78" i="18" s="1"/>
  <c r="G78" i="18"/>
  <c r="AI77" i="18"/>
  <c r="AH77" i="18"/>
  <c r="AF77" i="18"/>
  <c r="AE77" i="18"/>
  <c r="W77" i="18"/>
  <c r="V77" i="18"/>
  <c r="H77" i="18"/>
  <c r="G77" i="18"/>
  <c r="AI76" i="18"/>
  <c r="AH76" i="18"/>
  <c r="AF76" i="18"/>
  <c r="AE76" i="18"/>
  <c r="W76" i="18"/>
  <c r="V76" i="18"/>
  <c r="H76" i="18"/>
  <c r="G76" i="18"/>
  <c r="AI75" i="18"/>
  <c r="AH75" i="18"/>
  <c r="AF75" i="18"/>
  <c r="AE75" i="18"/>
  <c r="W75" i="18"/>
  <c r="AL75" i="18" s="1"/>
  <c r="V75" i="18"/>
  <c r="H75" i="18"/>
  <c r="G75" i="18"/>
  <c r="AI74" i="18"/>
  <c r="AH74" i="18"/>
  <c r="AF74" i="18"/>
  <c r="AE74" i="18"/>
  <c r="W74" i="18"/>
  <c r="V74" i="18"/>
  <c r="H74" i="18"/>
  <c r="J73" i="18" s="1"/>
  <c r="G74" i="18"/>
  <c r="AI73" i="18"/>
  <c r="AH73" i="18"/>
  <c r="AF73" i="18"/>
  <c r="AE73" i="18"/>
  <c r="W73" i="18"/>
  <c r="V73" i="18"/>
  <c r="AK73" i="18" s="1"/>
  <c r="H73" i="18"/>
  <c r="G73" i="18"/>
  <c r="AI72" i="18"/>
  <c r="AH72" i="18"/>
  <c r="AF72" i="18"/>
  <c r="AE72" i="18"/>
  <c r="W72" i="18"/>
  <c r="AL72" i="18" s="1"/>
  <c r="V72" i="18"/>
  <c r="X76" i="18" s="1"/>
  <c r="H72" i="18"/>
  <c r="G72" i="18"/>
  <c r="AI71" i="18"/>
  <c r="AH71" i="18"/>
  <c r="AF71" i="18"/>
  <c r="AE71" i="18"/>
  <c r="W71" i="18"/>
  <c r="AL71" i="18" s="1"/>
  <c r="V71" i="18"/>
  <c r="AK71" i="18" s="1"/>
  <c r="H71" i="18"/>
  <c r="G71" i="18"/>
  <c r="AI70" i="18"/>
  <c r="AH70" i="18"/>
  <c r="AF70" i="18"/>
  <c r="AE70" i="18"/>
  <c r="W70" i="18"/>
  <c r="V70" i="18"/>
  <c r="H70" i="18"/>
  <c r="G70" i="18"/>
  <c r="AI69" i="18"/>
  <c r="AH69" i="18"/>
  <c r="AF69" i="18"/>
  <c r="AE69" i="18"/>
  <c r="W69" i="18"/>
  <c r="AL69" i="18" s="1"/>
  <c r="V69" i="18"/>
  <c r="AK69" i="18" s="1"/>
  <c r="H69" i="18"/>
  <c r="G69" i="18"/>
  <c r="AI68" i="18"/>
  <c r="AH68" i="18"/>
  <c r="AF68" i="18"/>
  <c r="AE68" i="18"/>
  <c r="W68" i="18"/>
  <c r="V68" i="18"/>
  <c r="H68" i="18"/>
  <c r="G68" i="18"/>
  <c r="AI67" i="18"/>
  <c r="AH67" i="18"/>
  <c r="AF67" i="18"/>
  <c r="AE67" i="18"/>
  <c r="W67" i="18"/>
  <c r="V67" i="18"/>
  <c r="H67" i="18"/>
  <c r="G67" i="18"/>
  <c r="I71" i="18" s="1"/>
  <c r="AI66" i="18"/>
  <c r="AH66" i="18"/>
  <c r="AF66" i="18"/>
  <c r="AE66" i="18"/>
  <c r="W66" i="18"/>
  <c r="V66" i="18"/>
  <c r="H66" i="18"/>
  <c r="G66" i="18"/>
  <c r="I70" i="18" s="1"/>
  <c r="AI65" i="18"/>
  <c r="AH65" i="18"/>
  <c r="AF65" i="18"/>
  <c r="AE65" i="18"/>
  <c r="W65" i="18"/>
  <c r="V65" i="18"/>
  <c r="H65" i="18"/>
  <c r="J68" i="18" s="1"/>
  <c r="G65" i="18"/>
  <c r="I69" i="18" s="1"/>
  <c r="AL64" i="18"/>
  <c r="AI64" i="18"/>
  <c r="AH64" i="18"/>
  <c r="AF64" i="18"/>
  <c r="AE64" i="18"/>
  <c r="W64" i="18"/>
  <c r="V64" i="18"/>
  <c r="X64" i="18" s="1"/>
  <c r="AM64" i="18" s="1"/>
  <c r="I64" i="18"/>
  <c r="H64" i="18"/>
  <c r="G64" i="18"/>
  <c r="AI63" i="18"/>
  <c r="AH63" i="18"/>
  <c r="AF63" i="18"/>
  <c r="AE63" i="18"/>
  <c r="X63" i="18"/>
  <c r="W63" i="18"/>
  <c r="AL63" i="18" s="1"/>
  <c r="V63" i="18"/>
  <c r="H63" i="18"/>
  <c r="J67" i="18" s="1"/>
  <c r="G63" i="18"/>
  <c r="AI62" i="18"/>
  <c r="AH62" i="18"/>
  <c r="AF62" i="18"/>
  <c r="AE62" i="18"/>
  <c r="W62" i="18"/>
  <c r="V62" i="18"/>
  <c r="X66" i="18" s="1"/>
  <c r="H62" i="18"/>
  <c r="G62" i="18"/>
  <c r="AI61" i="18"/>
  <c r="AH61" i="18"/>
  <c r="AF61" i="18"/>
  <c r="AE61" i="18"/>
  <c r="W61" i="18"/>
  <c r="V61" i="18"/>
  <c r="H61" i="18"/>
  <c r="G61" i="18"/>
  <c r="I65" i="18" s="1"/>
  <c r="AI60" i="18"/>
  <c r="AH60" i="18"/>
  <c r="AF60" i="18"/>
  <c r="AE60" i="18"/>
  <c r="W60" i="18"/>
  <c r="V60" i="18"/>
  <c r="H60" i="18"/>
  <c r="G60" i="18"/>
  <c r="AI59" i="18"/>
  <c r="AH59" i="18"/>
  <c r="AF59" i="18"/>
  <c r="AE59" i="18"/>
  <c r="W59" i="18"/>
  <c r="V59" i="18"/>
  <c r="H59" i="18"/>
  <c r="G59" i="18"/>
  <c r="I63" i="18" s="1"/>
  <c r="AI58" i="18"/>
  <c r="AH58" i="18"/>
  <c r="AF58" i="18"/>
  <c r="AE58" i="18"/>
  <c r="W58" i="18"/>
  <c r="V58" i="18"/>
  <c r="H58" i="18"/>
  <c r="G58" i="18"/>
  <c r="AI57" i="18"/>
  <c r="AH57" i="18"/>
  <c r="AF57" i="18"/>
  <c r="AE57" i="18"/>
  <c r="W57" i="18"/>
  <c r="V57" i="18"/>
  <c r="H57" i="18"/>
  <c r="G57" i="18"/>
  <c r="AI56" i="18"/>
  <c r="AH56" i="18"/>
  <c r="AF56" i="18"/>
  <c r="AE56" i="18"/>
  <c r="W56" i="18"/>
  <c r="V56" i="18"/>
  <c r="H56" i="18"/>
  <c r="J60" i="18" s="1"/>
  <c r="G56" i="18"/>
  <c r="I60" i="18" s="1"/>
  <c r="AI55" i="18"/>
  <c r="AH55" i="18"/>
  <c r="AF55" i="18"/>
  <c r="AE55" i="18"/>
  <c r="W55" i="18"/>
  <c r="V55" i="18"/>
  <c r="X59" i="18" s="1"/>
  <c r="H55" i="18"/>
  <c r="G55" i="18"/>
  <c r="AI54" i="18"/>
  <c r="AH54" i="18"/>
  <c r="AF54" i="18"/>
  <c r="AE54" i="18"/>
  <c r="W54" i="18"/>
  <c r="V54" i="18"/>
  <c r="H54" i="18"/>
  <c r="J58" i="18" s="1"/>
  <c r="G54" i="18"/>
  <c r="I58" i="18" s="1"/>
  <c r="AL53" i="18"/>
  <c r="AI53" i="18"/>
  <c r="AH53" i="18"/>
  <c r="AF53" i="18"/>
  <c r="AE53" i="18"/>
  <c r="W53" i="18"/>
  <c r="V53" i="18"/>
  <c r="H53" i="18"/>
  <c r="G53" i="18"/>
  <c r="I57" i="18" s="1"/>
  <c r="AI52" i="18"/>
  <c r="AH52" i="18"/>
  <c r="AF52" i="18"/>
  <c r="AE52" i="18"/>
  <c r="W52" i="18"/>
  <c r="V52" i="18"/>
  <c r="H52" i="18"/>
  <c r="J56" i="18" s="1"/>
  <c r="G52" i="18"/>
  <c r="I56" i="18" s="1"/>
  <c r="AI51" i="18"/>
  <c r="AH51" i="18"/>
  <c r="AF51" i="18"/>
  <c r="AE51" i="18"/>
  <c r="W51" i="18"/>
  <c r="AL51" i="18" s="1"/>
  <c r="V51" i="18"/>
  <c r="H51" i="18"/>
  <c r="J55" i="18" s="1"/>
  <c r="G51" i="18"/>
  <c r="AI50" i="18"/>
  <c r="AH50" i="18"/>
  <c r="AF50" i="18"/>
  <c r="AE50" i="18"/>
  <c r="W50" i="18"/>
  <c r="V50" i="18"/>
  <c r="AK50" i="18" s="1"/>
  <c r="H50" i="18"/>
  <c r="J54" i="18" s="1"/>
  <c r="G50" i="18"/>
  <c r="AI49" i="18"/>
  <c r="AH49" i="18"/>
  <c r="AF49" i="18"/>
  <c r="AE49" i="18"/>
  <c r="W49" i="18"/>
  <c r="V49" i="18"/>
  <c r="H49" i="18"/>
  <c r="J53" i="18" s="1"/>
  <c r="G49" i="18"/>
  <c r="AI48" i="18"/>
  <c r="AH48" i="18"/>
  <c r="AF48" i="18"/>
  <c r="AE48" i="18"/>
  <c r="W48" i="18"/>
  <c r="V48" i="18"/>
  <c r="H48" i="18"/>
  <c r="G48" i="18"/>
  <c r="AI47" i="18"/>
  <c r="AH47" i="18"/>
  <c r="AF47" i="18"/>
  <c r="AE47" i="18"/>
  <c r="W47" i="18"/>
  <c r="V47" i="18"/>
  <c r="H47" i="18"/>
  <c r="G47" i="18"/>
  <c r="AI46" i="18"/>
  <c r="AH46" i="18"/>
  <c r="AF46" i="18"/>
  <c r="AE46" i="18"/>
  <c r="W46" i="18"/>
  <c r="V46" i="18"/>
  <c r="AK46" i="18" s="1"/>
  <c r="H46" i="18"/>
  <c r="G46" i="18"/>
  <c r="AI45" i="18"/>
  <c r="AH45" i="18"/>
  <c r="AF45" i="18"/>
  <c r="AE45" i="18"/>
  <c r="W45" i="18"/>
  <c r="V45" i="18"/>
  <c r="H45" i="18"/>
  <c r="J49" i="18" s="1"/>
  <c r="G45" i="18"/>
  <c r="AI44" i="18"/>
  <c r="AH44" i="18"/>
  <c r="AF44" i="18"/>
  <c r="AE44" i="18"/>
  <c r="W44" i="18"/>
  <c r="V44" i="18"/>
  <c r="H44" i="18"/>
  <c r="G44" i="18"/>
  <c r="AI43" i="18"/>
  <c r="AH43" i="18"/>
  <c r="AF43" i="18"/>
  <c r="AE43" i="18"/>
  <c r="W43" i="18"/>
  <c r="V43" i="18"/>
  <c r="AK43" i="18" s="1"/>
  <c r="H43" i="18"/>
  <c r="J47" i="18" s="1"/>
  <c r="G43" i="18"/>
  <c r="AI42" i="18"/>
  <c r="AH42" i="18"/>
  <c r="AF42" i="18"/>
  <c r="AE42" i="18"/>
  <c r="W42" i="18"/>
  <c r="V42" i="18"/>
  <c r="H42" i="18"/>
  <c r="J46" i="18" s="1"/>
  <c r="G42" i="18"/>
  <c r="AI41" i="18"/>
  <c r="AH41" i="18"/>
  <c r="AF41" i="18"/>
  <c r="AE41" i="18"/>
  <c r="W41" i="18"/>
  <c r="V41" i="18"/>
  <c r="H41" i="18"/>
  <c r="J45" i="18" s="1"/>
  <c r="G41" i="18"/>
  <c r="AI40" i="18"/>
  <c r="AH40" i="18"/>
  <c r="AF40" i="18"/>
  <c r="AE40" i="18"/>
  <c r="W40" i="18"/>
  <c r="V40" i="18"/>
  <c r="H40" i="18"/>
  <c r="G40" i="18"/>
  <c r="AI39" i="18"/>
  <c r="AH39" i="18"/>
  <c r="AF39" i="18"/>
  <c r="AE39" i="18"/>
  <c r="W39" i="18"/>
  <c r="AL39" i="18" s="1"/>
  <c r="V39" i="18"/>
  <c r="H39" i="18"/>
  <c r="G39" i="18"/>
  <c r="AI38" i="18"/>
  <c r="AH38" i="18"/>
  <c r="AF38" i="18"/>
  <c r="AE38" i="18"/>
  <c r="W38" i="18"/>
  <c r="V38" i="18"/>
  <c r="AK38" i="18" s="1"/>
  <c r="H38" i="18"/>
  <c r="G38" i="18"/>
  <c r="AI37" i="18"/>
  <c r="AH37" i="18"/>
  <c r="AF37" i="18"/>
  <c r="AE37" i="18"/>
  <c r="W37" i="18"/>
  <c r="AL37" i="18" s="1"/>
  <c r="V37" i="18"/>
  <c r="H37" i="18"/>
  <c r="G37" i="18"/>
  <c r="AI36" i="18"/>
  <c r="AH36" i="18"/>
  <c r="AF36" i="18"/>
  <c r="AE36" i="18"/>
  <c r="W36" i="18"/>
  <c r="V36" i="18"/>
  <c r="X40" i="18" s="1"/>
  <c r="H36" i="18"/>
  <c r="G36" i="18"/>
  <c r="AI35" i="18"/>
  <c r="AH35" i="18"/>
  <c r="AF35" i="18"/>
  <c r="AE35" i="18"/>
  <c r="W35" i="18"/>
  <c r="V35" i="18"/>
  <c r="AK35" i="18" s="1"/>
  <c r="H35" i="18"/>
  <c r="G35" i="18"/>
  <c r="AI34" i="18"/>
  <c r="AH34" i="18"/>
  <c r="AF34" i="18"/>
  <c r="AE34" i="18"/>
  <c r="W34" i="18"/>
  <c r="AL34" i="18" s="1"/>
  <c r="V34" i="18"/>
  <c r="H34" i="18"/>
  <c r="G34" i="18"/>
  <c r="AI33" i="18"/>
  <c r="AH33" i="18"/>
  <c r="AF33" i="18"/>
  <c r="AE33" i="18"/>
  <c r="W33" i="18"/>
  <c r="V33" i="18"/>
  <c r="H33" i="18"/>
  <c r="G33" i="18"/>
  <c r="AI32" i="18"/>
  <c r="AH32" i="18"/>
  <c r="AF32" i="18"/>
  <c r="AE32" i="18"/>
  <c r="W32" i="18"/>
  <c r="AL32" i="18" s="1"/>
  <c r="V32" i="18"/>
  <c r="AK32" i="18" s="1"/>
  <c r="H32" i="18"/>
  <c r="G32" i="18"/>
  <c r="AI31" i="18"/>
  <c r="AH31" i="18"/>
  <c r="AF31" i="18"/>
  <c r="AE31" i="18"/>
  <c r="W31" i="18"/>
  <c r="V31" i="18"/>
  <c r="H31" i="18"/>
  <c r="J35" i="18" s="1"/>
  <c r="G31" i="18"/>
  <c r="I35" i="18" s="1"/>
  <c r="AI30" i="18"/>
  <c r="AH30" i="18"/>
  <c r="AF30" i="18"/>
  <c r="AE30" i="18"/>
  <c r="W30" i="18"/>
  <c r="V30" i="18"/>
  <c r="AK30" i="18" s="1"/>
  <c r="H30" i="18"/>
  <c r="J34" i="18" s="1"/>
  <c r="G30" i="18"/>
  <c r="AI29" i="18"/>
  <c r="AH29" i="18"/>
  <c r="AF29" i="18"/>
  <c r="AE29" i="18"/>
  <c r="W29" i="18"/>
  <c r="V29" i="18"/>
  <c r="AK29" i="18" s="1"/>
  <c r="H29" i="18"/>
  <c r="G29" i="18"/>
  <c r="AI28" i="18"/>
  <c r="AH28" i="18"/>
  <c r="AF28" i="18"/>
  <c r="AE28" i="18"/>
  <c r="W28" i="18"/>
  <c r="Y32" i="18" s="1"/>
  <c r="V28" i="18"/>
  <c r="H28" i="18"/>
  <c r="G28" i="18"/>
  <c r="AI27" i="18"/>
  <c r="AH27" i="18"/>
  <c r="AF27" i="18"/>
  <c r="AE27" i="18"/>
  <c r="W27" i="18"/>
  <c r="V27" i="18"/>
  <c r="H27" i="18"/>
  <c r="G27" i="18"/>
  <c r="AI26" i="18"/>
  <c r="AH26" i="18"/>
  <c r="AF26" i="18"/>
  <c r="AE26" i="18"/>
  <c r="W26" i="18"/>
  <c r="AL26" i="18" s="1"/>
  <c r="V26" i="18"/>
  <c r="H26" i="18"/>
  <c r="G26" i="18"/>
  <c r="AI25" i="18"/>
  <c r="AH25" i="18"/>
  <c r="AF25" i="18"/>
  <c r="AE25" i="18"/>
  <c r="W25" i="18"/>
  <c r="AL25" i="18" s="1"/>
  <c r="V25" i="18"/>
  <c r="H25" i="18"/>
  <c r="G25" i="18"/>
  <c r="AI24" i="18"/>
  <c r="AH24" i="18"/>
  <c r="AF24" i="18"/>
  <c r="AE24" i="18"/>
  <c r="W24" i="18"/>
  <c r="V24" i="18"/>
  <c r="H24" i="18"/>
  <c r="G24" i="18"/>
  <c r="AI23" i="18"/>
  <c r="AH23" i="18"/>
  <c r="AF23" i="18"/>
  <c r="AE23" i="18"/>
  <c r="W23" i="18"/>
  <c r="V23" i="18"/>
  <c r="H23" i="18"/>
  <c r="G23" i="18"/>
  <c r="AI22" i="18"/>
  <c r="AH22" i="18"/>
  <c r="AF22" i="18"/>
  <c r="AE22" i="18"/>
  <c r="W22" i="18"/>
  <c r="V22" i="18"/>
  <c r="H22" i="18"/>
  <c r="G22" i="18"/>
  <c r="I26" i="18" s="1"/>
  <c r="AI21" i="18"/>
  <c r="AH21" i="18"/>
  <c r="AF21" i="18"/>
  <c r="AE21" i="18"/>
  <c r="W21" i="18"/>
  <c r="V21" i="18"/>
  <c r="H21" i="18"/>
  <c r="J25" i="18" s="1"/>
  <c r="G21" i="18"/>
  <c r="I25" i="18" s="1"/>
  <c r="AI20" i="18"/>
  <c r="AH20" i="18"/>
  <c r="AF20" i="18"/>
  <c r="AE20" i="18"/>
  <c r="W20" i="18"/>
  <c r="V20" i="18"/>
  <c r="H20" i="18"/>
  <c r="J24" i="18" s="1"/>
  <c r="G20" i="18"/>
  <c r="I24" i="18" s="1"/>
  <c r="AI19" i="18"/>
  <c r="AH19" i="18"/>
  <c r="AF19" i="18"/>
  <c r="AE19" i="18"/>
  <c r="W19" i="18"/>
  <c r="V19" i="18"/>
  <c r="X23" i="18" s="1"/>
  <c r="H19" i="18"/>
  <c r="J23" i="18" s="1"/>
  <c r="G19" i="18"/>
  <c r="I23" i="18" s="1"/>
  <c r="AI18" i="18"/>
  <c r="AH18" i="18"/>
  <c r="AF18" i="18"/>
  <c r="AE18" i="18"/>
  <c r="W18" i="18"/>
  <c r="V18" i="18"/>
  <c r="X22" i="18" s="1"/>
  <c r="H18" i="18"/>
  <c r="J22" i="18" s="1"/>
  <c r="G18" i="18"/>
  <c r="I22" i="18" s="1"/>
  <c r="AI17" i="18"/>
  <c r="AH17" i="18"/>
  <c r="AF17" i="18"/>
  <c r="AE17" i="18"/>
  <c r="W17" i="18"/>
  <c r="V17" i="18"/>
  <c r="X21" i="18" s="1"/>
  <c r="H17" i="18"/>
  <c r="J21" i="18" s="1"/>
  <c r="G17" i="18"/>
  <c r="I21" i="18" s="1"/>
  <c r="AI16" i="18"/>
  <c r="AH16" i="18"/>
  <c r="AF16" i="18"/>
  <c r="AE16" i="18"/>
  <c r="W16" i="18"/>
  <c r="V16" i="18"/>
  <c r="H16" i="18"/>
  <c r="J20" i="18" s="1"/>
  <c r="G16" i="18"/>
  <c r="I20" i="18" s="1"/>
  <c r="AI15" i="18"/>
  <c r="AH15" i="18"/>
  <c r="AF15" i="18"/>
  <c r="AE15" i="18"/>
  <c r="W15" i="18"/>
  <c r="V15" i="18"/>
  <c r="H15" i="18"/>
  <c r="J19" i="18" s="1"/>
  <c r="G15" i="18"/>
  <c r="I19" i="18" s="1"/>
  <c r="AI14" i="18"/>
  <c r="AH14" i="18"/>
  <c r="AF14" i="18"/>
  <c r="AE14" i="18"/>
  <c r="W14" i="18"/>
  <c r="V14" i="18"/>
  <c r="H14" i="18"/>
  <c r="J18" i="18" s="1"/>
  <c r="G14" i="18"/>
  <c r="I18" i="18" s="1"/>
  <c r="AI13" i="18"/>
  <c r="AH13" i="18"/>
  <c r="AF13" i="18"/>
  <c r="AE13" i="18"/>
  <c r="W13" i="18"/>
  <c r="V13" i="18"/>
  <c r="H13" i="18"/>
  <c r="J17" i="18" s="1"/>
  <c r="G13" i="18"/>
  <c r="I17" i="18" s="1"/>
  <c r="AI12" i="18"/>
  <c r="AH12" i="18"/>
  <c r="AF12" i="18"/>
  <c r="AE12" i="18"/>
  <c r="W12" i="18"/>
  <c r="Y16" i="18" s="1"/>
  <c r="V12" i="18"/>
  <c r="H12" i="18"/>
  <c r="J16" i="18" s="1"/>
  <c r="G12" i="18"/>
  <c r="I16" i="18" s="1"/>
  <c r="AI11" i="18"/>
  <c r="AH11" i="18"/>
  <c r="AF11" i="18"/>
  <c r="AE11" i="18"/>
  <c r="W11" i="18"/>
  <c r="Y15" i="18" s="1"/>
  <c r="V11" i="18"/>
  <c r="H11" i="18"/>
  <c r="J15" i="18" s="1"/>
  <c r="G11" i="18"/>
  <c r="I15" i="18" s="1"/>
  <c r="AI10" i="18"/>
  <c r="AH10" i="18"/>
  <c r="AF10" i="18"/>
  <c r="AE10" i="18"/>
  <c r="W10" i="18"/>
  <c r="Y14" i="18" s="1"/>
  <c r="V10" i="18"/>
  <c r="X14" i="18" s="1"/>
  <c r="H10" i="18"/>
  <c r="J14" i="18" s="1"/>
  <c r="G10" i="18"/>
  <c r="I14" i="18" s="1"/>
  <c r="AI9" i="18"/>
  <c r="AH9" i="18"/>
  <c r="AF9" i="18"/>
  <c r="AE9" i="18"/>
  <c r="W9" i="18"/>
  <c r="Y13" i="18" s="1"/>
  <c r="V9" i="18"/>
  <c r="X13" i="18" s="1"/>
  <c r="H9" i="18"/>
  <c r="J13" i="18" s="1"/>
  <c r="G9" i="18"/>
  <c r="I13" i="18" s="1"/>
  <c r="AI8" i="18"/>
  <c r="AH8" i="18"/>
  <c r="AF8" i="18"/>
  <c r="AE8" i="18"/>
  <c r="W8" i="18"/>
  <c r="Y12" i="18" s="1"/>
  <c r="V8" i="18"/>
  <c r="X12" i="18" s="1"/>
  <c r="H8" i="18"/>
  <c r="J12" i="18" s="1"/>
  <c r="G8" i="18"/>
  <c r="I12" i="18" s="1"/>
  <c r="AI7" i="18"/>
  <c r="AH7" i="18"/>
  <c r="AG7" i="18"/>
  <c r="AF7" i="18"/>
  <c r="AE7" i="18"/>
  <c r="W7" i="18"/>
  <c r="Y11" i="18" s="1"/>
  <c r="V7" i="18"/>
  <c r="H7" i="18"/>
  <c r="H5" i="18" s="1"/>
  <c r="G7" i="18"/>
  <c r="H6" i="18"/>
  <c r="V5" i="18"/>
  <c r="V4" i="18"/>
  <c r="H4" i="18"/>
  <c r="H3" i="18"/>
  <c r="D5" i="13"/>
  <c r="D7" i="13"/>
  <c r="D8" i="13"/>
  <c r="D13" i="13"/>
  <c r="D15" i="13"/>
  <c r="D16" i="13"/>
  <c r="D21" i="13"/>
  <c r="D23" i="13"/>
  <c r="D24" i="13"/>
  <c r="D29" i="13"/>
  <c r="D31" i="13"/>
  <c r="D32" i="13"/>
  <c r="D37" i="13"/>
  <c r="D39" i="13"/>
  <c r="D40" i="13"/>
  <c r="D45" i="13"/>
  <c r="D47" i="13"/>
  <c r="D48" i="13"/>
  <c r="D53" i="13"/>
  <c r="D55" i="13"/>
  <c r="D56" i="13"/>
  <c r="D61" i="13"/>
  <c r="D63" i="13"/>
  <c r="D64" i="13"/>
  <c r="D69" i="13"/>
  <c r="D71" i="13"/>
  <c r="D72" i="13"/>
  <c r="D77" i="13"/>
  <c r="D79" i="13"/>
  <c r="D80" i="13"/>
  <c r="D85" i="13"/>
  <c r="D87" i="13"/>
  <c r="D88" i="13"/>
  <c r="D93" i="13"/>
  <c r="D95" i="13"/>
  <c r="D96" i="13"/>
  <c r="D101" i="13"/>
  <c r="D103" i="13"/>
  <c r="D104" i="13"/>
  <c r="D109" i="13"/>
  <c r="D111" i="13"/>
  <c r="D112" i="13"/>
  <c r="H120" i="17"/>
  <c r="D115" i="13" s="1"/>
  <c r="G118" i="17"/>
  <c r="B113" i="13" s="1"/>
  <c r="G119" i="17"/>
  <c r="AK119" i="17" s="1"/>
  <c r="G120" i="17"/>
  <c r="AK120" i="17" s="1"/>
  <c r="H8" i="17"/>
  <c r="D3" i="13" s="1"/>
  <c r="H9" i="17"/>
  <c r="D4" i="13" s="1"/>
  <c r="H10" i="17"/>
  <c r="AL10" i="17" s="1"/>
  <c r="H11" i="17"/>
  <c r="D6" i="13" s="1"/>
  <c r="H12" i="17"/>
  <c r="AL12" i="17" s="1"/>
  <c r="H13" i="17"/>
  <c r="AL13" i="17" s="1"/>
  <c r="H14" i="17"/>
  <c r="AL14" i="17" s="1"/>
  <c r="H15" i="17"/>
  <c r="AL15" i="17" s="1"/>
  <c r="H16" i="17"/>
  <c r="AL16" i="17" s="1"/>
  <c r="H17" i="17"/>
  <c r="AL17" i="17" s="1"/>
  <c r="H18" i="17"/>
  <c r="H19" i="17"/>
  <c r="D14" i="13" s="1"/>
  <c r="H20" i="17"/>
  <c r="H21" i="17"/>
  <c r="AL21" i="17" s="1"/>
  <c r="H22" i="17"/>
  <c r="AL22" i="17" s="1"/>
  <c r="H23" i="17"/>
  <c r="D18" i="13" s="1"/>
  <c r="H24" i="17"/>
  <c r="AL24" i="17" s="1"/>
  <c r="H25" i="17"/>
  <c r="AL25" i="17" s="1"/>
  <c r="H26" i="17"/>
  <c r="AL26" i="17" s="1"/>
  <c r="H27" i="17"/>
  <c r="AL27" i="17" s="1"/>
  <c r="H28" i="17"/>
  <c r="AL28" i="17" s="1"/>
  <c r="H29" i="17"/>
  <c r="AL29" i="17" s="1"/>
  <c r="H30" i="17"/>
  <c r="D25" i="13" s="1"/>
  <c r="H31" i="17"/>
  <c r="D26" i="13" s="1"/>
  <c r="H32" i="17"/>
  <c r="AL32" i="17" s="1"/>
  <c r="H33" i="17"/>
  <c r="D28" i="13" s="1"/>
  <c r="H34" i="17"/>
  <c r="AL34" i="17" s="1"/>
  <c r="H35" i="17"/>
  <c r="D30" i="13" s="1"/>
  <c r="H36" i="17"/>
  <c r="AL36" i="17" s="1"/>
  <c r="H37" i="17"/>
  <c r="AL37" i="17" s="1"/>
  <c r="H38" i="17"/>
  <c r="AL38" i="17" s="1"/>
  <c r="H39" i="17"/>
  <c r="AL39" i="17" s="1"/>
  <c r="H40" i="17"/>
  <c r="AL40" i="17" s="1"/>
  <c r="H41" i="17"/>
  <c r="AL41" i="17" s="1"/>
  <c r="H42" i="17"/>
  <c r="H43" i="17"/>
  <c r="D38" i="13" s="1"/>
  <c r="H44" i="17"/>
  <c r="H45" i="17"/>
  <c r="AL45" i="17" s="1"/>
  <c r="H46" i="17"/>
  <c r="AL46" i="17" s="1"/>
  <c r="H47" i="17"/>
  <c r="D42" i="13" s="1"/>
  <c r="H48" i="17"/>
  <c r="AL48" i="17" s="1"/>
  <c r="H49" i="17"/>
  <c r="AL49" i="17" s="1"/>
  <c r="H50" i="17"/>
  <c r="AL50" i="17" s="1"/>
  <c r="H51" i="17"/>
  <c r="AL51" i="17" s="1"/>
  <c r="H52" i="17"/>
  <c r="AL52" i="17" s="1"/>
  <c r="H53" i="17"/>
  <c r="AL53" i="17" s="1"/>
  <c r="H54" i="17"/>
  <c r="D49" i="13" s="1"/>
  <c r="H55" i="17"/>
  <c r="AL55" i="17" s="1"/>
  <c r="H56" i="17"/>
  <c r="AL56" i="17" s="1"/>
  <c r="H57" i="17"/>
  <c r="D52" i="13" s="1"/>
  <c r="H58" i="17"/>
  <c r="AL58" i="17" s="1"/>
  <c r="H59" i="17"/>
  <c r="D54" i="13" s="1"/>
  <c r="H60" i="17"/>
  <c r="AL60" i="17" s="1"/>
  <c r="H61" i="17"/>
  <c r="AL61" i="17" s="1"/>
  <c r="H62" i="17"/>
  <c r="AL62" i="17" s="1"/>
  <c r="H63" i="17"/>
  <c r="AL63" i="17" s="1"/>
  <c r="H64" i="17"/>
  <c r="AL64" i="17" s="1"/>
  <c r="H65" i="17"/>
  <c r="AL65" i="17" s="1"/>
  <c r="H66" i="17"/>
  <c r="H67" i="17"/>
  <c r="D62" i="13" s="1"/>
  <c r="H68" i="17"/>
  <c r="H69" i="17"/>
  <c r="H70" i="17"/>
  <c r="AL70" i="17" s="1"/>
  <c r="H71" i="17"/>
  <c r="AL71" i="17" s="1"/>
  <c r="H72" i="17"/>
  <c r="AL72" i="17" s="1"/>
  <c r="H73" i="17"/>
  <c r="AL73" i="17" s="1"/>
  <c r="H74" i="17"/>
  <c r="AL74" i="17" s="1"/>
  <c r="H75" i="17"/>
  <c r="AL75" i="17" s="1"/>
  <c r="H76" i="17"/>
  <c r="AL76" i="17" s="1"/>
  <c r="H77" i="17"/>
  <c r="AL77" i="17" s="1"/>
  <c r="H78" i="17"/>
  <c r="D73" i="13" s="1"/>
  <c r="H79" i="17"/>
  <c r="D74" i="13" s="1"/>
  <c r="H80" i="17"/>
  <c r="AL80" i="17" s="1"/>
  <c r="H81" i="17"/>
  <c r="D76" i="13" s="1"/>
  <c r="H82" i="17"/>
  <c r="AL82" i="17" s="1"/>
  <c r="H83" i="17"/>
  <c r="D78" i="13" s="1"/>
  <c r="H84" i="17"/>
  <c r="AL84" i="17" s="1"/>
  <c r="H85" i="17"/>
  <c r="AL85" i="17" s="1"/>
  <c r="H86" i="17"/>
  <c r="AL86" i="17" s="1"/>
  <c r="H87" i="17"/>
  <c r="AL87" i="17" s="1"/>
  <c r="H88" i="17"/>
  <c r="AL88" i="17" s="1"/>
  <c r="H89" i="17"/>
  <c r="AL89" i="17" s="1"/>
  <c r="H90" i="17"/>
  <c r="H91" i="17"/>
  <c r="D86" i="13" s="1"/>
  <c r="H92" i="17"/>
  <c r="H93" i="17"/>
  <c r="AL93" i="17" s="1"/>
  <c r="H94" i="17"/>
  <c r="AL94" i="17" s="1"/>
  <c r="H95" i="17"/>
  <c r="D90" i="13" s="1"/>
  <c r="H96" i="17"/>
  <c r="AL96" i="17" s="1"/>
  <c r="H97" i="17"/>
  <c r="AL97" i="17" s="1"/>
  <c r="H98" i="17"/>
  <c r="AL98" i="17" s="1"/>
  <c r="H99" i="17"/>
  <c r="AL99" i="17" s="1"/>
  <c r="H100" i="17"/>
  <c r="AL100" i="17" s="1"/>
  <c r="H101" i="17"/>
  <c r="AL101" i="17" s="1"/>
  <c r="H102" i="17"/>
  <c r="D97" i="13" s="1"/>
  <c r="H103" i="17"/>
  <c r="D98" i="13" s="1"/>
  <c r="H104" i="17"/>
  <c r="D99" i="13" s="1"/>
  <c r="H105" i="17"/>
  <c r="D100" i="13" s="1"/>
  <c r="H106" i="17"/>
  <c r="AL106" i="17" s="1"/>
  <c r="H107" i="17"/>
  <c r="D102" i="13" s="1"/>
  <c r="H108" i="17"/>
  <c r="AL108" i="17" s="1"/>
  <c r="H109" i="17"/>
  <c r="AL109" i="17" s="1"/>
  <c r="H110" i="17"/>
  <c r="AL110" i="17" s="1"/>
  <c r="H111" i="17"/>
  <c r="AL111" i="17" s="1"/>
  <c r="H112" i="17"/>
  <c r="AL112" i="17" s="1"/>
  <c r="H113" i="17"/>
  <c r="AL113" i="17" s="1"/>
  <c r="H114" i="17"/>
  <c r="H115" i="17"/>
  <c r="D110" i="13" s="1"/>
  <c r="H116" i="17"/>
  <c r="H117" i="17"/>
  <c r="AL117" i="17" s="1"/>
  <c r="H118" i="17"/>
  <c r="AL118" i="17" s="1"/>
  <c r="H119" i="17"/>
  <c r="D114" i="13" s="1"/>
  <c r="AL120" i="17"/>
  <c r="H7" i="17"/>
  <c r="AL7" i="17" s="1"/>
  <c r="W8" i="17"/>
  <c r="X8" i="17"/>
  <c r="G8" i="17"/>
  <c r="B3" i="13" s="1"/>
  <c r="H3" i="17"/>
  <c r="AL3" i="17" s="1"/>
  <c r="H4" i="17"/>
  <c r="AL4" i="17" s="1"/>
  <c r="H5" i="17"/>
  <c r="AL5" i="17" s="1"/>
  <c r="H6" i="17"/>
  <c r="AL6" i="17" s="1"/>
  <c r="AL9" i="17"/>
  <c r="AL11" i="17"/>
  <c r="AL18" i="17"/>
  <c r="AL19" i="17"/>
  <c r="AL20" i="17"/>
  <c r="AL30" i="17"/>
  <c r="AL33" i="17"/>
  <c r="AL35" i="17"/>
  <c r="AL42" i="17"/>
  <c r="AL43" i="17"/>
  <c r="AL44" i="17"/>
  <c r="AL54" i="17"/>
  <c r="AL57" i="17"/>
  <c r="AL59" i="17"/>
  <c r="AL66" i="17"/>
  <c r="AL67" i="17"/>
  <c r="AL68" i="17"/>
  <c r="AL69" i="17"/>
  <c r="AL78" i="17"/>
  <c r="AL79" i="17"/>
  <c r="AL81" i="17"/>
  <c r="AL83" i="17"/>
  <c r="AL90" i="17"/>
  <c r="AL91" i="17"/>
  <c r="AL92" i="17"/>
  <c r="AL95" i="17"/>
  <c r="AL102" i="17"/>
  <c r="AL105" i="17"/>
  <c r="AL107" i="17"/>
  <c r="AL114" i="17"/>
  <c r="AL115" i="17"/>
  <c r="AL116" i="17"/>
  <c r="AK8" i="17"/>
  <c r="AK118" i="17"/>
  <c r="AI8" i="17"/>
  <c r="AI9" i="17"/>
  <c r="AI10" i="17"/>
  <c r="AI11" i="17"/>
  <c r="AI12" i="17"/>
  <c r="AI13" i="17"/>
  <c r="AI14" i="17"/>
  <c r="AI15" i="17"/>
  <c r="AI16" i="17"/>
  <c r="AI17" i="17"/>
  <c r="AI18" i="17"/>
  <c r="AI19" i="17"/>
  <c r="AI20" i="17"/>
  <c r="AI21" i="17"/>
  <c r="AI22" i="17"/>
  <c r="AI23" i="17"/>
  <c r="AI24" i="17"/>
  <c r="AI25" i="17"/>
  <c r="AI26" i="17"/>
  <c r="AI27" i="17"/>
  <c r="AI28" i="17"/>
  <c r="AI29" i="17"/>
  <c r="AI30" i="17"/>
  <c r="AI31" i="17"/>
  <c r="AI32" i="17"/>
  <c r="AI33" i="17"/>
  <c r="AI34" i="17"/>
  <c r="AI35" i="17"/>
  <c r="AI36" i="17"/>
  <c r="AI37" i="17"/>
  <c r="AI38" i="17"/>
  <c r="AI39" i="17"/>
  <c r="AI40" i="17"/>
  <c r="AI41" i="17"/>
  <c r="AI42" i="17"/>
  <c r="AI43" i="17"/>
  <c r="AI44" i="17"/>
  <c r="AI45" i="17"/>
  <c r="AI46" i="17"/>
  <c r="AI47" i="17"/>
  <c r="AI48" i="17"/>
  <c r="AI49" i="17"/>
  <c r="AI50" i="17"/>
  <c r="AI51" i="17"/>
  <c r="AI52" i="17"/>
  <c r="AI53" i="17"/>
  <c r="AI54" i="17"/>
  <c r="AI55" i="17"/>
  <c r="AI56" i="17"/>
  <c r="AI57" i="17"/>
  <c r="AI58" i="17"/>
  <c r="AI59" i="17"/>
  <c r="AI60" i="17"/>
  <c r="AI61" i="17"/>
  <c r="AI62" i="17"/>
  <c r="AI63" i="17"/>
  <c r="AI64" i="17"/>
  <c r="AI65" i="17"/>
  <c r="AI66" i="17"/>
  <c r="AI67" i="17"/>
  <c r="AI68" i="17"/>
  <c r="AI69" i="17"/>
  <c r="AI70" i="17"/>
  <c r="AI71" i="17"/>
  <c r="AI72" i="17"/>
  <c r="AI73" i="17"/>
  <c r="AI74" i="17"/>
  <c r="AI75" i="17"/>
  <c r="AI76" i="17"/>
  <c r="AI77" i="17"/>
  <c r="AI78" i="17"/>
  <c r="AI79" i="17"/>
  <c r="AI80" i="17"/>
  <c r="AI81" i="17"/>
  <c r="AI82" i="17"/>
  <c r="AI83" i="17"/>
  <c r="AI84" i="17"/>
  <c r="AI85" i="17"/>
  <c r="AI86" i="17"/>
  <c r="AI87" i="17"/>
  <c r="AI88" i="17"/>
  <c r="AI89" i="17"/>
  <c r="AI90" i="17"/>
  <c r="AI91" i="17"/>
  <c r="AI92" i="17"/>
  <c r="AI93" i="17"/>
  <c r="AI94" i="17"/>
  <c r="AI95" i="17"/>
  <c r="AI96" i="17"/>
  <c r="AI97" i="17"/>
  <c r="AI98" i="17"/>
  <c r="AI99" i="17"/>
  <c r="AI100" i="17"/>
  <c r="AI101" i="17"/>
  <c r="AI102" i="17"/>
  <c r="AI103" i="17"/>
  <c r="AI104" i="17"/>
  <c r="AI105" i="17"/>
  <c r="AI106" i="17"/>
  <c r="AI107" i="17"/>
  <c r="AI108" i="17"/>
  <c r="AI109" i="17"/>
  <c r="AI110" i="17"/>
  <c r="AI111" i="17"/>
  <c r="AI112" i="17"/>
  <c r="AI113" i="17"/>
  <c r="AI114" i="17"/>
  <c r="AI115" i="17"/>
  <c r="AI116" i="17"/>
  <c r="AI117" i="17"/>
  <c r="AI7" i="17"/>
  <c r="AH8" i="17"/>
  <c r="AH9" i="17"/>
  <c r="AH10" i="17"/>
  <c r="AH11" i="17"/>
  <c r="AH12" i="17"/>
  <c r="AH13" i="17"/>
  <c r="AH14" i="17"/>
  <c r="AH15" i="17"/>
  <c r="AH16" i="17"/>
  <c r="AH17" i="17"/>
  <c r="AH18" i="17"/>
  <c r="AH19" i="17"/>
  <c r="AH20" i="17"/>
  <c r="AH21" i="17"/>
  <c r="AH22" i="17"/>
  <c r="AH23" i="17"/>
  <c r="AH24" i="17"/>
  <c r="AH25" i="17"/>
  <c r="AH26" i="17"/>
  <c r="AH27" i="17"/>
  <c r="AH28" i="17"/>
  <c r="AH29" i="17"/>
  <c r="AH30" i="17"/>
  <c r="AH31" i="17"/>
  <c r="AH32" i="17"/>
  <c r="AH33" i="17"/>
  <c r="AH34" i="17"/>
  <c r="AH35" i="17"/>
  <c r="AH36" i="17"/>
  <c r="AH37" i="17"/>
  <c r="AH38" i="17"/>
  <c r="AH39" i="17"/>
  <c r="AH40" i="17"/>
  <c r="AH41" i="17"/>
  <c r="AH42" i="17"/>
  <c r="AH43" i="17"/>
  <c r="AH44" i="17"/>
  <c r="AH45" i="17"/>
  <c r="AH46" i="17"/>
  <c r="AH47" i="17"/>
  <c r="AH48" i="17"/>
  <c r="AH49" i="17"/>
  <c r="AH50" i="17"/>
  <c r="AH51" i="17"/>
  <c r="AH52" i="17"/>
  <c r="AH53" i="17"/>
  <c r="AH54" i="17"/>
  <c r="AH55" i="17"/>
  <c r="AH56" i="17"/>
  <c r="AH57" i="17"/>
  <c r="AH58" i="17"/>
  <c r="AH59" i="17"/>
  <c r="AH60" i="17"/>
  <c r="AH61" i="17"/>
  <c r="AH62" i="17"/>
  <c r="AH63" i="17"/>
  <c r="AH64" i="17"/>
  <c r="AH65" i="17"/>
  <c r="AH66" i="17"/>
  <c r="AH67" i="17"/>
  <c r="AH68" i="17"/>
  <c r="AH69" i="17"/>
  <c r="AH70" i="17"/>
  <c r="AH71" i="17"/>
  <c r="AH72" i="17"/>
  <c r="AH73" i="17"/>
  <c r="AH74" i="17"/>
  <c r="AH75" i="17"/>
  <c r="AH76" i="17"/>
  <c r="AH77" i="17"/>
  <c r="AH78" i="17"/>
  <c r="AH79" i="17"/>
  <c r="AH80" i="17"/>
  <c r="AH81" i="17"/>
  <c r="AH82" i="17"/>
  <c r="AH83" i="17"/>
  <c r="AH84" i="17"/>
  <c r="AH85" i="17"/>
  <c r="AH86" i="17"/>
  <c r="AH87" i="17"/>
  <c r="AH88" i="17"/>
  <c r="AH89" i="17"/>
  <c r="AH90" i="17"/>
  <c r="AH91" i="17"/>
  <c r="AH92" i="17"/>
  <c r="AH93" i="17"/>
  <c r="AH94" i="17"/>
  <c r="AH95" i="17"/>
  <c r="AH96" i="17"/>
  <c r="AH97" i="17"/>
  <c r="AH98" i="17"/>
  <c r="AH99" i="17"/>
  <c r="AH100" i="17"/>
  <c r="AH101" i="17"/>
  <c r="AH102" i="17"/>
  <c r="AH103" i="17"/>
  <c r="AH104" i="17"/>
  <c r="AH105" i="17"/>
  <c r="AH106" i="17"/>
  <c r="AH107" i="17"/>
  <c r="AH108" i="17"/>
  <c r="AH109" i="17"/>
  <c r="AH110" i="17"/>
  <c r="AH111" i="17"/>
  <c r="AH112" i="17"/>
  <c r="AH113" i="17"/>
  <c r="AH114" i="17"/>
  <c r="AH115" i="17"/>
  <c r="AH116" i="17"/>
  <c r="AH117" i="17"/>
  <c r="AF8" i="17"/>
  <c r="AF9" i="17"/>
  <c r="AF10" i="17"/>
  <c r="AF11" i="17"/>
  <c r="AF12" i="17"/>
  <c r="AF13" i="17"/>
  <c r="AF14" i="17"/>
  <c r="AF15" i="17"/>
  <c r="AF16" i="17"/>
  <c r="AF17" i="17"/>
  <c r="AF18" i="17"/>
  <c r="AF19" i="17"/>
  <c r="AF20" i="17"/>
  <c r="AF21" i="17"/>
  <c r="AF22" i="17"/>
  <c r="AF23" i="17"/>
  <c r="AF24" i="17"/>
  <c r="AF25" i="17"/>
  <c r="AF26" i="17"/>
  <c r="AF27" i="17"/>
  <c r="AF28" i="17"/>
  <c r="AF29" i="17"/>
  <c r="AF30" i="17"/>
  <c r="AF31" i="17"/>
  <c r="AF32" i="17"/>
  <c r="AF33" i="17"/>
  <c r="AF34" i="17"/>
  <c r="AF35" i="17"/>
  <c r="AF36" i="17"/>
  <c r="AF37" i="17"/>
  <c r="AF38" i="17"/>
  <c r="AF39" i="17"/>
  <c r="AF40" i="17"/>
  <c r="AF41" i="17"/>
  <c r="AF42" i="17"/>
  <c r="AF43" i="17"/>
  <c r="AF44" i="17"/>
  <c r="AF45" i="17"/>
  <c r="AF46" i="17"/>
  <c r="AF47" i="17"/>
  <c r="AF48" i="17"/>
  <c r="AF49" i="17"/>
  <c r="AF50" i="17"/>
  <c r="AF51" i="17"/>
  <c r="AF52" i="17"/>
  <c r="AF53" i="17"/>
  <c r="AF54" i="17"/>
  <c r="AF55" i="17"/>
  <c r="AF56" i="17"/>
  <c r="AF57" i="17"/>
  <c r="AF58" i="17"/>
  <c r="AF59" i="17"/>
  <c r="AF60" i="17"/>
  <c r="AF61" i="17"/>
  <c r="AF62" i="17"/>
  <c r="AF63" i="17"/>
  <c r="AF64" i="17"/>
  <c r="AF65" i="17"/>
  <c r="AF66" i="17"/>
  <c r="AF67" i="17"/>
  <c r="AF68" i="17"/>
  <c r="AF69" i="17"/>
  <c r="AF70" i="17"/>
  <c r="AF71" i="17"/>
  <c r="AF72" i="17"/>
  <c r="AF73" i="17"/>
  <c r="AF74" i="17"/>
  <c r="AF75" i="17"/>
  <c r="AF76" i="17"/>
  <c r="AF77" i="17"/>
  <c r="AF78" i="17"/>
  <c r="AF79" i="17"/>
  <c r="AF80" i="17"/>
  <c r="AF81" i="17"/>
  <c r="AF82" i="17"/>
  <c r="AF83" i="17"/>
  <c r="AF84" i="17"/>
  <c r="AF85" i="17"/>
  <c r="AF86" i="17"/>
  <c r="AF87" i="17"/>
  <c r="AF88" i="17"/>
  <c r="AF89" i="17"/>
  <c r="AF90" i="17"/>
  <c r="AF91" i="17"/>
  <c r="AF92" i="17"/>
  <c r="AF93" i="17"/>
  <c r="AF94" i="17"/>
  <c r="AF95" i="17"/>
  <c r="AF96" i="17"/>
  <c r="AF97" i="17"/>
  <c r="AF98" i="17"/>
  <c r="AF99" i="17"/>
  <c r="AF100" i="17"/>
  <c r="AF101" i="17"/>
  <c r="AF102" i="17"/>
  <c r="AF103" i="17"/>
  <c r="AF104" i="17"/>
  <c r="AF105" i="17"/>
  <c r="AF106" i="17"/>
  <c r="AF107" i="17"/>
  <c r="AF108" i="17"/>
  <c r="AF109" i="17"/>
  <c r="AF110" i="17"/>
  <c r="AF111" i="17"/>
  <c r="AF112" i="17"/>
  <c r="AF113" i="17"/>
  <c r="AF114" i="17"/>
  <c r="AF115" i="17"/>
  <c r="AF116" i="17"/>
  <c r="AF117" i="17"/>
  <c r="AG7" i="17"/>
  <c r="AH7" i="17"/>
  <c r="AE8" i="17"/>
  <c r="AE9" i="17"/>
  <c r="AE10" i="17"/>
  <c r="AE11" i="17"/>
  <c r="AE12" i="17"/>
  <c r="AE13" i="17"/>
  <c r="AE14" i="17"/>
  <c r="AE15" i="17"/>
  <c r="AE16" i="17"/>
  <c r="AE17" i="17"/>
  <c r="AE18" i="17"/>
  <c r="AE19" i="17"/>
  <c r="AE20" i="17"/>
  <c r="AE21" i="17"/>
  <c r="AE22" i="17"/>
  <c r="AE23" i="17"/>
  <c r="AE24" i="17"/>
  <c r="AE25" i="17"/>
  <c r="AE26" i="17"/>
  <c r="AE27" i="17"/>
  <c r="AE28" i="17"/>
  <c r="AE29" i="17"/>
  <c r="AE30" i="17"/>
  <c r="AE31" i="17"/>
  <c r="AE32" i="17"/>
  <c r="AE33" i="17"/>
  <c r="AE34" i="17"/>
  <c r="AE35" i="17"/>
  <c r="AE36" i="17"/>
  <c r="AE37" i="17"/>
  <c r="AE38" i="17"/>
  <c r="AE39" i="17"/>
  <c r="AE40" i="17"/>
  <c r="AE41" i="17"/>
  <c r="AE42" i="17"/>
  <c r="AE43" i="17"/>
  <c r="AE44" i="17"/>
  <c r="AE45" i="17"/>
  <c r="AE46" i="17"/>
  <c r="AE47" i="17"/>
  <c r="AE48" i="17"/>
  <c r="AE49" i="17"/>
  <c r="AE50" i="17"/>
  <c r="AE51" i="17"/>
  <c r="AE52" i="17"/>
  <c r="AE53" i="17"/>
  <c r="AE54" i="17"/>
  <c r="AE55" i="17"/>
  <c r="AE56" i="17"/>
  <c r="AE57" i="17"/>
  <c r="AE58" i="17"/>
  <c r="AE59" i="17"/>
  <c r="AE60" i="17"/>
  <c r="AE61" i="17"/>
  <c r="AE62" i="17"/>
  <c r="AE63" i="17"/>
  <c r="AE64" i="17"/>
  <c r="AE65" i="17"/>
  <c r="AE66" i="17"/>
  <c r="AE67" i="17"/>
  <c r="AE68" i="17"/>
  <c r="AE69" i="17"/>
  <c r="AE70" i="17"/>
  <c r="AE71" i="17"/>
  <c r="AE72" i="17"/>
  <c r="AE73" i="17"/>
  <c r="AE74" i="17"/>
  <c r="AE75" i="17"/>
  <c r="AE76" i="17"/>
  <c r="AE77" i="17"/>
  <c r="AE78" i="17"/>
  <c r="AE79" i="17"/>
  <c r="AE80" i="17"/>
  <c r="AE81" i="17"/>
  <c r="AE82" i="17"/>
  <c r="AE83" i="17"/>
  <c r="AE84" i="17"/>
  <c r="AE85" i="17"/>
  <c r="AE86" i="17"/>
  <c r="AE87" i="17"/>
  <c r="AE88" i="17"/>
  <c r="AE89" i="17"/>
  <c r="AE90" i="17"/>
  <c r="AE91" i="17"/>
  <c r="AE92" i="17"/>
  <c r="AE93" i="17"/>
  <c r="AE94" i="17"/>
  <c r="AE95" i="17"/>
  <c r="AE96" i="17"/>
  <c r="AE97" i="17"/>
  <c r="AE98" i="17"/>
  <c r="AE99" i="17"/>
  <c r="AE100" i="17"/>
  <c r="AE101" i="17"/>
  <c r="AE102" i="17"/>
  <c r="AE103" i="17"/>
  <c r="AE104" i="17"/>
  <c r="AE105" i="17"/>
  <c r="AE106" i="17"/>
  <c r="AE107" i="17"/>
  <c r="AE108" i="17"/>
  <c r="AE109" i="17"/>
  <c r="AE110" i="17"/>
  <c r="AE111" i="17"/>
  <c r="AE112" i="17"/>
  <c r="AE113" i="17"/>
  <c r="AE114" i="17"/>
  <c r="AE115" i="17"/>
  <c r="AE116" i="17"/>
  <c r="AE117" i="17"/>
  <c r="AE7" i="17"/>
  <c r="Y8" i="17"/>
  <c r="H123" i="17" l="1"/>
  <c r="H124" i="17" s="1"/>
  <c r="AL47" i="17"/>
  <c r="AL31" i="17"/>
  <c r="D2" i="13"/>
  <c r="D108" i="13"/>
  <c r="D92" i="13"/>
  <c r="D84" i="13"/>
  <c r="D68" i="13"/>
  <c r="D60" i="13"/>
  <c r="D44" i="13"/>
  <c r="D36" i="13"/>
  <c r="D20" i="13"/>
  <c r="D12" i="13"/>
  <c r="AL104" i="17"/>
  <c r="AL8" i="17"/>
  <c r="D107" i="13"/>
  <c r="D91" i="13"/>
  <c r="D83" i="13"/>
  <c r="D75" i="13"/>
  <c r="D67" i="13"/>
  <c r="D59" i="13"/>
  <c r="D51" i="13"/>
  <c r="D43" i="13"/>
  <c r="D35" i="13"/>
  <c r="D27" i="13"/>
  <c r="D19" i="13"/>
  <c r="D11" i="13"/>
  <c r="J7" i="17"/>
  <c r="E2" i="13" s="1"/>
  <c r="AL119" i="17"/>
  <c r="AL103" i="17"/>
  <c r="AL23" i="17"/>
  <c r="D106" i="13"/>
  <c r="D82" i="13"/>
  <c r="D66" i="13"/>
  <c r="D58" i="13"/>
  <c r="D50" i="13"/>
  <c r="D34" i="13"/>
  <c r="D10" i="13"/>
  <c r="J118" i="17"/>
  <c r="E113" i="13" s="1"/>
  <c r="D113" i="13"/>
  <c r="D105" i="13"/>
  <c r="D89" i="13"/>
  <c r="D81" i="13"/>
  <c r="D65" i="13"/>
  <c r="D57" i="13"/>
  <c r="D41" i="13"/>
  <c r="D33" i="13"/>
  <c r="D17" i="13"/>
  <c r="D9" i="13"/>
  <c r="D94" i="13"/>
  <c r="D70" i="13"/>
  <c r="D46" i="13"/>
  <c r="D22" i="13"/>
  <c r="X16" i="18"/>
  <c r="X18" i="18"/>
  <c r="X20" i="18"/>
  <c r="J51" i="18"/>
  <c r="Y20" i="18"/>
  <c r="AN20" i="18" s="1"/>
  <c r="AL48" i="18"/>
  <c r="I92" i="18"/>
  <c r="AL45" i="18"/>
  <c r="I59" i="18"/>
  <c r="AK96" i="18"/>
  <c r="I111" i="18"/>
  <c r="W6" i="18"/>
  <c r="AL6" i="18" s="1"/>
  <c r="J57" i="18"/>
  <c r="J61" i="18"/>
  <c r="J62" i="18"/>
  <c r="J63" i="18"/>
  <c r="J64" i="18"/>
  <c r="J65" i="18"/>
  <c r="J66" i="18"/>
  <c r="J71" i="18"/>
  <c r="AL67" i="18"/>
  <c r="AL90" i="18"/>
  <c r="AL99" i="18"/>
  <c r="AK101" i="18"/>
  <c r="AK102" i="18"/>
  <c r="I115" i="18"/>
  <c r="I116" i="18"/>
  <c r="I11" i="18"/>
  <c r="AK54" i="18"/>
  <c r="AK56" i="18"/>
  <c r="AK58" i="18"/>
  <c r="Y67" i="18"/>
  <c r="AN67" i="18" s="1"/>
  <c r="I66" i="18"/>
  <c r="I73" i="18"/>
  <c r="AL103" i="18"/>
  <c r="AK106" i="18"/>
  <c r="X111" i="18"/>
  <c r="Y18" i="18"/>
  <c r="I103" i="18"/>
  <c r="AL49" i="18"/>
  <c r="AK85" i="18"/>
  <c r="AK52" i="18"/>
  <c r="I62" i="18"/>
  <c r="I67" i="18"/>
  <c r="AL79" i="18"/>
  <c r="AK89" i="18"/>
  <c r="AK97" i="18"/>
  <c r="J9" i="18"/>
  <c r="AL55" i="18"/>
  <c r="AL58" i="18"/>
  <c r="AL59" i="18"/>
  <c r="Y64" i="18"/>
  <c r="AL61" i="18"/>
  <c r="Y65" i="18"/>
  <c r="AK63" i="18"/>
  <c r="I68" i="18"/>
  <c r="AK67" i="18"/>
  <c r="J72" i="18"/>
  <c r="X15" i="18"/>
  <c r="X17" i="18"/>
  <c r="X19" i="18"/>
  <c r="X41" i="18"/>
  <c r="Y19" i="18"/>
  <c r="AL47" i="18"/>
  <c r="J52" i="18"/>
  <c r="AK84" i="18"/>
  <c r="I61" i="18"/>
  <c r="AK92" i="18"/>
  <c r="AK99" i="18"/>
  <c r="X11" i="18"/>
  <c r="AM11" i="18" s="1"/>
  <c r="AL24" i="18"/>
  <c r="J37" i="18"/>
  <c r="I49" i="18"/>
  <c r="I51" i="18"/>
  <c r="I53" i="18"/>
  <c r="I54" i="18"/>
  <c r="I55" i="18"/>
  <c r="J74" i="18"/>
  <c r="J70" i="18"/>
  <c r="Y116" i="18"/>
  <c r="Y117" i="18"/>
  <c r="AK47" i="18"/>
  <c r="X51" i="18"/>
  <c r="X50" i="18"/>
  <c r="X49" i="18"/>
  <c r="AM49" i="18" s="1"/>
  <c r="X46" i="18"/>
  <c r="AM57" i="18"/>
  <c r="X30" i="18"/>
  <c r="X32" i="18"/>
  <c r="X31" i="18"/>
  <c r="X29" i="18"/>
  <c r="J36" i="18"/>
  <c r="J39" i="18"/>
  <c r="J38" i="18"/>
  <c r="AL35" i="18"/>
  <c r="J40" i="18"/>
  <c r="J42" i="18"/>
  <c r="J41" i="18"/>
  <c r="J43" i="18"/>
  <c r="Y31" i="18"/>
  <c r="AL27" i="18"/>
  <c r="X38" i="18"/>
  <c r="X37" i="18"/>
  <c r="X33" i="18"/>
  <c r="Y43" i="18"/>
  <c r="AL40" i="18"/>
  <c r="X45" i="18"/>
  <c r="AM59" i="18"/>
  <c r="AM73" i="18"/>
  <c r="J44" i="18"/>
  <c r="I52" i="18"/>
  <c r="I50" i="18"/>
  <c r="X44" i="18"/>
  <c r="X43" i="18"/>
  <c r="AM43" i="18" s="1"/>
  <c r="X48" i="18"/>
  <c r="AN65" i="18"/>
  <c r="J69" i="18"/>
  <c r="AK86" i="18"/>
  <c r="I94" i="18"/>
  <c r="AL31" i="18"/>
  <c r="I43" i="18"/>
  <c r="J50" i="18"/>
  <c r="Y60" i="18"/>
  <c r="AN60" i="18" s="1"/>
  <c r="X62" i="18"/>
  <c r="AM62" i="18" s="1"/>
  <c r="I95" i="18"/>
  <c r="AM112" i="18"/>
  <c r="J113" i="18"/>
  <c r="G5" i="18"/>
  <c r="Y33" i="18"/>
  <c r="X34" i="18"/>
  <c r="I40" i="18"/>
  <c r="AM40" i="18" s="1"/>
  <c r="Y48" i="18"/>
  <c r="X47" i="18"/>
  <c r="J48" i="18"/>
  <c r="Y56" i="18"/>
  <c r="AN56" i="18" s="1"/>
  <c r="Y57" i="18"/>
  <c r="X56" i="18"/>
  <c r="AM56" i="18" s="1"/>
  <c r="X58" i="18"/>
  <c r="AM58" i="18" s="1"/>
  <c r="J59" i="18"/>
  <c r="Y71" i="18"/>
  <c r="AN71" i="18" s="1"/>
  <c r="X71" i="18"/>
  <c r="AM71" i="18" s="1"/>
  <c r="I72" i="18"/>
  <c r="Y77" i="18"/>
  <c r="X77" i="18"/>
  <c r="Y98" i="18"/>
  <c r="X99" i="18"/>
  <c r="AM99" i="18" s="1"/>
  <c r="J105" i="18"/>
  <c r="J109" i="18"/>
  <c r="AL105" i="18"/>
  <c r="Y112" i="18"/>
  <c r="AK110" i="18"/>
  <c r="X60" i="18"/>
  <c r="AM60" i="18" s="1"/>
  <c r="AM65" i="18"/>
  <c r="X82" i="18"/>
  <c r="Y93" i="18"/>
  <c r="X98" i="18"/>
  <c r="AM98" i="18" s="1"/>
  <c r="I104" i="18"/>
  <c r="G3" i="18"/>
  <c r="AK7" i="18"/>
  <c r="Y39" i="18"/>
  <c r="Y41" i="18"/>
  <c r="AN41" i="18" s="1"/>
  <c r="AL41" i="18"/>
  <c r="I47" i="18"/>
  <c r="AK45" i="18"/>
  <c r="AK48" i="18"/>
  <c r="AL50" i="18"/>
  <c r="X52" i="18"/>
  <c r="AM52" i="18" s="1"/>
  <c r="X54" i="18"/>
  <c r="AK59" i="18"/>
  <c r="AK61" i="18"/>
  <c r="AK65" i="18"/>
  <c r="X67" i="18"/>
  <c r="AM67" i="18" s="1"/>
  <c r="X69" i="18"/>
  <c r="AM69" i="18" s="1"/>
  <c r="X73" i="18"/>
  <c r="AK74" i="18"/>
  <c r="Y90" i="18"/>
  <c r="I87" i="18"/>
  <c r="AK91" i="18"/>
  <c r="J96" i="18"/>
  <c r="AK109" i="18"/>
  <c r="AL120" i="18"/>
  <c r="AM63" i="18"/>
  <c r="J75" i="18"/>
  <c r="X91" i="18"/>
  <c r="AM91" i="18" s="1"/>
  <c r="J101" i="18"/>
  <c r="Y113" i="18"/>
  <c r="AN113" i="18" s="1"/>
  <c r="V3" i="18"/>
  <c r="AK3" i="18" s="1"/>
  <c r="G6" i="18"/>
  <c r="I10" i="18" s="1"/>
  <c r="AM10" i="18" s="1"/>
  <c r="J26" i="18"/>
  <c r="J27" i="18"/>
  <c r="I30" i="18"/>
  <c r="Y35" i="18"/>
  <c r="AN35" i="18" s="1"/>
  <c r="AL42" i="18"/>
  <c r="AL43" i="18"/>
  <c r="AK51" i="18"/>
  <c r="AK53" i="18"/>
  <c r="AK57" i="18"/>
  <c r="X61" i="18"/>
  <c r="AM61" i="18" s="1"/>
  <c r="X65" i="18"/>
  <c r="AK68" i="18"/>
  <c r="AK70" i="18"/>
  <c r="Y76" i="18"/>
  <c r="X74" i="18"/>
  <c r="AK75" i="18"/>
  <c r="X79" i="18"/>
  <c r="I86" i="18"/>
  <c r="I88" i="18"/>
  <c r="J97" i="18"/>
  <c r="AK93" i="18"/>
  <c r="Y109" i="18"/>
  <c r="I106" i="18"/>
  <c r="Y114" i="18"/>
  <c r="AK112" i="18"/>
  <c r="AK116" i="18"/>
  <c r="AM66" i="18"/>
  <c r="AM107" i="18"/>
  <c r="J7" i="18"/>
  <c r="I27" i="18"/>
  <c r="AK55" i="18"/>
  <c r="AK72" i="18"/>
  <c r="AM114" i="18"/>
  <c r="J115" i="18"/>
  <c r="G4" i="18"/>
  <c r="X24" i="18"/>
  <c r="X25" i="18"/>
  <c r="AM25" i="18" s="1"/>
  <c r="X26" i="18"/>
  <c r="AM26" i="18" s="1"/>
  <c r="AK23" i="18"/>
  <c r="AK24" i="18"/>
  <c r="J29" i="18"/>
  <c r="I32" i="18"/>
  <c r="AM32" i="18" s="1"/>
  <c r="Y40" i="18"/>
  <c r="X39" i="18"/>
  <c r="X42" i="18"/>
  <c r="I46" i="18"/>
  <c r="AM46" i="18" s="1"/>
  <c r="Y55" i="18"/>
  <c r="AN55" i="18" s="1"/>
  <c r="X55" i="18"/>
  <c r="AM55" i="18" s="1"/>
  <c r="Y59" i="18"/>
  <c r="AK64" i="18"/>
  <c r="AK66" i="18"/>
  <c r="Y72" i="18"/>
  <c r="AN72" i="18" s="1"/>
  <c r="Y73" i="18"/>
  <c r="AN73" i="18" s="1"/>
  <c r="X72" i="18"/>
  <c r="AM72" i="18" s="1"/>
  <c r="I74" i="18"/>
  <c r="J87" i="18"/>
  <c r="J93" i="18"/>
  <c r="J103" i="18"/>
  <c r="J111" i="18"/>
  <c r="AN64" i="18"/>
  <c r="AM111" i="18"/>
  <c r="I36" i="18"/>
  <c r="X35" i="18"/>
  <c r="AM35" i="18" s="1"/>
  <c r="Y51" i="18"/>
  <c r="Y63" i="18"/>
  <c r="AL74" i="18"/>
  <c r="I83" i="18"/>
  <c r="X108" i="18"/>
  <c r="AM108" i="18" s="1"/>
  <c r="J8" i="18"/>
  <c r="V6" i="18"/>
  <c r="X10" i="18" s="1"/>
  <c r="AN12" i="18"/>
  <c r="AN13" i="18"/>
  <c r="AN14" i="18"/>
  <c r="AN15" i="18"/>
  <c r="AN16" i="18"/>
  <c r="AL13" i="18"/>
  <c r="AN18" i="18"/>
  <c r="AN19" i="18"/>
  <c r="Y21" i="18"/>
  <c r="AN21" i="18" s="1"/>
  <c r="Y22" i="18"/>
  <c r="AN22" i="18" s="1"/>
  <c r="Y23" i="18"/>
  <c r="AN23" i="18" s="1"/>
  <c r="Y24" i="18"/>
  <c r="AN24" i="18" s="1"/>
  <c r="Y25" i="18"/>
  <c r="AN25" i="18" s="1"/>
  <c r="Y26" i="18"/>
  <c r="AL23" i="18"/>
  <c r="Y28" i="18"/>
  <c r="AK27" i="18"/>
  <c r="J31" i="18"/>
  <c r="AL29" i="18"/>
  <c r="I34" i="18"/>
  <c r="AL33" i="18"/>
  <c r="I38" i="18"/>
  <c r="X36" i="18"/>
  <c r="AK37" i="18"/>
  <c r="I42" i="18"/>
  <c r="AK40" i="18"/>
  <c r="I44" i="18"/>
  <c r="AM44" i="18" s="1"/>
  <c r="Y47" i="18"/>
  <c r="AN47" i="18" s="1"/>
  <c r="Y49" i="18"/>
  <c r="AN49" i="18" s="1"/>
  <c r="AK49" i="18"/>
  <c r="X53" i="18"/>
  <c r="AM53" i="18" s="1"/>
  <c r="AL56" i="18"/>
  <c r="X57" i="18"/>
  <c r="AK60" i="18"/>
  <c r="AK62" i="18"/>
  <c r="Y68" i="18"/>
  <c r="AN68" i="18" s="1"/>
  <c r="AL66" i="18"/>
  <c r="X68" i="18"/>
  <c r="X70" i="18"/>
  <c r="AM70" i="18" s="1"/>
  <c r="X75" i="18"/>
  <c r="X78" i="18"/>
  <c r="AK78" i="18"/>
  <c r="X87" i="18"/>
  <c r="AM87" i="18" s="1"/>
  <c r="Y101" i="18"/>
  <c r="AN101" i="18" s="1"/>
  <c r="Y106" i="18"/>
  <c r="AN106" i="18" s="1"/>
  <c r="Y110" i="18"/>
  <c r="AK108" i="18"/>
  <c r="Y115" i="18"/>
  <c r="H125" i="17"/>
  <c r="J121" i="17" s="1"/>
  <c r="J120" i="17"/>
  <c r="E115" i="13" s="1"/>
  <c r="B115" i="13"/>
  <c r="AK121" i="17"/>
  <c r="AM74" i="18"/>
  <c r="AM12" i="18"/>
  <c r="AM13" i="18"/>
  <c r="AM14" i="18"/>
  <c r="AM15" i="18"/>
  <c r="AM16" i="18"/>
  <c r="AM17" i="18"/>
  <c r="AM18" i="18"/>
  <c r="AM19" i="18"/>
  <c r="AM20" i="18"/>
  <c r="AM21" i="18"/>
  <c r="AM22" i="18"/>
  <c r="AM23" i="18"/>
  <c r="AM24" i="18"/>
  <c r="AM42" i="18"/>
  <c r="AK5" i="18"/>
  <c r="Y10" i="18"/>
  <c r="Y17" i="18"/>
  <c r="AN17" i="18" s="1"/>
  <c r="J28" i="18"/>
  <c r="AN28" i="18" s="1"/>
  <c r="W4" i="18"/>
  <c r="AK28" i="18"/>
  <c r="AL28" i="18"/>
  <c r="AK36" i="18"/>
  <c r="AL36" i="18"/>
  <c r="AK44" i="18"/>
  <c r="AL44" i="18"/>
  <c r="AL52" i="18"/>
  <c r="AL60" i="18"/>
  <c r="AL68" i="18"/>
  <c r="X80" i="18"/>
  <c r="AK81" i="18"/>
  <c r="I84" i="18"/>
  <c r="X90" i="18"/>
  <c r="AM90" i="18" s="1"/>
  <c r="Y94" i="18"/>
  <c r="J95" i="18"/>
  <c r="AK95" i="18"/>
  <c r="J104" i="18"/>
  <c r="X101" i="18"/>
  <c r="AM101" i="18" s="1"/>
  <c r="X103" i="18"/>
  <c r="J108" i="18"/>
  <c r="AL104" i="18"/>
  <c r="AK111" i="18"/>
  <c r="X115" i="18"/>
  <c r="AM115" i="18" s="1"/>
  <c r="Y30" i="18"/>
  <c r="I33" i="18"/>
  <c r="AM33" i="18" s="1"/>
  <c r="Y38" i="18"/>
  <c r="I41" i="18"/>
  <c r="Y46" i="18"/>
  <c r="AN46" i="18" s="1"/>
  <c r="Y54" i="18"/>
  <c r="AN54" i="18" s="1"/>
  <c r="Y62" i="18"/>
  <c r="AN62" i="18" s="1"/>
  <c r="Y70" i="18"/>
  <c r="I81" i="18"/>
  <c r="AK77" i="18"/>
  <c r="I79" i="18"/>
  <c r="AL82" i="18"/>
  <c r="W3" i="18"/>
  <c r="AK26" i="18"/>
  <c r="X28" i="18"/>
  <c r="Y29" i="18"/>
  <c r="AN29" i="18" s="1"/>
  <c r="J33" i="18"/>
  <c r="AK34" i="18"/>
  <c r="Y37" i="18"/>
  <c r="AK42" i="18"/>
  <c r="Y45" i="18"/>
  <c r="AN45" i="18" s="1"/>
  <c r="I48" i="18"/>
  <c r="Y53" i="18"/>
  <c r="AN53" i="18" s="1"/>
  <c r="Y61" i="18"/>
  <c r="Y69" i="18"/>
  <c r="Y79" i="18"/>
  <c r="J81" i="18"/>
  <c r="X83" i="18"/>
  <c r="X81" i="18"/>
  <c r="Y88" i="18"/>
  <c r="AL84" i="18"/>
  <c r="X88" i="18"/>
  <c r="AL89" i="18"/>
  <c r="Y97" i="18"/>
  <c r="AL93" i="18"/>
  <c r="X97" i="18"/>
  <c r="AM97" i="18" s="1"/>
  <c r="AL98" i="18"/>
  <c r="X106" i="18"/>
  <c r="AM106" i="18" s="1"/>
  <c r="AK107" i="18"/>
  <c r="X113" i="18"/>
  <c r="AM113" i="18" s="1"/>
  <c r="X116" i="18"/>
  <c r="AM116" i="18" s="1"/>
  <c r="J10" i="18"/>
  <c r="J11" i="18"/>
  <c r="AN11" i="18" s="1"/>
  <c r="AK25" i="18"/>
  <c r="X27" i="18"/>
  <c r="I31" i="18"/>
  <c r="AM31" i="18" s="1"/>
  <c r="J32" i="18"/>
  <c r="AN32" i="18" s="1"/>
  <c r="AK33" i="18"/>
  <c r="Y36" i="18"/>
  <c r="I39" i="18"/>
  <c r="AK41" i="18"/>
  <c r="Y44" i="18"/>
  <c r="AN44" i="18" s="1"/>
  <c r="Y52" i="18"/>
  <c r="AN52" i="18" s="1"/>
  <c r="AL57" i="18"/>
  <c r="AL65" i="18"/>
  <c r="AL73" i="18"/>
  <c r="Y78" i="18"/>
  <c r="I82" i="18"/>
  <c r="AK82" i="18"/>
  <c r="X86" i="18"/>
  <c r="AM86" i="18" s="1"/>
  <c r="X84" i="18"/>
  <c r="AM84" i="18" s="1"/>
  <c r="J89" i="18"/>
  <c r="AK87" i="18"/>
  <c r="X93" i="18"/>
  <c r="AM93" i="18" s="1"/>
  <c r="AK94" i="18"/>
  <c r="X95" i="18"/>
  <c r="J100" i="18"/>
  <c r="AL96" i="18"/>
  <c r="Y104" i="18"/>
  <c r="AN104" i="18" s="1"/>
  <c r="AL100" i="18"/>
  <c r="AK8" i="18"/>
  <c r="AK9" i="18"/>
  <c r="AK10" i="18"/>
  <c r="AK11" i="18"/>
  <c r="AK12" i="18"/>
  <c r="AK13" i="18"/>
  <c r="AK14" i="18"/>
  <c r="AK15" i="18"/>
  <c r="AK16" i="18"/>
  <c r="AK17" i="18"/>
  <c r="AK18" i="18"/>
  <c r="AK19" i="18"/>
  <c r="AK20" i="18"/>
  <c r="AK21" i="18"/>
  <c r="AK22" i="18"/>
  <c r="Y27" i="18"/>
  <c r="Y75" i="18"/>
  <c r="Y81" i="18"/>
  <c r="AL77" i="18"/>
  <c r="AM79" i="18"/>
  <c r="J84" i="18"/>
  <c r="AL80" i="18"/>
  <c r="AN93" i="18"/>
  <c r="AL94" i="18"/>
  <c r="AK98" i="18"/>
  <c r="X102" i="18"/>
  <c r="AM102" i="18" s="1"/>
  <c r="X100" i="18"/>
  <c r="AM100" i="18" s="1"/>
  <c r="X104" i="18"/>
  <c r="AK113" i="18"/>
  <c r="X117" i="18"/>
  <c r="AL7" i="18"/>
  <c r="AL8" i="18"/>
  <c r="AL9" i="18"/>
  <c r="AL10" i="18"/>
  <c r="AL11" i="18"/>
  <c r="AL12" i="18"/>
  <c r="AL14" i="18"/>
  <c r="AL15" i="18"/>
  <c r="AL16" i="18"/>
  <c r="AL17" i="18"/>
  <c r="AL18" i="18"/>
  <c r="AL19" i="18"/>
  <c r="AL20" i="18"/>
  <c r="AL21" i="18"/>
  <c r="AL22" i="18"/>
  <c r="I29" i="18"/>
  <c r="AM29" i="18" s="1"/>
  <c r="J30" i="18"/>
  <c r="AK31" i="18"/>
  <c r="Y34" i="18"/>
  <c r="AN34" i="18" s="1"/>
  <c r="I37" i="18"/>
  <c r="AK39" i="18"/>
  <c r="Y42" i="18"/>
  <c r="AN42" i="18" s="1"/>
  <c r="I45" i="18"/>
  <c r="AM45" i="18" s="1"/>
  <c r="Y50" i="18"/>
  <c r="AN50" i="18" s="1"/>
  <c r="Y58" i="18"/>
  <c r="AN58" i="18" s="1"/>
  <c r="Y66" i="18"/>
  <c r="AN66" i="18" s="1"/>
  <c r="Y74" i="18"/>
  <c r="I78" i="18"/>
  <c r="I80" i="18"/>
  <c r="AL83" i="18"/>
  <c r="Y89" i="18"/>
  <c r="AL85" i="18"/>
  <c r="X89" i="18"/>
  <c r="AM89" i="18" s="1"/>
  <c r="AK103" i="18"/>
  <c r="AK105" i="18"/>
  <c r="X109" i="18"/>
  <c r="AM109" i="18" s="1"/>
  <c r="W5" i="18"/>
  <c r="I28" i="18"/>
  <c r="AL30" i="18"/>
  <c r="AL38" i="18"/>
  <c r="AL46" i="18"/>
  <c r="AL54" i="18"/>
  <c r="AL62" i="18"/>
  <c r="AL70" i="18"/>
  <c r="I76" i="18"/>
  <c r="AM76" i="18" s="1"/>
  <c r="I85" i="18"/>
  <c r="X85" i="18"/>
  <c r="J92" i="18"/>
  <c r="AL88" i="18"/>
  <c r="Y96" i="18"/>
  <c r="AL92" i="18"/>
  <c r="I77" i="18"/>
  <c r="I75" i="18"/>
  <c r="AM75" i="18" s="1"/>
  <c r="AK76" i="18"/>
  <c r="Y82" i="18"/>
  <c r="J85" i="18"/>
  <c r="AN85" i="18" s="1"/>
  <c r="AL81" i="18"/>
  <c r="J88" i="18"/>
  <c r="AL86" i="18"/>
  <c r="AK90" i="18"/>
  <c r="X94" i="18"/>
  <c r="AM94" i="18" s="1"/>
  <c r="X92" i="18"/>
  <c r="X96" i="18"/>
  <c r="AM96" i="18" s="1"/>
  <c r="AL97" i="18"/>
  <c r="Y105" i="18"/>
  <c r="AN105" i="18" s="1"/>
  <c r="AL101" i="18"/>
  <c r="X105" i="18"/>
  <c r="AM105" i="18" s="1"/>
  <c r="X110" i="18"/>
  <c r="AM110" i="18" s="1"/>
  <c r="J86" i="18"/>
  <c r="AN86" i="18" s="1"/>
  <c r="Y87" i="18"/>
  <c r="J94" i="18"/>
  <c r="Y95" i="18"/>
  <c r="J102" i="18"/>
  <c r="AN102" i="18" s="1"/>
  <c r="Y103" i="18"/>
  <c r="J110" i="18"/>
  <c r="Y111" i="18"/>
  <c r="AL107" i="18"/>
  <c r="AN115" i="18"/>
  <c r="AL115" i="18"/>
  <c r="AL117" i="18"/>
  <c r="G124" i="18"/>
  <c r="G123" i="18"/>
  <c r="AK120" i="18"/>
  <c r="J76" i="18"/>
  <c r="J77" i="18"/>
  <c r="AN77" i="18" s="1"/>
  <c r="J78" i="18"/>
  <c r="J79" i="18"/>
  <c r="J80" i="18"/>
  <c r="J83" i="18"/>
  <c r="Y84" i="18"/>
  <c r="J91" i="18"/>
  <c r="Y92" i="18"/>
  <c r="J99" i="18"/>
  <c r="Y100" i="18"/>
  <c r="J107" i="18"/>
  <c r="Y108" i="18"/>
  <c r="AN108" i="18" s="1"/>
  <c r="J112" i="18"/>
  <c r="AN112" i="18" s="1"/>
  <c r="J114" i="18"/>
  <c r="J116" i="18"/>
  <c r="Y80" i="18"/>
  <c r="AL76" i="18"/>
  <c r="J82" i="18"/>
  <c r="Y83" i="18"/>
  <c r="J90" i="18"/>
  <c r="AN90" i="18" s="1"/>
  <c r="Y91" i="18"/>
  <c r="J98" i="18"/>
  <c r="Y99" i="18"/>
  <c r="J106" i="18"/>
  <c r="Y107" i="18"/>
  <c r="AL114" i="18"/>
  <c r="AL116" i="18"/>
  <c r="G121" i="18"/>
  <c r="AL108" i="18"/>
  <c r="AL109" i="18"/>
  <c r="AL110" i="18"/>
  <c r="AL111" i="18"/>
  <c r="AL112" i="18"/>
  <c r="AL113" i="18"/>
  <c r="H122" i="18"/>
  <c r="H123" i="18"/>
  <c r="H121" i="18"/>
  <c r="AL121" i="18" s="1"/>
  <c r="AL121" i="17"/>
  <c r="J119" i="17"/>
  <c r="E114" i="13" s="1"/>
  <c r="B114" i="13"/>
  <c r="G7" i="17"/>
  <c r="W7" i="17"/>
  <c r="V7" i="17"/>
  <c r="V6" i="17" s="1"/>
  <c r="G3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34" i="17"/>
  <c r="G35" i="17"/>
  <c r="G36" i="17"/>
  <c r="G37" i="17"/>
  <c r="G38" i="17"/>
  <c r="G39" i="17"/>
  <c r="G40" i="17"/>
  <c r="G41" i="17"/>
  <c r="G42" i="17"/>
  <c r="G43" i="17"/>
  <c r="G44" i="17"/>
  <c r="G45" i="17"/>
  <c r="G46" i="17"/>
  <c r="G47" i="17"/>
  <c r="G48" i="17"/>
  <c r="G49" i="17"/>
  <c r="G50" i="17"/>
  <c r="G51" i="17"/>
  <c r="G52" i="17"/>
  <c r="G53" i="17"/>
  <c r="G54" i="17"/>
  <c r="G55" i="17"/>
  <c r="G56" i="17"/>
  <c r="G57" i="17"/>
  <c r="G58" i="17"/>
  <c r="G59" i="17"/>
  <c r="G60" i="17"/>
  <c r="G61" i="17"/>
  <c r="G62" i="17"/>
  <c r="G63" i="17"/>
  <c r="G64" i="17"/>
  <c r="G65" i="17"/>
  <c r="G66" i="17"/>
  <c r="G67" i="17"/>
  <c r="G68" i="17"/>
  <c r="G69" i="17"/>
  <c r="G70" i="17"/>
  <c r="G71" i="17"/>
  <c r="G72" i="17"/>
  <c r="G73" i="17"/>
  <c r="G74" i="17"/>
  <c r="G75" i="17"/>
  <c r="G76" i="17"/>
  <c r="G77" i="17"/>
  <c r="G78" i="17"/>
  <c r="G79" i="17"/>
  <c r="G80" i="17"/>
  <c r="G81" i="17"/>
  <c r="G82" i="17"/>
  <c r="G83" i="17"/>
  <c r="G84" i="17"/>
  <c r="G85" i="17"/>
  <c r="G86" i="17"/>
  <c r="G87" i="17"/>
  <c r="G88" i="17"/>
  <c r="G89" i="17"/>
  <c r="G90" i="17"/>
  <c r="G91" i="17"/>
  <c r="G92" i="17"/>
  <c r="G93" i="17"/>
  <c r="G94" i="17"/>
  <c r="G95" i="17"/>
  <c r="G96" i="17"/>
  <c r="G97" i="17"/>
  <c r="G98" i="17"/>
  <c r="G99" i="17"/>
  <c r="G100" i="17"/>
  <c r="G101" i="17"/>
  <c r="G102" i="17"/>
  <c r="G103" i="17"/>
  <c r="G104" i="17"/>
  <c r="G105" i="17"/>
  <c r="G106" i="17"/>
  <c r="G107" i="17"/>
  <c r="G108" i="17"/>
  <c r="G109" i="17"/>
  <c r="G110" i="17"/>
  <c r="G111" i="17"/>
  <c r="G112" i="17"/>
  <c r="G113" i="17"/>
  <c r="G114" i="17"/>
  <c r="G115" i="17"/>
  <c r="G116" i="17"/>
  <c r="G117" i="17"/>
  <c r="V3" i="17"/>
  <c r="J96" i="17"/>
  <c r="J90" i="17"/>
  <c r="J87" i="17"/>
  <c r="J81" i="17"/>
  <c r="J78" i="17"/>
  <c r="J72" i="17"/>
  <c r="J69" i="17"/>
  <c r="J63" i="17"/>
  <c r="J60" i="17"/>
  <c r="J54" i="17"/>
  <c r="J51" i="17"/>
  <c r="J45" i="17"/>
  <c r="J42" i="17"/>
  <c r="J36" i="17"/>
  <c r="J33" i="17"/>
  <c r="J27" i="17"/>
  <c r="J24" i="17"/>
  <c r="J18" i="17"/>
  <c r="J11" i="17"/>
  <c r="AN7" i="17"/>
  <c r="V8" i="17"/>
  <c r="AN69" i="17" l="1"/>
  <c r="E64" i="13"/>
  <c r="AN36" i="17"/>
  <c r="E31" i="13"/>
  <c r="AN72" i="17"/>
  <c r="E67" i="13"/>
  <c r="AN51" i="17"/>
  <c r="E46" i="13"/>
  <c r="AN87" i="17"/>
  <c r="E82" i="13"/>
  <c r="AN81" i="17"/>
  <c r="E76" i="13"/>
  <c r="AN54" i="17"/>
  <c r="E49" i="13"/>
  <c r="AN90" i="17"/>
  <c r="E85" i="13"/>
  <c r="AN33" i="17"/>
  <c r="E28" i="13"/>
  <c r="AN78" i="17"/>
  <c r="E73" i="13"/>
  <c r="AN45" i="17"/>
  <c r="E40" i="13"/>
  <c r="AN18" i="17"/>
  <c r="E13" i="13"/>
  <c r="AN60" i="17"/>
  <c r="E55" i="13"/>
  <c r="AN96" i="17"/>
  <c r="E91" i="13"/>
  <c r="AN42" i="17"/>
  <c r="E37" i="13"/>
  <c r="AN11" i="17"/>
  <c r="E6" i="13"/>
  <c r="AN24" i="17"/>
  <c r="E19" i="13"/>
  <c r="AN27" i="17"/>
  <c r="E22" i="13"/>
  <c r="AN63" i="17"/>
  <c r="E58" i="13"/>
  <c r="AM68" i="18"/>
  <c r="AN87" i="18"/>
  <c r="AM104" i="18"/>
  <c r="AM41" i="18"/>
  <c r="AM82" i="18"/>
  <c r="AM34" i="18"/>
  <c r="AN69" i="18"/>
  <c r="I8" i="18"/>
  <c r="AM54" i="18"/>
  <c r="AN39" i="18"/>
  <c r="AM77" i="18"/>
  <c r="AN57" i="18"/>
  <c r="I9" i="18"/>
  <c r="AM51" i="18"/>
  <c r="AN83" i="18"/>
  <c r="X9" i="18"/>
  <c r="AM9" i="18" s="1"/>
  <c r="AN109" i="18"/>
  <c r="AM103" i="18"/>
  <c r="AN116" i="18"/>
  <c r="AN110" i="18"/>
  <c r="AN74" i="18"/>
  <c r="AN61" i="18"/>
  <c r="AN63" i="18"/>
  <c r="X8" i="18"/>
  <c r="AM8" i="18" s="1"/>
  <c r="AM92" i="18"/>
  <c r="AM95" i="18"/>
  <c r="AN37" i="18"/>
  <c r="AN114" i="18"/>
  <c r="AN70" i="18"/>
  <c r="AN51" i="18"/>
  <c r="AM81" i="18"/>
  <c r="AM83" i="18"/>
  <c r="AN40" i="18"/>
  <c r="AM30" i="18"/>
  <c r="AN31" i="18"/>
  <c r="AM27" i="18"/>
  <c r="AN92" i="18"/>
  <c r="AM78" i="18"/>
  <c r="AM37" i="18"/>
  <c r="AN81" i="18"/>
  <c r="AN36" i="18"/>
  <c r="AN97" i="18"/>
  <c r="AN59" i="18"/>
  <c r="I7" i="18"/>
  <c r="AM50" i="18"/>
  <c r="AM48" i="18"/>
  <c r="AN107" i="18"/>
  <c r="AN76" i="18"/>
  <c r="J117" i="18"/>
  <c r="AN117" i="18" s="1"/>
  <c r="AN98" i="18"/>
  <c r="AN84" i="18"/>
  <c r="AN75" i="18"/>
  <c r="AN33" i="18"/>
  <c r="AN38" i="18"/>
  <c r="AK6" i="18"/>
  <c r="AM47" i="18"/>
  <c r="AN43" i="18"/>
  <c r="AN89" i="18"/>
  <c r="AN80" i="18"/>
  <c r="AM39" i="18"/>
  <c r="AN99" i="18"/>
  <c r="AN111" i="18"/>
  <c r="AN91" i="18"/>
  <c r="AN103" i="18"/>
  <c r="AN96" i="18"/>
  <c r="AN27" i="18"/>
  <c r="AM88" i="18"/>
  <c r="AM38" i="18"/>
  <c r="AN26" i="18"/>
  <c r="AM36" i="18"/>
  <c r="X7" i="18"/>
  <c r="AN48" i="18"/>
  <c r="AK4" i="18"/>
  <c r="AK111" i="17"/>
  <c r="B106" i="13"/>
  <c r="AK55" i="17"/>
  <c r="B50" i="13"/>
  <c r="AK15" i="17"/>
  <c r="B10" i="13"/>
  <c r="AK110" i="17"/>
  <c r="B105" i="13"/>
  <c r="AK62" i="17"/>
  <c r="B57" i="13"/>
  <c r="AK14" i="17"/>
  <c r="B9" i="13"/>
  <c r="B112" i="13"/>
  <c r="AK117" i="17"/>
  <c r="B104" i="13"/>
  <c r="AK109" i="17"/>
  <c r="B96" i="13"/>
  <c r="AK101" i="17"/>
  <c r="B88" i="13"/>
  <c r="AK93" i="17"/>
  <c r="B80" i="13"/>
  <c r="AK85" i="17"/>
  <c r="I81" i="17"/>
  <c r="B72" i="13"/>
  <c r="AK77" i="17"/>
  <c r="B64" i="13"/>
  <c r="AK69" i="17"/>
  <c r="B56" i="13"/>
  <c r="AK61" i="17"/>
  <c r="B48" i="13"/>
  <c r="AK53" i="17"/>
  <c r="B40" i="13"/>
  <c r="AK45" i="17"/>
  <c r="B32" i="13"/>
  <c r="AK37" i="17"/>
  <c r="B24" i="13"/>
  <c r="AK29" i="17"/>
  <c r="B16" i="13"/>
  <c r="AK21" i="17"/>
  <c r="B8" i="13"/>
  <c r="AK13" i="17"/>
  <c r="AK95" i="17"/>
  <c r="B90" i="13"/>
  <c r="AK71" i="17"/>
  <c r="B66" i="13"/>
  <c r="AK23" i="17"/>
  <c r="B18" i="13"/>
  <c r="I105" i="17"/>
  <c r="AK102" i="17"/>
  <c r="B97" i="13"/>
  <c r="AK70" i="17"/>
  <c r="B65" i="13"/>
  <c r="AK22" i="17"/>
  <c r="B17" i="13"/>
  <c r="B111" i="13"/>
  <c r="I120" i="17"/>
  <c r="C115" i="13" s="1"/>
  <c r="AK116" i="17"/>
  <c r="B103" i="13"/>
  <c r="AK108" i="17"/>
  <c r="B95" i="13"/>
  <c r="AK100" i="17"/>
  <c r="B87" i="13"/>
  <c r="AK92" i="17"/>
  <c r="B79" i="13"/>
  <c r="AK84" i="17"/>
  <c r="B71" i="13"/>
  <c r="AK76" i="17"/>
  <c r="B63" i="13"/>
  <c r="AK68" i="17"/>
  <c r="B55" i="13"/>
  <c r="AK60" i="17"/>
  <c r="B47" i="13"/>
  <c r="AK52" i="17"/>
  <c r="B39" i="13"/>
  <c r="AK44" i="17"/>
  <c r="B31" i="13"/>
  <c r="AK36" i="17"/>
  <c r="B23" i="13"/>
  <c r="AK28" i="17"/>
  <c r="B15" i="13"/>
  <c r="AK20" i="17"/>
  <c r="B7" i="13"/>
  <c r="AK12" i="17"/>
  <c r="G4" i="17"/>
  <c r="AK4" i="17" s="1"/>
  <c r="AK7" i="17"/>
  <c r="I51" i="17"/>
  <c r="AK47" i="17"/>
  <c r="B42" i="13"/>
  <c r="AK103" i="17"/>
  <c r="B98" i="13"/>
  <c r="AK63" i="17"/>
  <c r="B58" i="13"/>
  <c r="AK3" i="17"/>
  <c r="AK94" i="17"/>
  <c r="B89" i="13"/>
  <c r="AK78" i="17"/>
  <c r="B73" i="13"/>
  <c r="AK38" i="17"/>
  <c r="B33" i="13"/>
  <c r="B94" i="13"/>
  <c r="AK99" i="17"/>
  <c r="B78" i="13"/>
  <c r="AK83" i="17"/>
  <c r="B54" i="13"/>
  <c r="AK59" i="17"/>
  <c r="B38" i="13"/>
  <c r="AK43" i="17"/>
  <c r="B22" i="13"/>
  <c r="AK27" i="17"/>
  <c r="B6" i="13"/>
  <c r="AK11" i="17"/>
  <c r="B109" i="13"/>
  <c r="I118" i="17"/>
  <c r="C113" i="13" s="1"/>
  <c r="AK114" i="17"/>
  <c r="B101" i="13"/>
  <c r="AK106" i="17"/>
  <c r="B93" i="13"/>
  <c r="AK98" i="17"/>
  <c r="I93" i="17"/>
  <c r="B85" i="13"/>
  <c r="AK90" i="17"/>
  <c r="B77" i="13"/>
  <c r="AK82" i="17"/>
  <c r="I76" i="17"/>
  <c r="B69" i="13"/>
  <c r="AK74" i="17"/>
  <c r="B61" i="13"/>
  <c r="AK66" i="17"/>
  <c r="B53" i="13"/>
  <c r="AK58" i="17"/>
  <c r="B45" i="13"/>
  <c r="AK50" i="17"/>
  <c r="B37" i="13"/>
  <c r="AK42" i="17"/>
  <c r="B29" i="13"/>
  <c r="AK34" i="17"/>
  <c r="I27" i="17"/>
  <c r="B21" i="13"/>
  <c r="AK26" i="17"/>
  <c r="B13" i="13"/>
  <c r="AK18" i="17"/>
  <c r="B5" i="13"/>
  <c r="AK10" i="17"/>
  <c r="AK87" i="17"/>
  <c r="B82" i="13"/>
  <c r="AK39" i="17"/>
  <c r="B34" i="13"/>
  <c r="AK46" i="17"/>
  <c r="B41" i="13"/>
  <c r="B102" i="13"/>
  <c r="AK107" i="17"/>
  <c r="B70" i="13"/>
  <c r="AK75" i="17"/>
  <c r="B30" i="13"/>
  <c r="AK35" i="17"/>
  <c r="AK113" i="17"/>
  <c r="B108" i="13"/>
  <c r="AK105" i="17"/>
  <c r="B100" i="13"/>
  <c r="AK97" i="17"/>
  <c r="B92" i="13"/>
  <c r="B84" i="13"/>
  <c r="AK89" i="17"/>
  <c r="AK81" i="17"/>
  <c r="B76" i="13"/>
  <c r="AK73" i="17"/>
  <c r="B68" i="13"/>
  <c r="AK65" i="17"/>
  <c r="B60" i="13"/>
  <c r="B52" i="13"/>
  <c r="AK57" i="17"/>
  <c r="AK49" i="17"/>
  <c r="B44" i="13"/>
  <c r="B36" i="13"/>
  <c r="AK41" i="17"/>
  <c r="AK33" i="17"/>
  <c r="B28" i="13"/>
  <c r="I28" i="17"/>
  <c r="AK25" i="17"/>
  <c r="B20" i="13"/>
  <c r="AK17" i="17"/>
  <c r="B12" i="13"/>
  <c r="B4" i="13"/>
  <c r="AK9" i="17"/>
  <c r="AK79" i="17"/>
  <c r="B74" i="13"/>
  <c r="AK31" i="17"/>
  <c r="B26" i="13"/>
  <c r="AK86" i="17"/>
  <c r="B81" i="13"/>
  <c r="AK54" i="17"/>
  <c r="B49" i="13"/>
  <c r="AK30" i="17"/>
  <c r="B25" i="13"/>
  <c r="I119" i="17"/>
  <c r="C114" i="13" s="1"/>
  <c r="B110" i="13"/>
  <c r="AK115" i="17"/>
  <c r="B86" i="13"/>
  <c r="AK91" i="17"/>
  <c r="B62" i="13"/>
  <c r="AK67" i="17"/>
  <c r="B46" i="13"/>
  <c r="AK51" i="17"/>
  <c r="B14" i="13"/>
  <c r="AK19" i="17"/>
  <c r="AK112" i="17"/>
  <c r="B107" i="13"/>
  <c r="AK104" i="17"/>
  <c r="B99" i="13"/>
  <c r="AK96" i="17"/>
  <c r="B91" i="13"/>
  <c r="AK88" i="17"/>
  <c r="B83" i="13"/>
  <c r="AK80" i="17"/>
  <c r="B75" i="13"/>
  <c r="AK72" i="17"/>
  <c r="B67" i="13"/>
  <c r="AK64" i="17"/>
  <c r="B59" i="13"/>
  <c r="AK56" i="17"/>
  <c r="B51" i="13"/>
  <c r="AK48" i="17"/>
  <c r="B43" i="13"/>
  <c r="AK40" i="17"/>
  <c r="B35" i="13"/>
  <c r="AK32" i="17"/>
  <c r="B27" i="13"/>
  <c r="AK24" i="17"/>
  <c r="B19" i="13"/>
  <c r="AK16" i="17"/>
  <c r="B11" i="13"/>
  <c r="G6" i="17"/>
  <c r="AK6" i="17" s="1"/>
  <c r="J119" i="18"/>
  <c r="AM28" i="18"/>
  <c r="AN88" i="18"/>
  <c r="AN30" i="18"/>
  <c r="Y8" i="18"/>
  <c r="AN8" i="18" s="1"/>
  <c r="AL4" i="18"/>
  <c r="I117" i="18"/>
  <c r="AK121" i="18"/>
  <c r="I120" i="18"/>
  <c r="I118" i="18"/>
  <c r="AN100" i="18"/>
  <c r="AN95" i="18"/>
  <c r="Y7" i="18"/>
  <c r="AN7" i="18" s="1"/>
  <c r="AL3" i="18"/>
  <c r="AN94" i="18"/>
  <c r="J120" i="18"/>
  <c r="AN82" i="18"/>
  <c r="AN78" i="18"/>
  <c r="AN10" i="18"/>
  <c r="I119" i="18"/>
  <c r="J118" i="18"/>
  <c r="AM85" i="18"/>
  <c r="AN79" i="18"/>
  <c r="AM117" i="18"/>
  <c r="AL5" i="18"/>
  <c r="Y9" i="18"/>
  <c r="AN9" i="18" s="1"/>
  <c r="AM80" i="18"/>
  <c r="I56" i="17"/>
  <c r="I33" i="17"/>
  <c r="I17" i="17"/>
  <c r="J16" i="17"/>
  <c r="J75" i="17"/>
  <c r="I68" i="17"/>
  <c r="G5" i="17"/>
  <c r="AK5" i="17" s="1"/>
  <c r="J21" i="17"/>
  <c r="J26" i="17"/>
  <c r="J84" i="17"/>
  <c r="I30" i="17"/>
  <c r="J35" i="17"/>
  <c r="J44" i="17"/>
  <c r="J53" i="17"/>
  <c r="J62" i="17"/>
  <c r="J70" i="17"/>
  <c r="J80" i="17"/>
  <c r="J89" i="17"/>
  <c r="J98" i="17"/>
  <c r="I54" i="17"/>
  <c r="J39" i="17"/>
  <c r="J117" i="17"/>
  <c r="J57" i="17"/>
  <c r="J108" i="17"/>
  <c r="J12" i="17"/>
  <c r="J66" i="17"/>
  <c r="J111" i="17"/>
  <c r="J82" i="17"/>
  <c r="J105" i="17"/>
  <c r="J8" i="17"/>
  <c r="I117" i="17"/>
  <c r="C112" i="13" s="1"/>
  <c r="J30" i="17"/>
  <c r="J93" i="17"/>
  <c r="J15" i="17"/>
  <c r="J20" i="17"/>
  <c r="I111" i="17"/>
  <c r="I87" i="17"/>
  <c r="I82" i="17"/>
  <c r="I43" i="17"/>
  <c r="J13" i="17"/>
  <c r="J23" i="17"/>
  <c r="J102" i="17"/>
  <c r="J114" i="17"/>
  <c r="I114" i="17"/>
  <c r="C109" i="13" s="1"/>
  <c r="I103" i="17"/>
  <c r="I96" i="17"/>
  <c r="I79" i="17"/>
  <c r="I72" i="17"/>
  <c r="I60" i="17"/>
  <c r="I41" i="17"/>
  <c r="I36" i="17"/>
  <c r="I24" i="17"/>
  <c r="I12" i="17"/>
  <c r="J48" i="17"/>
  <c r="I99" i="17"/>
  <c r="I75" i="17"/>
  <c r="I63" i="17"/>
  <c r="I39" i="17"/>
  <c r="J29" i="17"/>
  <c r="J37" i="17"/>
  <c r="J47" i="17"/>
  <c r="J55" i="17"/>
  <c r="J65" i="17"/>
  <c r="J73" i="17"/>
  <c r="J92" i="17"/>
  <c r="J99" i="17"/>
  <c r="I92" i="17"/>
  <c r="I58" i="17"/>
  <c r="I19" i="17"/>
  <c r="J31" i="17"/>
  <c r="J40" i="17"/>
  <c r="J50" i="17"/>
  <c r="J59" i="17"/>
  <c r="J67" i="17"/>
  <c r="J77" i="17"/>
  <c r="J86" i="17"/>
  <c r="J94" i="17"/>
  <c r="I89" i="17"/>
  <c r="I66" i="17"/>
  <c r="I45" i="17"/>
  <c r="I69" i="17"/>
  <c r="I106" i="17"/>
  <c r="I74" i="17"/>
  <c r="I71" i="17"/>
  <c r="I108" i="17"/>
  <c r="I97" i="17"/>
  <c r="I22" i="17"/>
  <c r="I48" i="17"/>
  <c r="I113" i="17"/>
  <c r="I46" i="17"/>
  <c r="I18" i="17"/>
  <c r="I31" i="17"/>
  <c r="I62" i="17"/>
  <c r="I84" i="17"/>
  <c r="I26" i="17"/>
  <c r="I57" i="17"/>
  <c r="I21" i="17"/>
  <c r="I14" i="17"/>
  <c r="I15" i="17"/>
  <c r="I38" i="17"/>
  <c r="I50" i="17"/>
  <c r="I85" i="17"/>
  <c r="I95" i="17"/>
  <c r="I64" i="17"/>
  <c r="I116" i="17"/>
  <c r="C111" i="13" s="1"/>
  <c r="I35" i="17"/>
  <c r="I52" i="17"/>
  <c r="I42" i="17"/>
  <c r="I78" i="17"/>
  <c r="I90" i="17"/>
  <c r="I102" i="17"/>
  <c r="I100" i="17"/>
  <c r="I110" i="17"/>
  <c r="I16" i="17"/>
  <c r="I34" i="17"/>
  <c r="I55" i="17"/>
  <c r="I70" i="17"/>
  <c r="I91" i="17"/>
  <c r="I109" i="17"/>
  <c r="J22" i="17"/>
  <c r="J34" i="17"/>
  <c r="J49" i="17"/>
  <c r="J61" i="17"/>
  <c r="J85" i="17"/>
  <c r="J115" i="17"/>
  <c r="I10" i="17"/>
  <c r="I25" i="17"/>
  <c r="I37" i="17"/>
  <c r="I49" i="17"/>
  <c r="I67" i="17"/>
  <c r="I94" i="17"/>
  <c r="I115" i="17"/>
  <c r="C110" i="13" s="1"/>
  <c r="J25" i="17"/>
  <c r="J52" i="17"/>
  <c r="J79" i="17"/>
  <c r="J109" i="17"/>
  <c r="I13" i="17"/>
  <c r="I40" i="17"/>
  <c r="I61" i="17"/>
  <c r="I73" i="17"/>
  <c r="I88" i="17"/>
  <c r="I112" i="17"/>
  <c r="J19" i="17"/>
  <c r="J43" i="17"/>
  <c r="J64" i="17"/>
  <c r="J88" i="17"/>
  <c r="J112" i="17"/>
  <c r="I11" i="17"/>
  <c r="I20" i="17"/>
  <c r="I23" i="17"/>
  <c r="I29" i="17"/>
  <c r="I32" i="17"/>
  <c r="I44" i="17"/>
  <c r="I47" i="17"/>
  <c r="I53" i="17"/>
  <c r="I59" i="17"/>
  <c r="I65" i="17"/>
  <c r="I77" i="17"/>
  <c r="I80" i="17"/>
  <c r="I83" i="17"/>
  <c r="I86" i="17"/>
  <c r="I98" i="17"/>
  <c r="I101" i="17"/>
  <c r="I104" i="17"/>
  <c r="I107" i="17"/>
  <c r="J10" i="17"/>
  <c r="J28" i="17"/>
  <c r="J46" i="17"/>
  <c r="J58" i="17"/>
  <c r="J76" i="17"/>
  <c r="J91" i="17"/>
  <c r="J97" i="17"/>
  <c r="J14" i="17"/>
  <c r="J17" i="17"/>
  <c r="J32" i="17"/>
  <c r="J38" i="17"/>
  <c r="J41" i="17"/>
  <c r="J56" i="17"/>
  <c r="J68" i="17"/>
  <c r="J71" i="17"/>
  <c r="J74" i="17"/>
  <c r="J83" i="17"/>
  <c r="J95" i="17"/>
  <c r="J101" i="17"/>
  <c r="J104" i="17"/>
  <c r="J107" i="17"/>
  <c r="J110" i="17"/>
  <c r="J113" i="17"/>
  <c r="J116" i="17"/>
  <c r="J103" i="17"/>
  <c r="J106" i="17"/>
  <c r="J9" i="17"/>
  <c r="J100" i="17"/>
  <c r="V117" i="17"/>
  <c r="W117" i="17"/>
  <c r="W116" i="17"/>
  <c r="V116" i="17"/>
  <c r="AN75" i="17" l="1"/>
  <c r="E70" i="13"/>
  <c r="AN113" i="17"/>
  <c r="E108" i="13"/>
  <c r="AN71" i="17"/>
  <c r="E66" i="13"/>
  <c r="AN97" i="17"/>
  <c r="E92" i="13"/>
  <c r="AN85" i="17"/>
  <c r="E80" i="13"/>
  <c r="AN86" i="17"/>
  <c r="E81" i="13"/>
  <c r="AN37" i="17"/>
  <c r="E32" i="13"/>
  <c r="AN82" i="17"/>
  <c r="E77" i="13"/>
  <c r="AN35" i="17"/>
  <c r="E30" i="13"/>
  <c r="AN16" i="17"/>
  <c r="E11" i="13"/>
  <c r="AN25" i="17"/>
  <c r="E20" i="13"/>
  <c r="AN39" i="17"/>
  <c r="E34" i="13"/>
  <c r="AN20" i="17"/>
  <c r="E15" i="13"/>
  <c r="AN107" i="17"/>
  <c r="E102" i="13"/>
  <c r="AN56" i="17"/>
  <c r="E51" i="13"/>
  <c r="AN76" i="17"/>
  <c r="E71" i="13"/>
  <c r="AN88" i="17"/>
  <c r="E83" i="13"/>
  <c r="AN49" i="17"/>
  <c r="E44" i="13"/>
  <c r="AN67" i="17"/>
  <c r="E62" i="13"/>
  <c r="AN99" i="17"/>
  <c r="E94" i="13"/>
  <c r="AN102" i="17"/>
  <c r="E97" i="13"/>
  <c r="AN15" i="17"/>
  <c r="E10" i="13"/>
  <c r="AN66" i="17"/>
  <c r="E61" i="13"/>
  <c r="AN89" i="17"/>
  <c r="E84" i="13"/>
  <c r="AN84" i="17"/>
  <c r="E79" i="13"/>
  <c r="AN14" i="17"/>
  <c r="E9" i="13"/>
  <c r="AN94" i="17"/>
  <c r="E89" i="13"/>
  <c r="AN91" i="17"/>
  <c r="E86" i="13"/>
  <c r="AN29" i="17"/>
  <c r="E24" i="13"/>
  <c r="AN111" i="17"/>
  <c r="E106" i="13"/>
  <c r="AN41" i="17"/>
  <c r="E36" i="13"/>
  <c r="AN58" i="17"/>
  <c r="E53" i="13"/>
  <c r="AN64" i="17"/>
  <c r="E59" i="13"/>
  <c r="AN34" i="17"/>
  <c r="E29" i="13"/>
  <c r="AN59" i="17"/>
  <c r="E54" i="13"/>
  <c r="AN92" i="17"/>
  <c r="E87" i="13"/>
  <c r="AN23" i="17"/>
  <c r="E18" i="13"/>
  <c r="AN93" i="17"/>
  <c r="E88" i="13"/>
  <c r="AN12" i="17"/>
  <c r="E7" i="13"/>
  <c r="AN80" i="17"/>
  <c r="E75" i="13"/>
  <c r="AN26" i="17"/>
  <c r="E21" i="13"/>
  <c r="AN74" i="17"/>
  <c r="E69" i="13"/>
  <c r="AN105" i="17"/>
  <c r="E100" i="13"/>
  <c r="AN110" i="17"/>
  <c r="E105" i="13"/>
  <c r="AN112" i="17"/>
  <c r="E107" i="13"/>
  <c r="AN98" i="17"/>
  <c r="E93" i="13"/>
  <c r="AN100" i="17"/>
  <c r="E95" i="13"/>
  <c r="AN101" i="17"/>
  <c r="E96" i="13"/>
  <c r="AN43" i="17"/>
  <c r="E38" i="13"/>
  <c r="AN109" i="17"/>
  <c r="E104" i="13"/>
  <c r="AN22" i="17"/>
  <c r="E17" i="13"/>
  <c r="AN50" i="17"/>
  <c r="E45" i="13"/>
  <c r="AN73" i="17"/>
  <c r="E68" i="13"/>
  <c r="AN13" i="17"/>
  <c r="E8" i="13"/>
  <c r="AN30" i="17"/>
  <c r="E25" i="13"/>
  <c r="AN108" i="17"/>
  <c r="E103" i="13"/>
  <c r="AN70" i="17"/>
  <c r="E65" i="13"/>
  <c r="AN21" i="17"/>
  <c r="E16" i="13"/>
  <c r="AN116" i="17"/>
  <c r="E111" i="13"/>
  <c r="AN47" i="17"/>
  <c r="E42" i="13"/>
  <c r="AN61" i="17"/>
  <c r="E56" i="13"/>
  <c r="AN114" i="17"/>
  <c r="E109" i="13"/>
  <c r="AN9" i="17"/>
  <c r="E4" i="13"/>
  <c r="AN38" i="17"/>
  <c r="E33" i="13"/>
  <c r="AN95" i="17"/>
  <c r="E90" i="13"/>
  <c r="AN28" i="17"/>
  <c r="E23" i="13"/>
  <c r="AN79" i="17"/>
  <c r="E74" i="13"/>
  <c r="AN40" i="17"/>
  <c r="E35" i="13"/>
  <c r="AN65" i="17"/>
  <c r="E60" i="13"/>
  <c r="AN57" i="17"/>
  <c r="E52" i="13"/>
  <c r="AN62" i="17"/>
  <c r="E57" i="13"/>
  <c r="AN115" i="17"/>
  <c r="E110" i="13"/>
  <c r="AN44" i="17"/>
  <c r="E39" i="13"/>
  <c r="AN68" i="17"/>
  <c r="E63" i="13"/>
  <c r="AN77" i="17"/>
  <c r="E72" i="13"/>
  <c r="AN104" i="17"/>
  <c r="E99" i="13"/>
  <c r="AN46" i="17"/>
  <c r="E41" i="13"/>
  <c r="AN106" i="17"/>
  <c r="E101" i="13"/>
  <c r="AN32" i="17"/>
  <c r="E27" i="13"/>
  <c r="AN19" i="17"/>
  <c r="E14" i="13"/>
  <c r="AN103" i="17"/>
  <c r="E98" i="13"/>
  <c r="AN83" i="17"/>
  <c r="E78" i="13"/>
  <c r="AN17" i="17"/>
  <c r="E12" i="13"/>
  <c r="AN10" i="17"/>
  <c r="E5" i="13"/>
  <c r="AN52" i="17"/>
  <c r="E47" i="13"/>
  <c r="AN31" i="17"/>
  <c r="E26" i="13"/>
  <c r="AN55" i="17"/>
  <c r="E50" i="13"/>
  <c r="AN48" i="17"/>
  <c r="E43" i="13"/>
  <c r="AN8" i="17"/>
  <c r="E3" i="13"/>
  <c r="AN53" i="17"/>
  <c r="E48" i="13"/>
  <c r="AM7" i="18"/>
  <c r="AM18" i="17"/>
  <c r="C13" i="13"/>
  <c r="AM41" i="17"/>
  <c r="C36" i="13"/>
  <c r="AM81" i="17"/>
  <c r="C76" i="13"/>
  <c r="C89" i="13"/>
  <c r="AM94" i="17"/>
  <c r="C87" i="13"/>
  <c r="AM92" i="17"/>
  <c r="C25" i="13"/>
  <c r="AM30" i="17"/>
  <c r="AM98" i="17"/>
  <c r="C93" i="13"/>
  <c r="C62" i="13"/>
  <c r="AM67" i="17"/>
  <c r="AM106" i="17"/>
  <c r="C101" i="13"/>
  <c r="C81" i="13"/>
  <c r="AM86" i="17"/>
  <c r="C39" i="13"/>
  <c r="AM44" i="17"/>
  <c r="C8" i="13"/>
  <c r="AM13" i="17"/>
  <c r="AM49" i="17"/>
  <c r="C44" i="13"/>
  <c r="C105" i="13"/>
  <c r="AM110" i="17"/>
  <c r="C16" i="13"/>
  <c r="AM21" i="17"/>
  <c r="AM113" i="17"/>
  <c r="C108" i="13"/>
  <c r="C64" i="13"/>
  <c r="AM69" i="17"/>
  <c r="C58" i="13"/>
  <c r="AM63" i="17"/>
  <c r="C55" i="13"/>
  <c r="AM60" i="17"/>
  <c r="AM56" i="17"/>
  <c r="C51" i="13"/>
  <c r="C71" i="13"/>
  <c r="AM76" i="17"/>
  <c r="I7" i="17"/>
  <c r="C96" i="13"/>
  <c r="AM101" i="17"/>
  <c r="AM74" i="17"/>
  <c r="C69" i="13"/>
  <c r="C9" i="13"/>
  <c r="AM14" i="17"/>
  <c r="C46" i="13"/>
  <c r="AM51" i="17"/>
  <c r="C78" i="13"/>
  <c r="AM83" i="17"/>
  <c r="C40" i="13"/>
  <c r="AM45" i="17"/>
  <c r="C70" i="13"/>
  <c r="AM75" i="17"/>
  <c r="AM72" i="17"/>
  <c r="C67" i="13"/>
  <c r="C48" i="13"/>
  <c r="AM53" i="17"/>
  <c r="C47" i="13"/>
  <c r="AM52" i="17"/>
  <c r="C95" i="13"/>
  <c r="AM100" i="17"/>
  <c r="AM80" i="17"/>
  <c r="C75" i="13"/>
  <c r="C24" i="13"/>
  <c r="AM29" i="17"/>
  <c r="AM25" i="17"/>
  <c r="C20" i="13"/>
  <c r="C104" i="13"/>
  <c r="AM109" i="17"/>
  <c r="C97" i="13"/>
  <c r="AM102" i="17"/>
  <c r="C90" i="13"/>
  <c r="AM95" i="17"/>
  <c r="AM26" i="17"/>
  <c r="C21" i="13"/>
  <c r="C17" i="13"/>
  <c r="AM22" i="17"/>
  <c r="AM66" i="17"/>
  <c r="C61" i="13"/>
  <c r="C94" i="13"/>
  <c r="AM99" i="17"/>
  <c r="C74" i="13"/>
  <c r="AM79" i="17"/>
  <c r="C38" i="13"/>
  <c r="AM43" i="17"/>
  <c r="C23" i="13"/>
  <c r="AM28" i="17"/>
  <c r="AM34" i="17"/>
  <c r="C29" i="13"/>
  <c r="AM40" i="17"/>
  <c r="C35" i="13"/>
  <c r="C30" i="13"/>
  <c r="AM35" i="17"/>
  <c r="AM33" i="17"/>
  <c r="C28" i="13"/>
  <c r="C32" i="13"/>
  <c r="AM37" i="17"/>
  <c r="AM48" i="17"/>
  <c r="C43" i="13"/>
  <c r="C18" i="13"/>
  <c r="AM23" i="17"/>
  <c r="C86" i="13"/>
  <c r="AM91" i="17"/>
  <c r="C80" i="13"/>
  <c r="AM85" i="17"/>
  <c r="AM89" i="17"/>
  <c r="C84" i="13"/>
  <c r="AM82" i="17"/>
  <c r="C77" i="13"/>
  <c r="C63" i="13"/>
  <c r="AM68" i="17"/>
  <c r="C22" i="13"/>
  <c r="AM27" i="17"/>
  <c r="C10" i="13"/>
  <c r="AM15" i="17"/>
  <c r="C42" i="13"/>
  <c r="AM47" i="17"/>
  <c r="AM16" i="17"/>
  <c r="C11" i="13"/>
  <c r="C34" i="13"/>
  <c r="AM39" i="17"/>
  <c r="AM64" i="17"/>
  <c r="C59" i="13"/>
  <c r="C72" i="13"/>
  <c r="AM77" i="17"/>
  <c r="AM112" i="17"/>
  <c r="C107" i="13"/>
  <c r="AM10" i="17"/>
  <c r="C5" i="13"/>
  <c r="AM90" i="17"/>
  <c r="C85" i="13"/>
  <c r="C79" i="13"/>
  <c r="AM84" i="17"/>
  <c r="AM97" i="17"/>
  <c r="C92" i="13"/>
  <c r="AM96" i="17"/>
  <c r="C91" i="13"/>
  <c r="C102" i="13"/>
  <c r="AM107" i="17"/>
  <c r="AM65" i="17"/>
  <c r="C60" i="13"/>
  <c r="C15" i="13"/>
  <c r="AM20" i="17"/>
  <c r="AM88" i="17"/>
  <c r="C83" i="13"/>
  <c r="C65" i="13"/>
  <c r="AM70" i="17"/>
  <c r="C73" i="13"/>
  <c r="AM78" i="17"/>
  <c r="AM50" i="17"/>
  <c r="C45" i="13"/>
  <c r="C57" i="13"/>
  <c r="AM62" i="17"/>
  <c r="C103" i="13"/>
  <c r="AM108" i="17"/>
  <c r="C14" i="13"/>
  <c r="AM19" i="17"/>
  <c r="C7" i="13"/>
  <c r="AM12" i="17"/>
  <c r="C98" i="13"/>
  <c r="AM103" i="17"/>
  <c r="C82" i="13"/>
  <c r="AM87" i="17"/>
  <c r="C56" i="13"/>
  <c r="AM61" i="17"/>
  <c r="C31" i="13"/>
  <c r="AM36" i="17"/>
  <c r="AM17" i="17"/>
  <c r="C12" i="13"/>
  <c r="AM105" i="17"/>
  <c r="C100" i="13"/>
  <c r="C41" i="13"/>
  <c r="AM46" i="17"/>
  <c r="AM32" i="17"/>
  <c r="C27" i="13"/>
  <c r="AM57" i="17"/>
  <c r="C52" i="13"/>
  <c r="AM104" i="17"/>
  <c r="C99" i="13"/>
  <c r="C54" i="13"/>
  <c r="AM59" i="17"/>
  <c r="C6" i="13"/>
  <c r="AM11" i="17"/>
  <c r="AM73" i="17"/>
  <c r="C68" i="13"/>
  <c r="C50" i="13"/>
  <c r="AM55" i="17"/>
  <c r="AM42" i="17"/>
  <c r="C37" i="13"/>
  <c r="C33" i="13"/>
  <c r="AM38" i="17"/>
  <c r="C26" i="13"/>
  <c r="AM31" i="17"/>
  <c r="C66" i="13"/>
  <c r="AM71" i="17"/>
  <c r="AM58" i="17"/>
  <c r="C53" i="13"/>
  <c r="AM24" i="17"/>
  <c r="C19" i="13"/>
  <c r="C106" i="13"/>
  <c r="AM111" i="17"/>
  <c r="C49" i="13"/>
  <c r="AM54" i="17"/>
  <c r="C88" i="13"/>
  <c r="AM93" i="17"/>
  <c r="AN117" i="17"/>
  <c r="E112" i="13"/>
  <c r="AM115" i="17"/>
  <c r="AM117" i="17"/>
  <c r="AM116" i="17"/>
  <c r="AM114" i="17"/>
  <c r="I9" i="17"/>
  <c r="I8" i="17"/>
  <c r="AM9" i="17" l="1"/>
  <c r="C4" i="13"/>
  <c r="AM7" i="17"/>
  <c r="C2" i="13"/>
  <c r="AM8" i="17"/>
  <c r="C3" i="13"/>
  <c r="W115" i="17"/>
  <c r="V115" i="17"/>
  <c r="V114" i="17" l="1"/>
  <c r="W114" i="17"/>
  <c r="V9" i="17" l="1"/>
  <c r="W9" i="17"/>
  <c r="V10" i="17"/>
  <c r="W10" i="17"/>
  <c r="V11" i="17"/>
  <c r="W11" i="17"/>
  <c r="V12" i="17"/>
  <c r="W12" i="17"/>
  <c r="V13" i="17"/>
  <c r="W13" i="17"/>
  <c r="V14" i="17"/>
  <c r="W14" i="17"/>
  <c r="V15" i="17"/>
  <c r="W15" i="17"/>
  <c r="V16" i="17"/>
  <c r="W16" i="17"/>
  <c r="V17" i="17"/>
  <c r="W17" i="17"/>
  <c r="V18" i="17"/>
  <c r="W18" i="17"/>
  <c r="V19" i="17"/>
  <c r="W19" i="17"/>
  <c r="V20" i="17"/>
  <c r="W20" i="17"/>
  <c r="V21" i="17"/>
  <c r="W21" i="17"/>
  <c r="V22" i="17"/>
  <c r="W22" i="17"/>
  <c r="V23" i="17"/>
  <c r="W23" i="17"/>
  <c r="V24" i="17"/>
  <c r="W24" i="17"/>
  <c r="V25" i="17"/>
  <c r="W25" i="17"/>
  <c r="V26" i="17"/>
  <c r="W26" i="17"/>
  <c r="V27" i="17"/>
  <c r="W27" i="17"/>
  <c r="V28" i="17"/>
  <c r="W28" i="17"/>
  <c r="V29" i="17"/>
  <c r="W29" i="17"/>
  <c r="V30" i="17"/>
  <c r="W30" i="17"/>
  <c r="V31" i="17"/>
  <c r="W31" i="17"/>
  <c r="V32" i="17"/>
  <c r="W32" i="17"/>
  <c r="V33" i="17"/>
  <c r="W33" i="17"/>
  <c r="V34" i="17"/>
  <c r="W34" i="17"/>
  <c r="V35" i="17"/>
  <c r="W35" i="17"/>
  <c r="V36" i="17"/>
  <c r="W36" i="17"/>
  <c r="V37" i="17"/>
  <c r="W37" i="17"/>
  <c r="V38" i="17"/>
  <c r="W38" i="17"/>
  <c r="V39" i="17"/>
  <c r="W39" i="17"/>
  <c r="V40" i="17"/>
  <c r="W40" i="17"/>
  <c r="V41" i="17"/>
  <c r="W41" i="17"/>
  <c r="V42" i="17"/>
  <c r="W42" i="17"/>
  <c r="V43" i="17"/>
  <c r="W43" i="17"/>
  <c r="V44" i="17"/>
  <c r="W44" i="17"/>
  <c r="V45" i="17"/>
  <c r="W45" i="17"/>
  <c r="V46" i="17"/>
  <c r="W46" i="17"/>
  <c r="V47" i="17"/>
  <c r="W47" i="17"/>
  <c r="V48" i="17"/>
  <c r="W48" i="17"/>
  <c r="V49" i="17"/>
  <c r="W49" i="17"/>
  <c r="V50" i="17"/>
  <c r="W50" i="17"/>
  <c r="V51" i="17"/>
  <c r="W51" i="17"/>
  <c r="V52" i="17"/>
  <c r="W52" i="17"/>
  <c r="V53" i="17"/>
  <c r="W53" i="17"/>
  <c r="V54" i="17"/>
  <c r="W54" i="17"/>
  <c r="V55" i="17"/>
  <c r="W55" i="17"/>
  <c r="V56" i="17"/>
  <c r="W56" i="17"/>
  <c r="V57" i="17"/>
  <c r="W57" i="17"/>
  <c r="V58" i="17"/>
  <c r="W58" i="17"/>
  <c r="V59" i="17"/>
  <c r="W59" i="17"/>
  <c r="V60" i="17"/>
  <c r="W60" i="17"/>
  <c r="V61" i="17"/>
  <c r="W61" i="17"/>
  <c r="V62" i="17"/>
  <c r="W62" i="17"/>
  <c r="V63" i="17"/>
  <c r="W63" i="17"/>
  <c r="V64" i="17"/>
  <c r="W64" i="17"/>
  <c r="V65" i="17"/>
  <c r="W65" i="17"/>
  <c r="V66" i="17"/>
  <c r="W66" i="17"/>
  <c r="V67" i="17"/>
  <c r="W67" i="17"/>
  <c r="V68" i="17"/>
  <c r="W68" i="17"/>
  <c r="V69" i="17"/>
  <c r="W69" i="17"/>
  <c r="V70" i="17"/>
  <c r="W70" i="17"/>
  <c r="V71" i="17"/>
  <c r="W71" i="17"/>
  <c r="V72" i="17"/>
  <c r="W72" i="17"/>
  <c r="V73" i="17"/>
  <c r="W73" i="17"/>
  <c r="V74" i="17"/>
  <c r="W74" i="17"/>
  <c r="V75" i="17"/>
  <c r="W75" i="17"/>
  <c r="V76" i="17"/>
  <c r="W76" i="17"/>
  <c r="V77" i="17"/>
  <c r="W77" i="17"/>
  <c r="V78" i="17"/>
  <c r="W78" i="17"/>
  <c r="V79" i="17"/>
  <c r="W79" i="17"/>
  <c r="V80" i="17"/>
  <c r="W80" i="17"/>
  <c r="V81" i="17"/>
  <c r="W81" i="17"/>
  <c r="V82" i="17"/>
  <c r="W82" i="17"/>
  <c r="V83" i="17"/>
  <c r="W83" i="17"/>
  <c r="V84" i="17"/>
  <c r="W84" i="17"/>
  <c r="V85" i="17"/>
  <c r="W85" i="17"/>
  <c r="V86" i="17"/>
  <c r="W86" i="17"/>
  <c r="V87" i="17"/>
  <c r="W87" i="17"/>
  <c r="V88" i="17"/>
  <c r="W88" i="17"/>
  <c r="V89" i="17"/>
  <c r="W89" i="17"/>
  <c r="V90" i="17"/>
  <c r="W90" i="17"/>
  <c r="V91" i="17"/>
  <c r="W91" i="17"/>
  <c r="V92" i="17"/>
  <c r="W92" i="17"/>
  <c r="V93" i="17"/>
  <c r="W93" i="17"/>
  <c r="V94" i="17"/>
  <c r="W94" i="17"/>
  <c r="V95" i="17"/>
  <c r="W95" i="17"/>
  <c r="V96" i="17"/>
  <c r="W96" i="17"/>
  <c r="V97" i="17"/>
  <c r="W97" i="17"/>
  <c r="V98" i="17"/>
  <c r="W98" i="17"/>
  <c r="V99" i="17"/>
  <c r="W99" i="17"/>
  <c r="V100" i="17"/>
  <c r="W100" i="17"/>
  <c r="V101" i="17"/>
  <c r="W101" i="17"/>
  <c r="V102" i="17"/>
  <c r="W102" i="17"/>
  <c r="V103" i="17"/>
  <c r="W103" i="17"/>
  <c r="V104" i="17"/>
  <c r="W104" i="17"/>
  <c r="V105" i="17"/>
  <c r="W105" i="17"/>
  <c r="V106" i="17"/>
  <c r="W106" i="17"/>
  <c r="V107" i="17"/>
  <c r="W107" i="17"/>
  <c r="V108" i="17"/>
  <c r="W108" i="17"/>
  <c r="V109" i="17"/>
  <c r="W109" i="17"/>
  <c r="V110" i="17"/>
  <c r="W110" i="17"/>
  <c r="V111" i="17"/>
  <c r="W111" i="17"/>
  <c r="V112" i="17"/>
  <c r="W112" i="17"/>
  <c r="V113" i="17"/>
  <c r="W113" i="17"/>
  <c r="Y117" i="17" s="1"/>
  <c r="Y116" i="17" l="1"/>
  <c r="Y104" i="17"/>
  <c r="X110" i="17"/>
  <c r="X116" i="17"/>
  <c r="Y98" i="17"/>
  <c r="Y44" i="17"/>
  <c r="X104" i="17"/>
  <c r="X92" i="17"/>
  <c r="X86" i="17"/>
  <c r="X74" i="17"/>
  <c r="X62" i="17"/>
  <c r="X50" i="17"/>
  <c r="X44" i="17"/>
  <c r="X32" i="17"/>
  <c r="X26" i="17"/>
  <c r="X20" i="17"/>
  <c r="X14" i="17"/>
  <c r="Y115" i="17"/>
  <c r="Y109" i="17"/>
  <c r="Y103" i="17"/>
  <c r="Y97" i="17"/>
  <c r="Y91" i="17"/>
  <c r="Y85" i="17"/>
  <c r="Y79" i="17"/>
  <c r="Y73" i="17"/>
  <c r="Y67" i="17"/>
  <c r="Y61" i="17"/>
  <c r="Y55" i="17"/>
  <c r="Y49" i="17"/>
  <c r="Y43" i="17"/>
  <c r="Y37" i="17"/>
  <c r="Y31" i="17"/>
  <c r="Y25" i="17"/>
  <c r="Y19" i="17"/>
  <c r="Y13" i="17"/>
  <c r="X115" i="17"/>
  <c r="X109" i="17"/>
  <c r="X103" i="17"/>
  <c r="X97" i="17"/>
  <c r="X91" i="17"/>
  <c r="X85" i="17"/>
  <c r="X79" i="17"/>
  <c r="X73" i="17"/>
  <c r="X67" i="17"/>
  <c r="X61" i="17"/>
  <c r="X55" i="17"/>
  <c r="X49" i="17"/>
  <c r="X25" i="17"/>
  <c r="Y114" i="17"/>
  <c r="Y96" i="17"/>
  <c r="Y78" i="17"/>
  <c r="Y60" i="17"/>
  <c r="Y42" i="17"/>
  <c r="Y24" i="17"/>
  <c r="X102" i="17"/>
  <c r="X54" i="17"/>
  <c r="X18" i="17"/>
  <c r="Y107" i="17"/>
  <c r="Y95" i="17"/>
  <c r="Y71" i="17"/>
  <c r="Y53" i="17"/>
  <c r="Y23" i="17"/>
  <c r="X113" i="17"/>
  <c r="X83" i="17"/>
  <c r="X53" i="17"/>
  <c r="X35" i="17"/>
  <c r="X17" i="17"/>
  <c r="Y112" i="17"/>
  <c r="Y106" i="17"/>
  <c r="Y100" i="17"/>
  <c r="Y94" i="17"/>
  <c r="Y88" i="17"/>
  <c r="Y82" i="17"/>
  <c r="Y76" i="17"/>
  <c r="Y70" i="17"/>
  <c r="Y64" i="17"/>
  <c r="Y58" i="17"/>
  <c r="Y52" i="17"/>
  <c r="Y46" i="17"/>
  <c r="Y40" i="17"/>
  <c r="Y34" i="17"/>
  <c r="Y28" i="17"/>
  <c r="Y22" i="17"/>
  <c r="Y16" i="17"/>
  <c r="Y86" i="17"/>
  <c r="Y74" i="17"/>
  <c r="Y62" i="17"/>
  <c r="Y56" i="17"/>
  <c r="Y38" i="17"/>
  <c r="Y26" i="17"/>
  <c r="Y20" i="17"/>
  <c r="X98" i="17"/>
  <c r="X80" i="17"/>
  <c r="X68" i="17"/>
  <c r="X56" i="17"/>
  <c r="X38" i="17"/>
  <c r="X19" i="17"/>
  <c r="Y102" i="17"/>
  <c r="Y84" i="17"/>
  <c r="Y72" i="17"/>
  <c r="Y54" i="17"/>
  <c r="Y36" i="17"/>
  <c r="Y12" i="17"/>
  <c r="X108" i="17"/>
  <c r="X90" i="17"/>
  <c r="X78" i="17"/>
  <c r="X66" i="17"/>
  <c r="X48" i="17"/>
  <c r="X24" i="17"/>
  <c r="Y113" i="17"/>
  <c r="Y83" i="17"/>
  <c r="Y47" i="17"/>
  <c r="X107" i="17"/>
  <c r="X95" i="17"/>
  <c r="X77" i="17"/>
  <c r="X59" i="17"/>
  <c r="X41" i="17"/>
  <c r="X29" i="17"/>
  <c r="Y11" i="17"/>
  <c r="X106" i="17"/>
  <c r="X94" i="17"/>
  <c r="X76" i="17"/>
  <c r="X40" i="17"/>
  <c r="Y111" i="17"/>
  <c r="Y105" i="17"/>
  <c r="Y99" i="17"/>
  <c r="Y93" i="17"/>
  <c r="Y87" i="17"/>
  <c r="Y81" i="17"/>
  <c r="Y75" i="17"/>
  <c r="Y69" i="17"/>
  <c r="Y63" i="17"/>
  <c r="Y57" i="17"/>
  <c r="Y51" i="17"/>
  <c r="Y45" i="17"/>
  <c r="Y39" i="17"/>
  <c r="Y33" i="17"/>
  <c r="Y27" i="17"/>
  <c r="Y21" i="17"/>
  <c r="Y15" i="17"/>
  <c r="Y110" i="17"/>
  <c r="Y92" i="17"/>
  <c r="Y80" i="17"/>
  <c r="Y68" i="17"/>
  <c r="Y50" i="17"/>
  <c r="Y32" i="17"/>
  <c r="Y14" i="17"/>
  <c r="X43" i="17"/>
  <c r="X37" i="17"/>
  <c r="X31" i="17"/>
  <c r="X13" i="17"/>
  <c r="Y108" i="17"/>
  <c r="Y90" i="17"/>
  <c r="Y66" i="17"/>
  <c r="Y48" i="17"/>
  <c r="Y30" i="17"/>
  <c r="Y18" i="17"/>
  <c r="X114" i="17"/>
  <c r="X96" i="17"/>
  <c r="X84" i="17"/>
  <c r="X72" i="17"/>
  <c r="X60" i="17"/>
  <c r="X42" i="17"/>
  <c r="X36" i="17"/>
  <c r="X30" i="17"/>
  <c r="X12" i="17"/>
  <c r="X11" i="17"/>
  <c r="Y101" i="17"/>
  <c r="Y89" i="17"/>
  <c r="Y77" i="17"/>
  <c r="Y65" i="17"/>
  <c r="Y59" i="17"/>
  <c r="Y41" i="17"/>
  <c r="Y35" i="17"/>
  <c r="Y29" i="17"/>
  <c r="Y17" i="17"/>
  <c r="X101" i="17"/>
  <c r="X89" i="17"/>
  <c r="X71" i="17"/>
  <c r="X65" i="17"/>
  <c r="X47" i="17"/>
  <c r="X23" i="17"/>
  <c r="X112" i="17"/>
  <c r="X100" i="17"/>
  <c r="X88" i="17"/>
  <c r="X82" i="17"/>
  <c r="X70" i="17"/>
  <c r="X64" i="17"/>
  <c r="X58" i="17"/>
  <c r="X52" i="17"/>
  <c r="X46" i="17"/>
  <c r="X34" i="17"/>
  <c r="X28" i="17"/>
  <c r="X22" i="17"/>
  <c r="X16" i="17"/>
  <c r="X117" i="17"/>
  <c r="X111" i="17"/>
  <c r="X105" i="17"/>
  <c r="X99" i="17"/>
  <c r="X93" i="17"/>
  <c r="X87" i="17"/>
  <c r="X81" i="17"/>
  <c r="X75" i="17"/>
  <c r="X69" i="17"/>
  <c r="X63" i="17"/>
  <c r="X57" i="17"/>
  <c r="X51" i="17"/>
  <c r="X45" i="17"/>
  <c r="X39" i="17"/>
  <c r="X33" i="17"/>
  <c r="X27" i="17"/>
  <c r="X21" i="17"/>
  <c r="X15" i="17"/>
  <c r="V4" i="17"/>
  <c r="W4" i="17"/>
  <c r="V5" i="17"/>
  <c r="W5" i="17"/>
  <c r="X10" i="17"/>
  <c r="W6" i="17"/>
  <c r="Y10" i="17" s="1"/>
  <c r="W3" i="17"/>
  <c r="X7" i="17" l="1"/>
  <c r="Y9" i="17"/>
  <c r="X9" i="17"/>
  <c r="Y7" i="17" l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dk-step1-hi.06-081" type="6" refreshedVersion="5" background="1" saveData="1">
    <textPr codePage="437" sourceFile="C:\Users\Will Morgan\Documents\Climate Indicators\High and Low Temps\dk-step1-hi.06-08.results" space="1" consecutive="1">
      <textFields count="2">
        <textField/>
        <textField/>
      </textFields>
    </textPr>
  </connection>
</connections>
</file>

<file path=xl/sharedStrings.xml><?xml version="1.0" encoding="utf-8"?>
<sst xmlns="http://schemas.openxmlformats.org/spreadsheetml/2006/main" count="433" uniqueCount="77">
  <si>
    <t>Year</t>
  </si>
  <si>
    <t>Hot daily highs</t>
  </si>
  <si>
    <t>Hot daily highs (smoothed)</t>
  </si>
  <si>
    <t>Hot daily lows</t>
  </si>
  <si>
    <t>Hot daily lows (smoothed)</t>
  </si>
  <si>
    <t>EPA calculations (regressions)</t>
  </si>
  <si>
    <t>hot highs (not smoothed), 1910-2023</t>
  </si>
  <si>
    <t>hot highs (not smoothed), 1960-2023</t>
  </si>
  <si>
    <t>hot highs (not smoothed), 1993-2023</t>
  </si>
  <si>
    <t>SUMMARY OUTPUT</t>
  </si>
  <si>
    <t>Note to proofer: Please check all these regressions. I found that columns C and D had been switched and mislabeled at left. I fixed those, and the graph, but there could be more related issues. - CL 4/28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</si>
  <si>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</si>
  <si>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</si>
  <si>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</si>
  <si>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</si>
  <si>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</si>
  <si>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</si>
  <si>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</si>
  <si>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df</t>
  </si>
  <si>
    <t>SS</t>
  </si>
  <si>
    <t>MS</t>
  </si>
  <si>
    <t>F</t>
  </si>
  <si>
    <t>Significance F</t>
  </si>
  <si>
    <t>Regression</t>
  </si>
  <si>
    <t>Residual</t>
  </si>
  <si>
    <t>Total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</si>
  <si>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</si>
  <si>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</si>
  <si>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</si>
  <si>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</si>
  <si>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</si>
  <si>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</si>
  <si>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</si>
  <si>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Intercept</t>
  </si>
  <si>
    <t>X Variable 1</t>
  </si>
  <si>
    <t>hot highs (smoothed), 1910-2023</t>
  </si>
  <si>
    <t>hot highs (smoothed), 1960-2023</t>
  </si>
  <si>
    <t>hot highs (smoothed), 1993-2023</t>
  </si>
  <si>
    <t>hot lows (not smoothed), 1910-2023</t>
  </si>
  <si>
    <t>hot lows (not smoothed), 1960-2023</t>
  </si>
  <si>
    <t>reran 4/26</t>
  </si>
  <si>
    <t>hot lows ( smoothed), 1910-2023</t>
  </si>
  <si>
    <t>hot lows ( smoothed), 1960-2023</t>
  </si>
  <si>
    <t>hot lows ( smoothed), 1993-2023</t>
  </si>
  <si>
    <t>DOWNLOADED FROM NCDC</t>
  </si>
  <si>
    <t>EPA CALCULATIONS</t>
  </si>
  <si>
    <t>Compare to previous download</t>
  </si>
  <si>
    <t>difference</t>
  </si>
  <si>
    <t>Contiguous U.S. Extremes in Maximum Temperature (Step 1) Summer (June-August) 1910-2023</t>
  </si>
  <si>
    <t>Contiguous U.S. Extremes in Minimum Temperature (Step 2) Summer (June-August) 1910-2020</t>
  </si>
  <si>
    <t>Hot Highs</t>
  </si>
  <si>
    <t>Hot Lows</t>
  </si>
  <si>
    <t>9-pt High</t>
  </si>
  <si>
    <t>9-pt Low</t>
  </si>
  <si>
    <t>Contiguous U.S. Extremes in Maximum Temperature (Step 1) Summer (June-August) 1910-2020</t>
  </si>
  <si>
    <t>Date</t>
  </si>
  <si>
    <t>Much Above Normal</t>
  </si>
  <si>
    <t>Much Below Normal</t>
  </si>
  <si>
    <t>=Data points added for endpoint padding.</t>
  </si>
  <si>
    <t>Methods and Notes</t>
  </si>
  <si>
    <t>OBTAIN DATA</t>
  </si>
  <si>
    <t>Data are publicly available from NOAA's National Centers for Environmental Information (NCEI).</t>
  </si>
  <si>
    <t>Download data from https://www.ncdc.noaa.gov/extremes/cei/graph.</t>
  </si>
  <si>
    <t>Select "Contiguous U.S." for Region</t>
  </si>
  <si>
    <t>Select "Summer (June-August)" for Period</t>
  </si>
  <si>
    <t>"Hot highs" come from the "Extremes in Maximum Temperature (Step 1)" indicator</t>
  </si>
  <si>
    <t>"Hot lows" come from the "Extremes in Minimum Temperature (Step 2)" indicator</t>
  </si>
  <si>
    <t>PROCESS DATA</t>
  </si>
  <si>
    <t>Convert original data from percentages to decimal values, if needed.</t>
  </si>
  <si>
    <t>Apply a nine-point binomial smoothing filter as recommended by NCEI.</t>
  </si>
  <si>
    <t>This is a weighted average where the weighting coefficients are derived from the binomial theorem.</t>
  </si>
  <si>
    <t>A nine-point binomial filter uses the following coefficients: 1, 8, 28, 56, 70, 56, 28, 8, 1.</t>
  </si>
  <si>
    <t>Extend the smoothed line to the beginning and end (1910 and 2018) by padding the endpoints with four identical values to the last one in series.</t>
  </si>
  <si>
    <t>Graph the smoothed curves as thick lines and the annual curves as thin lines.</t>
  </si>
  <si>
    <t>GENERAL NOTES</t>
  </si>
  <si>
    <t>Data last updated on April 1, 2024</t>
  </si>
  <si>
    <t>Figure scale updated to match Fig. 3 in July 2013.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</si>
</sst>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>
    <font>
      <sz val="10"/>
      <name val="Arial"/>
    </font>
    <font>
      <b/>
      <sz val="10"/>
      <name val="Arial"/>
      <family val="2"/>
    </font>
    <font>
      <b/>
      <sz val="14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sz val="10"/>
      <color rgb="FF000000"/>
      <name val="Arial Unicode MS"/>
    </font>
    <font>
      <i/>
      <sz val="10"/>
      <name val="Arial"/>
      <family val="2"/>
    </font>
    <font>
      <b/>
      <i/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2" borderId="0" xfId="0" applyFill="1"/>
    <xf numFmtId="164" fontId="0" fillId="2" borderId="0" xfId="0" applyNumberFormat="1" applyFill="1"/>
    <xf numFmtId="164" fontId="0" fillId="0" borderId="0" xfId="0" applyNumberFormat="1"/>
    <xf numFmtId="0" fontId="1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/>
    <xf numFmtId="0" fontId="1" fillId="4" borderId="0" xfId="0" applyFont="1" applyFill="1" applyAlignment="1">
      <alignment horizontal="left"/>
    </xf>
    <xf numFmtId="0" fontId="0" fillId="4" borderId="0" xfId="0" applyFill="1"/>
    <xf numFmtId="0" fontId="0" fillId="5" borderId="0" xfId="0" applyFill="1"/>
    <xf numFmtId="0" fontId="0" fillId="0" borderId="0" xfId="0" quotePrefix="1"/>
    <xf numFmtId="164" fontId="0" fillId="2" borderId="0" xfId="0" applyNumberFormat="1" applyFill="1" applyAlignment="1">
      <alignment horizontal="right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 wrapText="1"/>
    </xf>
    <xf numFmtId="0" fontId="5" fillId="0" borderId="0" xfId="0" applyFont="1" applyAlignment="1">
      <alignment vertical="center"/>
    </xf>
    <xf numFmtId="0" fontId="0" fillId="0" borderId="1" xfId="0" applyBorder="1"/>
    <xf numFmtId="0" fontId="6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Continuous"/>
    </xf>
    <xf numFmtId="0" fontId="0" fillId="6" borderId="0" xfId="0" applyFill="1"/>
    <xf numFmtId="0" fontId="4" fillId="6" borderId="0" xfId="0" applyFont="1" applyFill="1"/>
    <xf numFmtId="0" fontId="0" fillId="6" borderId="1" xfId="0" applyFill="1" applyBorder="1"/>
    <xf numFmtId="0" fontId="7" fillId="0" borderId="0" xfId="0" applyFon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2.xml"/><Relationship Id="rId7" Type="http://schemas.openxmlformats.org/officeDocument/2006/relationships/connections" Target="connections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4.xml"/><Relationship Id="rId10" Type="http://schemas.openxmlformats.org/officeDocument/2006/relationships/calcChain" Target="calcChain.xml"/><Relationship Id="rId4" Type="http://schemas.openxmlformats.org/officeDocument/2006/relationships/worksheet" Target="worksheets/sheet3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n-US"/>
              <a:t>Figure 1. </a:t>
            </a:r>
            <a:r>
              <a:rPr lang="en-US" sz="1200" b="1" i="0" u="none" strike="noStrike" baseline="0"/>
              <a:t>Area of the Contiguous 48 States With Unusually Hot Summer Temperatures, 1910–2023</a:t>
            </a:r>
          </a:p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 sz="1200" b="1" i="0" u="none" strike="noStrike" baseline="0"/>
          </a:p>
        </c:rich>
      </c:tx>
      <c:layout>
        <c:manualLayout>
          <c:xMode val="edge"/>
          <c:yMode val="edge"/>
          <c:x val="0.1153581595500084"/>
          <c:y val="1.957579815930746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384209036828983"/>
          <c:y val="0.12017400761283306"/>
          <c:w val="0.86946183990819714"/>
          <c:h val="0.74943172083110166"/>
        </c:manualLayout>
      </c:layout>
      <c:scatterChart>
        <c:scatterStyle val="lineMarker"/>
        <c:varyColors val="0"/>
        <c:ser>
          <c:idx val="1"/>
          <c:order val="0"/>
          <c:tx>
            <c:strRef>
              <c:f>'Data for Figure 1'!$B$1</c:f>
              <c:strCache>
                <c:ptCount val="1"/>
                <c:pt idx="0">
                  <c:v>Hot daily highs</c:v>
                </c:pt>
              </c:strCache>
            </c:strRef>
          </c:tx>
          <c:spPr>
            <a:ln w="12700">
              <a:solidFill>
                <a:srgbClr val="C00000">
                  <a:alpha val="51000"/>
                </a:srgbClr>
              </a:solidFill>
            </a:ln>
          </c:spPr>
          <c:marker>
            <c:symbol val="none"/>
          </c:marker>
          <c:xVal>
            <c:numRef>
              <c:f>'Data for Figure 1'!$A$2:$A$116</c:f>
              <c:numCache>
                <c:formatCode>General</c:formatCode>
                <c:ptCount val="115"/>
                <c:pt idx="0">
                  <c:v>1910</c:v>
                </c:pt>
                <c:pt idx="1">
                  <c:v>1911</c:v>
                </c:pt>
                <c:pt idx="2">
                  <c:v>1912</c:v>
                </c:pt>
                <c:pt idx="3">
                  <c:v>1913</c:v>
                </c:pt>
                <c:pt idx="4">
                  <c:v>1914</c:v>
                </c:pt>
                <c:pt idx="5">
                  <c:v>1915</c:v>
                </c:pt>
                <c:pt idx="6">
                  <c:v>1916</c:v>
                </c:pt>
                <c:pt idx="7">
                  <c:v>1917</c:v>
                </c:pt>
                <c:pt idx="8">
                  <c:v>1918</c:v>
                </c:pt>
                <c:pt idx="9">
                  <c:v>1919</c:v>
                </c:pt>
                <c:pt idx="10">
                  <c:v>1920</c:v>
                </c:pt>
                <c:pt idx="11">
                  <c:v>1921</c:v>
                </c:pt>
                <c:pt idx="12">
                  <c:v>1922</c:v>
                </c:pt>
                <c:pt idx="13">
                  <c:v>1923</c:v>
                </c:pt>
                <c:pt idx="14">
                  <c:v>1924</c:v>
                </c:pt>
                <c:pt idx="15">
                  <c:v>1925</c:v>
                </c:pt>
                <c:pt idx="16">
                  <c:v>1926</c:v>
                </c:pt>
                <c:pt idx="17">
                  <c:v>1927</c:v>
                </c:pt>
                <c:pt idx="18">
                  <c:v>1928</c:v>
                </c:pt>
                <c:pt idx="19">
                  <c:v>1929</c:v>
                </c:pt>
                <c:pt idx="20">
                  <c:v>1930</c:v>
                </c:pt>
                <c:pt idx="21">
                  <c:v>1931</c:v>
                </c:pt>
                <c:pt idx="22">
                  <c:v>1932</c:v>
                </c:pt>
                <c:pt idx="23">
                  <c:v>1933</c:v>
                </c:pt>
                <c:pt idx="24">
                  <c:v>1934</c:v>
                </c:pt>
                <c:pt idx="25">
                  <c:v>1935</c:v>
                </c:pt>
                <c:pt idx="26">
                  <c:v>1936</c:v>
                </c:pt>
                <c:pt idx="27">
                  <c:v>1937</c:v>
                </c:pt>
                <c:pt idx="28">
                  <c:v>1938</c:v>
                </c:pt>
                <c:pt idx="29">
                  <c:v>1939</c:v>
                </c:pt>
                <c:pt idx="30">
                  <c:v>1940</c:v>
                </c:pt>
                <c:pt idx="31">
                  <c:v>1941</c:v>
                </c:pt>
                <c:pt idx="32">
                  <c:v>1942</c:v>
                </c:pt>
                <c:pt idx="33">
                  <c:v>1943</c:v>
                </c:pt>
                <c:pt idx="34">
                  <c:v>1944</c:v>
                </c:pt>
                <c:pt idx="35">
                  <c:v>1945</c:v>
                </c:pt>
                <c:pt idx="36">
                  <c:v>1946</c:v>
                </c:pt>
                <c:pt idx="37">
                  <c:v>1947</c:v>
                </c:pt>
                <c:pt idx="38">
                  <c:v>1948</c:v>
                </c:pt>
                <c:pt idx="39">
                  <c:v>1949</c:v>
                </c:pt>
                <c:pt idx="40">
                  <c:v>1950</c:v>
                </c:pt>
                <c:pt idx="41">
                  <c:v>1951</c:v>
                </c:pt>
                <c:pt idx="42">
                  <c:v>1952</c:v>
                </c:pt>
                <c:pt idx="43">
                  <c:v>1953</c:v>
                </c:pt>
                <c:pt idx="44">
                  <c:v>1954</c:v>
                </c:pt>
                <c:pt idx="45">
                  <c:v>1955</c:v>
                </c:pt>
                <c:pt idx="46">
                  <c:v>1956</c:v>
                </c:pt>
                <c:pt idx="47">
                  <c:v>1957</c:v>
                </c:pt>
                <c:pt idx="48">
                  <c:v>1958</c:v>
                </c:pt>
                <c:pt idx="49">
                  <c:v>1959</c:v>
                </c:pt>
                <c:pt idx="50">
                  <c:v>1960</c:v>
                </c:pt>
                <c:pt idx="51">
                  <c:v>1961</c:v>
                </c:pt>
                <c:pt idx="52">
                  <c:v>1962</c:v>
                </c:pt>
                <c:pt idx="53">
                  <c:v>1963</c:v>
                </c:pt>
                <c:pt idx="54">
                  <c:v>1964</c:v>
                </c:pt>
                <c:pt idx="55">
                  <c:v>1965</c:v>
                </c:pt>
                <c:pt idx="56">
                  <c:v>1966</c:v>
                </c:pt>
                <c:pt idx="57">
                  <c:v>1967</c:v>
                </c:pt>
                <c:pt idx="58">
                  <c:v>1968</c:v>
                </c:pt>
                <c:pt idx="59">
                  <c:v>1969</c:v>
                </c:pt>
                <c:pt idx="60">
                  <c:v>1970</c:v>
                </c:pt>
                <c:pt idx="61">
                  <c:v>1971</c:v>
                </c:pt>
                <c:pt idx="62">
                  <c:v>1972</c:v>
                </c:pt>
                <c:pt idx="63">
                  <c:v>1973</c:v>
                </c:pt>
                <c:pt idx="64">
                  <c:v>1974</c:v>
                </c:pt>
                <c:pt idx="65">
                  <c:v>1975</c:v>
                </c:pt>
                <c:pt idx="66">
                  <c:v>1976</c:v>
                </c:pt>
                <c:pt idx="67">
                  <c:v>1977</c:v>
                </c:pt>
                <c:pt idx="68">
                  <c:v>1978</c:v>
                </c:pt>
                <c:pt idx="69">
                  <c:v>1979</c:v>
                </c:pt>
                <c:pt idx="70">
                  <c:v>1980</c:v>
                </c:pt>
                <c:pt idx="71">
                  <c:v>1981</c:v>
                </c:pt>
                <c:pt idx="72">
                  <c:v>1982</c:v>
                </c:pt>
                <c:pt idx="73">
                  <c:v>1983</c:v>
                </c:pt>
                <c:pt idx="74">
                  <c:v>1984</c:v>
                </c:pt>
                <c:pt idx="75">
                  <c:v>1985</c:v>
                </c:pt>
                <c:pt idx="76">
                  <c:v>1986</c:v>
                </c:pt>
                <c:pt idx="77">
                  <c:v>1987</c:v>
                </c:pt>
                <c:pt idx="78">
                  <c:v>1988</c:v>
                </c:pt>
                <c:pt idx="79">
                  <c:v>1989</c:v>
                </c:pt>
                <c:pt idx="80">
                  <c:v>1990</c:v>
                </c:pt>
                <c:pt idx="81">
                  <c:v>1991</c:v>
                </c:pt>
                <c:pt idx="82">
                  <c:v>1992</c:v>
                </c:pt>
                <c:pt idx="83">
                  <c:v>1993</c:v>
                </c:pt>
                <c:pt idx="84">
                  <c:v>1994</c:v>
                </c:pt>
                <c:pt idx="85">
                  <c:v>1995</c:v>
                </c:pt>
                <c:pt idx="86">
                  <c:v>1996</c:v>
                </c:pt>
                <c:pt idx="87">
                  <c:v>1997</c:v>
                </c:pt>
                <c:pt idx="88">
                  <c:v>1998</c:v>
                </c:pt>
                <c:pt idx="89">
                  <c:v>1999</c:v>
                </c:pt>
                <c:pt idx="90">
                  <c:v>2000</c:v>
                </c:pt>
                <c:pt idx="91">
                  <c:v>2001</c:v>
                </c:pt>
                <c:pt idx="92">
                  <c:v>2002</c:v>
                </c:pt>
                <c:pt idx="93">
                  <c:v>2003</c:v>
                </c:pt>
                <c:pt idx="94">
                  <c:v>2004</c:v>
                </c:pt>
                <c:pt idx="95">
                  <c:v>2005</c:v>
                </c:pt>
                <c:pt idx="96">
                  <c:v>2006</c:v>
                </c:pt>
                <c:pt idx="97">
                  <c:v>2007</c:v>
                </c:pt>
                <c:pt idx="98">
                  <c:v>2008</c:v>
                </c:pt>
                <c:pt idx="99">
                  <c:v>2009</c:v>
                </c:pt>
                <c:pt idx="100">
                  <c:v>2010</c:v>
                </c:pt>
                <c:pt idx="101">
                  <c:v>2011</c:v>
                </c:pt>
                <c:pt idx="102">
                  <c:v>2012</c:v>
                </c:pt>
                <c:pt idx="103">
                  <c:v>2013</c:v>
                </c:pt>
                <c:pt idx="104">
                  <c:v>2014</c:v>
                </c:pt>
                <c:pt idx="105">
                  <c:v>2015</c:v>
                </c:pt>
                <c:pt idx="106">
                  <c:v>2016</c:v>
                </c:pt>
                <c:pt idx="107">
                  <c:v>2017</c:v>
                </c:pt>
                <c:pt idx="108">
                  <c:v>2018</c:v>
                </c:pt>
                <c:pt idx="109">
                  <c:v>2019</c:v>
                </c:pt>
                <c:pt idx="110">
                  <c:v>2020</c:v>
                </c:pt>
                <c:pt idx="111">
                  <c:v>2021</c:v>
                </c:pt>
                <c:pt idx="112">
                  <c:v>2022</c:v>
                </c:pt>
                <c:pt idx="113">
                  <c:v>2023</c:v>
                </c:pt>
                <c:pt idx="114">
                  <c:v>2024</c:v>
                </c:pt>
              </c:numCache>
            </c:numRef>
          </c:xVal>
          <c:yVal>
            <c:numRef>
              <c:f>'Data for Figure 1'!$B$2:$B$116</c:f>
              <c:numCache>
                <c:formatCode>General</c:formatCode>
                <c:ptCount val="115"/>
                <c:pt idx="0">
                  <c:v>6.4000000000000001E-2</c:v>
                </c:pt>
                <c:pt idx="1">
                  <c:v>7.8E-2</c:v>
                </c:pt>
                <c:pt idx="2">
                  <c:v>3.0000000000000001E-3</c:v>
                </c:pt>
                <c:pt idx="3">
                  <c:v>0.152</c:v>
                </c:pt>
                <c:pt idx="4">
                  <c:v>0.13500000000000001</c:v>
                </c:pt>
                <c:pt idx="5">
                  <c:v>0.01</c:v>
                </c:pt>
                <c:pt idx="6">
                  <c:v>4.0000000000000001E-3</c:v>
                </c:pt>
                <c:pt idx="7">
                  <c:v>5.5999999999999994E-2</c:v>
                </c:pt>
                <c:pt idx="8">
                  <c:v>0.14499999999999999</c:v>
                </c:pt>
                <c:pt idx="9">
                  <c:v>0.13800000000000001</c:v>
                </c:pt>
                <c:pt idx="10">
                  <c:v>0</c:v>
                </c:pt>
                <c:pt idx="11">
                  <c:v>0.13699999999999998</c:v>
                </c:pt>
                <c:pt idx="12">
                  <c:v>4.0999999999999995E-2</c:v>
                </c:pt>
                <c:pt idx="13">
                  <c:v>4.0000000000000001E-3</c:v>
                </c:pt>
                <c:pt idx="14">
                  <c:v>7.4999999999999997E-2</c:v>
                </c:pt>
                <c:pt idx="15">
                  <c:v>0.13300000000000001</c:v>
                </c:pt>
                <c:pt idx="16">
                  <c:v>4.5999999999999999E-2</c:v>
                </c:pt>
                <c:pt idx="17">
                  <c:v>9.0000000000000011E-3</c:v>
                </c:pt>
                <c:pt idx="18">
                  <c:v>3.0000000000000001E-3</c:v>
                </c:pt>
                <c:pt idx="19">
                  <c:v>1.6E-2</c:v>
                </c:pt>
                <c:pt idx="20">
                  <c:v>0.20399999999999999</c:v>
                </c:pt>
                <c:pt idx="21">
                  <c:v>0.22800000000000001</c:v>
                </c:pt>
                <c:pt idx="22">
                  <c:v>5.7000000000000002E-2</c:v>
                </c:pt>
                <c:pt idx="23">
                  <c:v>0.27399999999999997</c:v>
                </c:pt>
                <c:pt idx="24">
                  <c:v>0.39399999999999996</c:v>
                </c:pt>
                <c:pt idx="25">
                  <c:v>1.2E-2</c:v>
                </c:pt>
                <c:pt idx="26">
                  <c:v>0.46399999999999997</c:v>
                </c:pt>
                <c:pt idx="27">
                  <c:v>0.115</c:v>
                </c:pt>
                <c:pt idx="28">
                  <c:v>5.2000000000000005E-2</c:v>
                </c:pt>
                <c:pt idx="29">
                  <c:v>3.6000000000000004E-2</c:v>
                </c:pt>
                <c:pt idx="30">
                  <c:v>0.16</c:v>
                </c:pt>
                <c:pt idx="31">
                  <c:v>6.0000000000000001E-3</c:v>
                </c:pt>
                <c:pt idx="32">
                  <c:v>6.9999999999999993E-3</c:v>
                </c:pt>
                <c:pt idx="33">
                  <c:v>0.18100000000000002</c:v>
                </c:pt>
                <c:pt idx="34">
                  <c:v>9.5000000000000001E-2</c:v>
                </c:pt>
                <c:pt idx="35">
                  <c:v>4.0000000000000001E-3</c:v>
                </c:pt>
                <c:pt idx="36">
                  <c:v>4.0000000000000001E-3</c:v>
                </c:pt>
                <c:pt idx="37">
                  <c:v>6.0000000000000001E-3</c:v>
                </c:pt>
                <c:pt idx="38">
                  <c:v>3.1E-2</c:v>
                </c:pt>
                <c:pt idx="39">
                  <c:v>0.111</c:v>
                </c:pt>
                <c:pt idx="40">
                  <c:v>1E-3</c:v>
                </c:pt>
                <c:pt idx="41">
                  <c:v>7.4999999999999997E-2</c:v>
                </c:pt>
                <c:pt idx="42">
                  <c:v>0.31</c:v>
                </c:pt>
                <c:pt idx="43">
                  <c:v>0.17</c:v>
                </c:pt>
                <c:pt idx="44">
                  <c:v>0.29199999999999998</c:v>
                </c:pt>
                <c:pt idx="45">
                  <c:v>8.6999999999999994E-2</c:v>
                </c:pt>
                <c:pt idx="46">
                  <c:v>8.900000000000001E-2</c:v>
                </c:pt>
                <c:pt idx="47">
                  <c:v>3.0000000000000001E-3</c:v>
                </c:pt>
                <c:pt idx="48">
                  <c:v>4.5999999999999999E-2</c:v>
                </c:pt>
                <c:pt idx="49">
                  <c:v>7.2000000000000008E-2</c:v>
                </c:pt>
                <c:pt idx="50">
                  <c:v>8.3000000000000004E-2</c:v>
                </c:pt>
                <c:pt idx="51">
                  <c:v>0.20399999999999999</c:v>
                </c:pt>
                <c:pt idx="52">
                  <c:v>9.0000000000000011E-3</c:v>
                </c:pt>
                <c:pt idx="53">
                  <c:v>1.3000000000000001E-2</c:v>
                </c:pt>
                <c:pt idx="54">
                  <c:v>2E-3</c:v>
                </c:pt>
                <c:pt idx="55">
                  <c:v>0</c:v>
                </c:pt>
                <c:pt idx="56">
                  <c:v>1.8000000000000002E-2</c:v>
                </c:pt>
                <c:pt idx="57">
                  <c:v>5.5E-2</c:v>
                </c:pt>
                <c:pt idx="58">
                  <c:v>0</c:v>
                </c:pt>
                <c:pt idx="59">
                  <c:v>6.9999999999999993E-3</c:v>
                </c:pt>
                <c:pt idx="60">
                  <c:v>6.2E-2</c:v>
                </c:pt>
                <c:pt idx="61">
                  <c:v>0</c:v>
                </c:pt>
                <c:pt idx="62">
                  <c:v>2E-3</c:v>
                </c:pt>
                <c:pt idx="63">
                  <c:v>1.3000000000000001E-2</c:v>
                </c:pt>
                <c:pt idx="64">
                  <c:v>1E-3</c:v>
                </c:pt>
                <c:pt idx="65">
                  <c:v>2E-3</c:v>
                </c:pt>
                <c:pt idx="66">
                  <c:v>6.5000000000000002E-2</c:v>
                </c:pt>
                <c:pt idx="67">
                  <c:v>1.7000000000000001E-2</c:v>
                </c:pt>
                <c:pt idx="68">
                  <c:v>1.3999999999999999E-2</c:v>
                </c:pt>
                <c:pt idx="69">
                  <c:v>2E-3</c:v>
                </c:pt>
                <c:pt idx="70">
                  <c:v>0.29799999999999999</c:v>
                </c:pt>
                <c:pt idx="71">
                  <c:v>6.0999999999999999E-2</c:v>
                </c:pt>
                <c:pt idx="72">
                  <c:v>1E-3</c:v>
                </c:pt>
                <c:pt idx="73">
                  <c:v>0.151</c:v>
                </c:pt>
                <c:pt idx="74">
                  <c:v>1.3999999999999999E-2</c:v>
                </c:pt>
                <c:pt idx="75">
                  <c:v>1.7000000000000001E-2</c:v>
                </c:pt>
                <c:pt idx="76">
                  <c:v>2.4E-2</c:v>
                </c:pt>
                <c:pt idx="77">
                  <c:v>4.2999999999999997E-2</c:v>
                </c:pt>
                <c:pt idx="78">
                  <c:v>0.34200000000000003</c:v>
                </c:pt>
                <c:pt idx="79">
                  <c:v>6.0000000000000001E-3</c:v>
                </c:pt>
                <c:pt idx="80">
                  <c:v>1.7000000000000001E-2</c:v>
                </c:pt>
                <c:pt idx="81">
                  <c:v>3.1E-2</c:v>
                </c:pt>
                <c:pt idx="82">
                  <c:v>9.0000000000000011E-3</c:v>
                </c:pt>
                <c:pt idx="83">
                  <c:v>5.2999999999999999E-2</c:v>
                </c:pt>
                <c:pt idx="84">
                  <c:v>0.20300000000000001</c:v>
                </c:pt>
                <c:pt idx="85">
                  <c:v>6.3E-2</c:v>
                </c:pt>
                <c:pt idx="86">
                  <c:v>9.6000000000000002E-2</c:v>
                </c:pt>
                <c:pt idx="87">
                  <c:v>3.0000000000000001E-3</c:v>
                </c:pt>
                <c:pt idx="88">
                  <c:v>0.154</c:v>
                </c:pt>
                <c:pt idx="89">
                  <c:v>4.5999999999999999E-2</c:v>
                </c:pt>
                <c:pt idx="90">
                  <c:v>0.125</c:v>
                </c:pt>
                <c:pt idx="91">
                  <c:v>8.1000000000000003E-2</c:v>
                </c:pt>
                <c:pt idx="92">
                  <c:v>0.26600000000000001</c:v>
                </c:pt>
                <c:pt idx="93">
                  <c:v>0.23800000000000002</c:v>
                </c:pt>
                <c:pt idx="94">
                  <c:v>1.3000000000000001E-2</c:v>
                </c:pt>
                <c:pt idx="95">
                  <c:v>8.4000000000000005E-2</c:v>
                </c:pt>
                <c:pt idx="96">
                  <c:v>0.25900000000000001</c:v>
                </c:pt>
                <c:pt idx="97">
                  <c:v>0.27399999999999997</c:v>
                </c:pt>
                <c:pt idx="98">
                  <c:v>2.8999999999999998E-2</c:v>
                </c:pt>
                <c:pt idx="99">
                  <c:v>3.4000000000000002E-2</c:v>
                </c:pt>
                <c:pt idx="100">
                  <c:v>0.14400000000000002</c:v>
                </c:pt>
                <c:pt idx="101">
                  <c:v>0.35100000000000003</c:v>
                </c:pt>
                <c:pt idx="102">
                  <c:v>0.45</c:v>
                </c:pt>
                <c:pt idx="103">
                  <c:v>0.11</c:v>
                </c:pt>
                <c:pt idx="104">
                  <c:v>2.4E-2</c:v>
                </c:pt>
                <c:pt idx="105">
                  <c:v>0.10400000000000001</c:v>
                </c:pt>
                <c:pt idx="106">
                  <c:v>0.22399999999999998</c:v>
                </c:pt>
                <c:pt idx="107">
                  <c:v>0.23100000000000001</c:v>
                </c:pt>
                <c:pt idx="108">
                  <c:v>0.221</c:v>
                </c:pt>
                <c:pt idx="109">
                  <c:v>8.4000000000000005E-2</c:v>
                </c:pt>
                <c:pt idx="110">
                  <c:v>0.314</c:v>
                </c:pt>
                <c:pt idx="111">
                  <c:v>0.40899999999999997</c:v>
                </c:pt>
                <c:pt idx="112">
                  <c:v>0.28300000000000003</c:v>
                </c:pt>
                <c:pt idx="113">
                  <c:v>0.215</c:v>
                </c:pt>
                <c:pt idx="114">
                  <c:v>0.373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B9-4F64-BF12-9F6BC8D2F9F2}"/>
            </c:ext>
          </c:extLst>
        </c:ser>
        <c:ser>
          <c:idx val="0"/>
          <c:order val="1"/>
          <c:tx>
            <c:strRef>
              <c:f>'Data for Figure 1'!$C$1</c:f>
              <c:strCache>
                <c:ptCount val="1"/>
                <c:pt idx="0">
                  <c:v>Hot daily highs (smoothed)</c:v>
                </c:pt>
              </c:strCache>
            </c:strRef>
          </c:tx>
          <c:spPr>
            <a:ln w="47625">
              <a:solidFill>
                <a:srgbClr val="C00000"/>
              </a:solidFill>
              <a:prstDash val="solid"/>
            </a:ln>
          </c:spPr>
          <c:marker>
            <c:symbol val="none"/>
          </c:marker>
          <c:xVal>
            <c:numRef>
              <c:f>'Data for Figure 1'!$A$2:$A$116</c:f>
              <c:numCache>
                <c:formatCode>General</c:formatCode>
                <c:ptCount val="115"/>
                <c:pt idx="0">
                  <c:v>1910</c:v>
                </c:pt>
                <c:pt idx="1">
                  <c:v>1911</c:v>
                </c:pt>
                <c:pt idx="2">
                  <c:v>1912</c:v>
                </c:pt>
                <c:pt idx="3">
                  <c:v>1913</c:v>
                </c:pt>
                <c:pt idx="4">
                  <c:v>1914</c:v>
                </c:pt>
                <c:pt idx="5">
                  <c:v>1915</c:v>
                </c:pt>
                <c:pt idx="6">
                  <c:v>1916</c:v>
                </c:pt>
                <c:pt idx="7">
                  <c:v>1917</c:v>
                </c:pt>
                <c:pt idx="8">
                  <c:v>1918</c:v>
                </c:pt>
                <c:pt idx="9">
                  <c:v>1919</c:v>
                </c:pt>
                <c:pt idx="10">
                  <c:v>1920</c:v>
                </c:pt>
                <c:pt idx="11">
                  <c:v>1921</c:v>
                </c:pt>
                <c:pt idx="12">
                  <c:v>1922</c:v>
                </c:pt>
                <c:pt idx="13">
                  <c:v>1923</c:v>
                </c:pt>
                <c:pt idx="14">
                  <c:v>1924</c:v>
                </c:pt>
                <c:pt idx="15">
                  <c:v>1925</c:v>
                </c:pt>
                <c:pt idx="16">
                  <c:v>1926</c:v>
                </c:pt>
                <c:pt idx="17">
                  <c:v>1927</c:v>
                </c:pt>
                <c:pt idx="18">
                  <c:v>1928</c:v>
                </c:pt>
                <c:pt idx="19">
                  <c:v>1929</c:v>
                </c:pt>
                <c:pt idx="20">
                  <c:v>1930</c:v>
                </c:pt>
                <c:pt idx="21">
                  <c:v>1931</c:v>
                </c:pt>
                <c:pt idx="22">
                  <c:v>1932</c:v>
                </c:pt>
                <c:pt idx="23">
                  <c:v>1933</c:v>
                </c:pt>
                <c:pt idx="24">
                  <c:v>1934</c:v>
                </c:pt>
                <c:pt idx="25">
                  <c:v>1935</c:v>
                </c:pt>
                <c:pt idx="26">
                  <c:v>1936</c:v>
                </c:pt>
                <c:pt idx="27">
                  <c:v>1937</c:v>
                </c:pt>
                <c:pt idx="28">
                  <c:v>1938</c:v>
                </c:pt>
                <c:pt idx="29">
                  <c:v>1939</c:v>
                </c:pt>
                <c:pt idx="30">
                  <c:v>1940</c:v>
                </c:pt>
                <c:pt idx="31">
                  <c:v>1941</c:v>
                </c:pt>
                <c:pt idx="32">
                  <c:v>1942</c:v>
                </c:pt>
                <c:pt idx="33">
                  <c:v>1943</c:v>
                </c:pt>
                <c:pt idx="34">
                  <c:v>1944</c:v>
                </c:pt>
                <c:pt idx="35">
                  <c:v>1945</c:v>
                </c:pt>
                <c:pt idx="36">
                  <c:v>1946</c:v>
                </c:pt>
                <c:pt idx="37">
                  <c:v>1947</c:v>
                </c:pt>
                <c:pt idx="38">
                  <c:v>1948</c:v>
                </c:pt>
                <c:pt idx="39">
                  <c:v>1949</c:v>
                </c:pt>
                <c:pt idx="40">
                  <c:v>1950</c:v>
                </c:pt>
                <c:pt idx="41">
                  <c:v>1951</c:v>
                </c:pt>
                <c:pt idx="42">
                  <c:v>1952</c:v>
                </c:pt>
                <c:pt idx="43">
                  <c:v>1953</c:v>
                </c:pt>
                <c:pt idx="44">
                  <c:v>1954</c:v>
                </c:pt>
                <c:pt idx="45">
                  <c:v>1955</c:v>
                </c:pt>
                <c:pt idx="46">
                  <c:v>1956</c:v>
                </c:pt>
                <c:pt idx="47">
                  <c:v>1957</c:v>
                </c:pt>
                <c:pt idx="48">
                  <c:v>1958</c:v>
                </c:pt>
                <c:pt idx="49">
                  <c:v>1959</c:v>
                </c:pt>
                <c:pt idx="50">
                  <c:v>1960</c:v>
                </c:pt>
                <c:pt idx="51">
                  <c:v>1961</c:v>
                </c:pt>
                <c:pt idx="52">
                  <c:v>1962</c:v>
                </c:pt>
                <c:pt idx="53">
                  <c:v>1963</c:v>
                </c:pt>
                <c:pt idx="54">
                  <c:v>1964</c:v>
                </c:pt>
                <c:pt idx="55">
                  <c:v>1965</c:v>
                </c:pt>
                <c:pt idx="56">
                  <c:v>1966</c:v>
                </c:pt>
                <c:pt idx="57">
                  <c:v>1967</c:v>
                </c:pt>
                <c:pt idx="58">
                  <c:v>1968</c:v>
                </c:pt>
                <c:pt idx="59">
                  <c:v>1969</c:v>
                </c:pt>
                <c:pt idx="60">
                  <c:v>1970</c:v>
                </c:pt>
                <c:pt idx="61">
                  <c:v>1971</c:v>
                </c:pt>
                <c:pt idx="62">
                  <c:v>1972</c:v>
                </c:pt>
                <c:pt idx="63">
                  <c:v>1973</c:v>
                </c:pt>
                <c:pt idx="64">
                  <c:v>1974</c:v>
                </c:pt>
                <c:pt idx="65">
                  <c:v>1975</c:v>
                </c:pt>
                <c:pt idx="66">
                  <c:v>1976</c:v>
                </c:pt>
                <c:pt idx="67">
                  <c:v>1977</c:v>
                </c:pt>
                <c:pt idx="68">
                  <c:v>1978</c:v>
                </c:pt>
                <c:pt idx="69">
                  <c:v>1979</c:v>
                </c:pt>
                <c:pt idx="70">
                  <c:v>1980</c:v>
                </c:pt>
                <c:pt idx="71">
                  <c:v>1981</c:v>
                </c:pt>
                <c:pt idx="72">
                  <c:v>1982</c:v>
                </c:pt>
                <c:pt idx="73">
                  <c:v>1983</c:v>
                </c:pt>
                <c:pt idx="74">
                  <c:v>1984</c:v>
                </c:pt>
                <c:pt idx="75">
                  <c:v>1985</c:v>
                </c:pt>
                <c:pt idx="76">
                  <c:v>1986</c:v>
                </c:pt>
                <c:pt idx="77">
                  <c:v>1987</c:v>
                </c:pt>
                <c:pt idx="78">
                  <c:v>1988</c:v>
                </c:pt>
                <c:pt idx="79">
                  <c:v>1989</c:v>
                </c:pt>
                <c:pt idx="80">
                  <c:v>1990</c:v>
                </c:pt>
                <c:pt idx="81">
                  <c:v>1991</c:v>
                </c:pt>
                <c:pt idx="82">
                  <c:v>1992</c:v>
                </c:pt>
                <c:pt idx="83">
                  <c:v>1993</c:v>
                </c:pt>
                <c:pt idx="84">
                  <c:v>1994</c:v>
                </c:pt>
                <c:pt idx="85">
                  <c:v>1995</c:v>
                </c:pt>
                <c:pt idx="86">
                  <c:v>1996</c:v>
                </c:pt>
                <c:pt idx="87">
                  <c:v>1997</c:v>
                </c:pt>
                <c:pt idx="88">
                  <c:v>1998</c:v>
                </c:pt>
                <c:pt idx="89">
                  <c:v>1999</c:v>
                </c:pt>
                <c:pt idx="90">
                  <c:v>2000</c:v>
                </c:pt>
                <c:pt idx="91">
                  <c:v>2001</c:v>
                </c:pt>
                <c:pt idx="92">
                  <c:v>2002</c:v>
                </c:pt>
                <c:pt idx="93">
                  <c:v>2003</c:v>
                </c:pt>
                <c:pt idx="94">
                  <c:v>2004</c:v>
                </c:pt>
                <c:pt idx="95">
                  <c:v>2005</c:v>
                </c:pt>
                <c:pt idx="96">
                  <c:v>2006</c:v>
                </c:pt>
                <c:pt idx="97">
                  <c:v>2007</c:v>
                </c:pt>
                <c:pt idx="98">
                  <c:v>2008</c:v>
                </c:pt>
                <c:pt idx="99">
                  <c:v>2009</c:v>
                </c:pt>
                <c:pt idx="100">
                  <c:v>2010</c:v>
                </c:pt>
                <c:pt idx="101">
                  <c:v>2011</c:v>
                </c:pt>
                <c:pt idx="102">
                  <c:v>2012</c:v>
                </c:pt>
                <c:pt idx="103">
                  <c:v>2013</c:v>
                </c:pt>
                <c:pt idx="104">
                  <c:v>2014</c:v>
                </c:pt>
                <c:pt idx="105">
                  <c:v>2015</c:v>
                </c:pt>
                <c:pt idx="106">
                  <c:v>2016</c:v>
                </c:pt>
                <c:pt idx="107">
                  <c:v>2017</c:v>
                </c:pt>
                <c:pt idx="108">
                  <c:v>2018</c:v>
                </c:pt>
                <c:pt idx="109">
                  <c:v>2019</c:v>
                </c:pt>
                <c:pt idx="110">
                  <c:v>2020</c:v>
                </c:pt>
                <c:pt idx="111">
                  <c:v>2021</c:v>
                </c:pt>
                <c:pt idx="112">
                  <c:v>2022</c:v>
                </c:pt>
                <c:pt idx="113">
                  <c:v>2023</c:v>
                </c:pt>
                <c:pt idx="114">
                  <c:v>2024</c:v>
                </c:pt>
              </c:numCache>
            </c:numRef>
          </c:xVal>
          <c:yVal>
            <c:numRef>
              <c:f>'Data for Figure 1'!$C$2:$C$116</c:f>
              <c:numCache>
                <c:formatCode>0.000</c:formatCode>
                <c:ptCount val="115"/>
                <c:pt idx="0">
                  <c:v>6.3417968750000012E-2</c:v>
                </c:pt>
                <c:pt idx="1">
                  <c:v>6.6117187499999994E-2</c:v>
                </c:pt>
                <c:pt idx="2">
                  <c:v>7.5476562500000011E-2</c:v>
                </c:pt>
                <c:pt idx="3">
                  <c:v>8.3968750000000009E-2</c:v>
                </c:pt>
                <c:pt idx="4">
                  <c:v>7.8121093749999995E-2</c:v>
                </c:pt>
                <c:pt idx="5">
                  <c:v>6.1359375000000001E-2</c:v>
                </c:pt>
                <c:pt idx="6">
                  <c:v>5.5230468749999997E-2</c:v>
                </c:pt>
                <c:pt idx="7">
                  <c:v>6.9441406250000004E-2</c:v>
                </c:pt>
                <c:pt idx="8">
                  <c:v>8.7804687499999992E-2</c:v>
                </c:pt>
                <c:pt idx="9">
                  <c:v>9.2023437499999999E-2</c:v>
                </c:pt>
                <c:pt idx="10">
                  <c:v>8.2683593749999992E-2</c:v>
                </c:pt>
                <c:pt idx="11">
                  <c:v>6.9574218749999986E-2</c:v>
                </c:pt>
                <c:pt idx="12">
                  <c:v>5.9472656249999992E-2</c:v>
                </c:pt>
                <c:pt idx="13">
                  <c:v>5.8011718750000003E-2</c:v>
                </c:pt>
                <c:pt idx="14">
                  <c:v>6.456640625E-2</c:v>
                </c:pt>
                <c:pt idx="15">
                  <c:v>6.6230468749999993E-2</c:v>
                </c:pt>
                <c:pt idx="16">
                  <c:v>5.3753906250000004E-2</c:v>
                </c:pt>
                <c:pt idx="17">
                  <c:v>3.9101562499999999E-2</c:v>
                </c:pt>
                <c:pt idx="18">
                  <c:v>4.5429687499999996E-2</c:v>
                </c:pt>
                <c:pt idx="19">
                  <c:v>8.0386718750000002E-2</c:v>
                </c:pt>
                <c:pt idx="20">
                  <c:v>0.12628125000000001</c:v>
                </c:pt>
                <c:pt idx="21">
                  <c:v>0.16364453125</c:v>
                </c:pt>
                <c:pt idx="22">
                  <c:v>0.19350390624999994</c:v>
                </c:pt>
                <c:pt idx="23">
                  <c:v>0.22121484374999997</c:v>
                </c:pt>
                <c:pt idx="24">
                  <c:v>0.23899999999999996</c:v>
                </c:pt>
                <c:pt idx="25">
                  <c:v>0.23795312499999996</c:v>
                </c:pt>
                <c:pt idx="26">
                  <c:v>0.21397265624999995</c:v>
                </c:pt>
                <c:pt idx="27">
                  <c:v>0.16797656250000001</c:v>
                </c:pt>
                <c:pt idx="28">
                  <c:v>0.11762890625000001</c:v>
                </c:pt>
                <c:pt idx="29">
                  <c:v>8.4925781250000013E-2</c:v>
                </c:pt>
                <c:pt idx="30">
                  <c:v>7.0824218750000001E-2</c:v>
                </c:pt>
                <c:pt idx="31">
                  <c:v>6.6964843750000017E-2</c:v>
                </c:pt>
                <c:pt idx="32">
                  <c:v>7.2179687500000006E-2</c:v>
                </c:pt>
                <c:pt idx="33">
                  <c:v>7.8187499999999993E-2</c:v>
                </c:pt>
                <c:pt idx="34">
                  <c:v>6.8769531249999988E-2</c:v>
                </c:pt>
                <c:pt idx="35">
                  <c:v>4.484765625E-2</c:v>
                </c:pt>
                <c:pt idx="36">
                  <c:v>2.6218750000000006E-2</c:v>
                </c:pt>
                <c:pt idx="37">
                  <c:v>2.5875000000000002E-2</c:v>
                </c:pt>
                <c:pt idx="38">
                  <c:v>3.8667968750000004E-2</c:v>
                </c:pt>
                <c:pt idx="39">
                  <c:v>5.6703125E-2</c:v>
                </c:pt>
                <c:pt idx="40">
                  <c:v>8.4914062499999998E-2</c:v>
                </c:pt>
                <c:pt idx="41">
                  <c:v>0.12973046875000002</c:v>
                </c:pt>
                <c:pt idx="42">
                  <c:v>0.17706250000000001</c:v>
                </c:pt>
                <c:pt idx="43">
                  <c:v>0.19914843750000003</c:v>
                </c:pt>
                <c:pt idx="44">
                  <c:v>0.18232421874999999</c:v>
                </c:pt>
                <c:pt idx="45">
                  <c:v>0.13775390625000003</c:v>
                </c:pt>
                <c:pt idx="46">
                  <c:v>9.0089843749999995E-2</c:v>
                </c:pt>
                <c:pt idx="47">
                  <c:v>6.0921875000000014E-2</c:v>
                </c:pt>
                <c:pt idx="48">
                  <c:v>5.8066406250000001E-2</c:v>
                </c:pt>
                <c:pt idx="49">
                  <c:v>7.400000000000001E-2</c:v>
                </c:pt>
                <c:pt idx="50">
                  <c:v>8.9941406249999994E-2</c:v>
                </c:pt>
                <c:pt idx="51">
                  <c:v>8.6714843749999992E-2</c:v>
                </c:pt>
                <c:pt idx="52">
                  <c:v>6.1726562500000005E-2</c:v>
                </c:pt>
                <c:pt idx="53">
                  <c:v>3.192578125E-2</c:v>
                </c:pt>
                <c:pt idx="54">
                  <c:v>1.476171875E-2</c:v>
                </c:pt>
                <c:pt idx="55">
                  <c:v>1.2917968750000001E-2</c:v>
                </c:pt>
                <c:pt idx="56">
                  <c:v>1.8074218750000003E-2</c:v>
                </c:pt>
                <c:pt idx="57">
                  <c:v>2.1792968750000002E-2</c:v>
                </c:pt>
                <c:pt idx="58">
                  <c:v>2.2328125000000001E-2</c:v>
                </c:pt>
                <c:pt idx="59">
                  <c:v>2.2167968749999999E-2</c:v>
                </c:pt>
                <c:pt idx="60">
                  <c:v>2.090234375E-2</c:v>
                </c:pt>
                <c:pt idx="61">
                  <c:v>1.6441406249999999E-2</c:v>
                </c:pt>
                <c:pt idx="62">
                  <c:v>1.081640625E-2</c:v>
                </c:pt>
                <c:pt idx="63">
                  <c:v>8.4921874999999997E-3</c:v>
                </c:pt>
                <c:pt idx="64">
                  <c:v>1.1710937500000001E-2</c:v>
                </c:pt>
                <c:pt idx="65">
                  <c:v>1.87734375E-2</c:v>
                </c:pt>
                <c:pt idx="66">
                  <c:v>2.5210937499999999E-2</c:v>
                </c:pt>
                <c:pt idx="67">
                  <c:v>3.2000000000000001E-2</c:v>
                </c:pt>
                <c:pt idx="68">
                  <c:v>4.9664062499999995E-2</c:v>
                </c:pt>
                <c:pt idx="69">
                  <c:v>7.9988281249999987E-2</c:v>
                </c:pt>
                <c:pt idx="70">
                  <c:v>0.10246484374999998</c:v>
                </c:pt>
                <c:pt idx="71">
                  <c:v>9.982812499999999E-2</c:v>
                </c:pt>
                <c:pt idx="72">
                  <c:v>8.1515624999999994E-2</c:v>
                </c:pt>
                <c:pt idx="73">
                  <c:v>6.3339843749999999E-2</c:v>
                </c:pt>
                <c:pt idx="74">
                  <c:v>4.9062500000000002E-2</c:v>
                </c:pt>
                <c:pt idx="75">
                  <c:v>4.5160156250000007E-2</c:v>
                </c:pt>
                <c:pt idx="76">
                  <c:v>6.3601562499999986E-2</c:v>
                </c:pt>
                <c:pt idx="77">
                  <c:v>9.6015624999999993E-2</c:v>
                </c:pt>
                <c:pt idx="78">
                  <c:v>0.11030859375</c:v>
                </c:pt>
                <c:pt idx="79">
                  <c:v>8.9570312500000013E-2</c:v>
                </c:pt>
                <c:pt idx="80">
                  <c:v>5.5019531250000003E-2</c:v>
                </c:pt>
                <c:pt idx="81">
                  <c:v>3.8062500000000006E-2</c:v>
                </c:pt>
                <c:pt idx="82">
                  <c:v>4.8765625E-2</c:v>
                </c:pt>
                <c:pt idx="83">
                  <c:v>7.4714843749999996E-2</c:v>
                </c:pt>
                <c:pt idx="84">
                  <c:v>9.4097656249999995E-2</c:v>
                </c:pt>
                <c:pt idx="85">
                  <c:v>9.4152343750000006E-2</c:v>
                </c:pt>
                <c:pt idx="86">
                  <c:v>8.335156249999999E-2</c:v>
                </c:pt>
                <c:pt idx="87">
                  <c:v>7.8203125000000012E-2</c:v>
                </c:pt>
                <c:pt idx="88">
                  <c:v>8.3332031249999994E-2</c:v>
                </c:pt>
                <c:pt idx="89">
                  <c:v>9.5285156250000003E-2</c:v>
                </c:pt>
                <c:pt idx="90">
                  <c:v>0.11585546875000001</c:v>
                </c:pt>
                <c:pt idx="91">
                  <c:v>0.14430078125000001</c:v>
                </c:pt>
                <c:pt idx="92">
                  <c:v>0.16328515624999998</c:v>
                </c:pt>
                <c:pt idx="93">
                  <c:v>0.15740625000000003</c:v>
                </c:pt>
                <c:pt idx="94">
                  <c:v>0.14310937500000001</c:v>
                </c:pt>
                <c:pt idx="95">
                  <c:v>0.14813671875000001</c:v>
                </c:pt>
                <c:pt idx="96">
                  <c:v>0.16382812499999996</c:v>
                </c:pt>
                <c:pt idx="97">
                  <c:v>0.15803515625</c:v>
                </c:pt>
                <c:pt idx="98">
                  <c:v>0.13478515625000001</c:v>
                </c:pt>
                <c:pt idx="99">
                  <c:v>0.13841406250000002</c:v>
                </c:pt>
                <c:pt idx="100">
                  <c:v>0.18908984375000004</c:v>
                </c:pt>
                <c:pt idx="101">
                  <c:v>0.244796875</c:v>
                </c:pt>
                <c:pt idx="102">
                  <c:v>0.24756640624999998</c:v>
                </c:pt>
                <c:pt idx="103">
                  <c:v>0.19606640625000002</c:v>
                </c:pt>
                <c:pt idx="104">
                  <c:v>0.14670703124999998</c:v>
                </c:pt>
                <c:pt idx="105">
                  <c:v>0.14265234375000002</c:v>
                </c:pt>
                <c:pt idx="106">
                  <c:v>0.170375</c:v>
                </c:pt>
                <c:pt idx="107">
                  <c:v>0.19366015625000002</c:v>
                </c:pt>
                <c:pt idx="108">
                  <c:v>0.20541015625</c:v>
                </c:pt>
                <c:pt idx="109">
                  <c:v>0.22708984375000005</c:v>
                </c:pt>
                <c:pt idx="110">
                  <c:v>0.26509765625000004</c:v>
                </c:pt>
                <c:pt idx="111">
                  <c:v>0.29605468749999997</c:v>
                </c:pt>
                <c:pt idx="112">
                  <c:v>0.30562499999999998</c:v>
                </c:pt>
                <c:pt idx="113">
                  <c:v>0.31107421875000002</c:v>
                </c:pt>
                <c:pt idx="114">
                  <c:v>0.32948828125000001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CB9-4F64-BF12-9F6BC8D2F9F2}"/>
            </c:ext>
          </c:extLst>
        </c:ser>
        <c:ser>
          <c:idx val="2"/>
          <c:order val="2"/>
          <c:tx>
            <c:strRef>
              <c:f>'Data for Figure 1'!$D$1</c:f>
              <c:strCache>
                <c:ptCount val="1"/>
                <c:pt idx="0">
                  <c:v>Hot daily lows</c:v>
                </c:pt>
              </c:strCache>
            </c:strRef>
          </c:tx>
          <c:spPr>
            <a:ln w="12700">
              <a:solidFill>
                <a:schemeClr val="accent6"/>
              </a:solidFill>
            </a:ln>
          </c:spPr>
          <c:marker>
            <c:symbol val="none"/>
          </c:marker>
          <c:dPt>
            <c:idx val="11"/>
            <c:bubble3D val="0"/>
            <c:spPr>
              <a:ln w="12700">
                <a:solidFill>
                  <a:schemeClr val="accent6"/>
                </a:solidFill>
              </a:ln>
              <a:effectLst>
                <a:outerShdw blurRad="50800" dist="50800" dir="5400000" algn="ctr" rotWithShape="0">
                  <a:srgbClr val="000000">
                    <a:alpha val="0"/>
                  </a:srgb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BCB9-4F64-BF12-9F6BC8D2F9F2}"/>
              </c:ext>
            </c:extLst>
          </c:dPt>
          <c:xVal>
            <c:numRef>
              <c:f>'Data for Figure 1'!$A$2:$A$116</c:f>
              <c:numCache>
                <c:formatCode>General</c:formatCode>
                <c:ptCount val="115"/>
                <c:pt idx="0">
                  <c:v>1910</c:v>
                </c:pt>
                <c:pt idx="1">
                  <c:v>1911</c:v>
                </c:pt>
                <c:pt idx="2">
                  <c:v>1912</c:v>
                </c:pt>
                <c:pt idx="3">
                  <c:v>1913</c:v>
                </c:pt>
                <c:pt idx="4">
                  <c:v>1914</c:v>
                </c:pt>
                <c:pt idx="5">
                  <c:v>1915</c:v>
                </c:pt>
                <c:pt idx="6">
                  <c:v>1916</c:v>
                </c:pt>
                <c:pt idx="7">
                  <c:v>1917</c:v>
                </c:pt>
                <c:pt idx="8">
                  <c:v>1918</c:v>
                </c:pt>
                <c:pt idx="9">
                  <c:v>1919</c:v>
                </c:pt>
                <c:pt idx="10">
                  <c:v>1920</c:v>
                </c:pt>
                <c:pt idx="11">
                  <c:v>1921</c:v>
                </c:pt>
                <c:pt idx="12">
                  <c:v>1922</c:v>
                </c:pt>
                <c:pt idx="13">
                  <c:v>1923</c:v>
                </c:pt>
                <c:pt idx="14">
                  <c:v>1924</c:v>
                </c:pt>
                <c:pt idx="15">
                  <c:v>1925</c:v>
                </c:pt>
                <c:pt idx="16">
                  <c:v>1926</c:v>
                </c:pt>
                <c:pt idx="17">
                  <c:v>1927</c:v>
                </c:pt>
                <c:pt idx="18">
                  <c:v>1928</c:v>
                </c:pt>
                <c:pt idx="19">
                  <c:v>1929</c:v>
                </c:pt>
                <c:pt idx="20">
                  <c:v>1930</c:v>
                </c:pt>
                <c:pt idx="21">
                  <c:v>1931</c:v>
                </c:pt>
                <c:pt idx="22">
                  <c:v>1932</c:v>
                </c:pt>
                <c:pt idx="23">
                  <c:v>1933</c:v>
                </c:pt>
                <c:pt idx="24">
                  <c:v>1934</c:v>
                </c:pt>
                <c:pt idx="25">
                  <c:v>1935</c:v>
                </c:pt>
                <c:pt idx="26">
                  <c:v>1936</c:v>
                </c:pt>
                <c:pt idx="27">
                  <c:v>1937</c:v>
                </c:pt>
                <c:pt idx="28">
                  <c:v>1938</c:v>
                </c:pt>
                <c:pt idx="29">
                  <c:v>1939</c:v>
                </c:pt>
                <c:pt idx="30">
                  <c:v>1940</c:v>
                </c:pt>
                <c:pt idx="31">
                  <c:v>1941</c:v>
                </c:pt>
                <c:pt idx="32">
                  <c:v>1942</c:v>
                </c:pt>
                <c:pt idx="33">
                  <c:v>1943</c:v>
                </c:pt>
                <c:pt idx="34">
                  <c:v>1944</c:v>
                </c:pt>
                <c:pt idx="35">
                  <c:v>1945</c:v>
                </c:pt>
                <c:pt idx="36">
                  <c:v>1946</c:v>
                </c:pt>
                <c:pt idx="37">
                  <c:v>1947</c:v>
                </c:pt>
                <c:pt idx="38">
                  <c:v>1948</c:v>
                </c:pt>
                <c:pt idx="39">
                  <c:v>1949</c:v>
                </c:pt>
                <c:pt idx="40">
                  <c:v>1950</c:v>
                </c:pt>
                <c:pt idx="41">
                  <c:v>1951</c:v>
                </c:pt>
                <c:pt idx="42">
                  <c:v>1952</c:v>
                </c:pt>
                <c:pt idx="43">
                  <c:v>1953</c:v>
                </c:pt>
                <c:pt idx="44">
                  <c:v>1954</c:v>
                </c:pt>
                <c:pt idx="45">
                  <c:v>1955</c:v>
                </c:pt>
                <c:pt idx="46">
                  <c:v>1956</c:v>
                </c:pt>
                <c:pt idx="47">
                  <c:v>1957</c:v>
                </c:pt>
                <c:pt idx="48">
                  <c:v>1958</c:v>
                </c:pt>
                <c:pt idx="49">
                  <c:v>1959</c:v>
                </c:pt>
                <c:pt idx="50">
                  <c:v>1960</c:v>
                </c:pt>
                <c:pt idx="51">
                  <c:v>1961</c:v>
                </c:pt>
                <c:pt idx="52">
                  <c:v>1962</c:v>
                </c:pt>
                <c:pt idx="53">
                  <c:v>1963</c:v>
                </c:pt>
                <c:pt idx="54">
                  <c:v>1964</c:v>
                </c:pt>
                <c:pt idx="55">
                  <c:v>1965</c:v>
                </c:pt>
                <c:pt idx="56">
                  <c:v>1966</c:v>
                </c:pt>
                <c:pt idx="57">
                  <c:v>1967</c:v>
                </c:pt>
                <c:pt idx="58">
                  <c:v>1968</c:v>
                </c:pt>
                <c:pt idx="59">
                  <c:v>1969</c:v>
                </c:pt>
                <c:pt idx="60">
                  <c:v>1970</c:v>
                </c:pt>
                <c:pt idx="61">
                  <c:v>1971</c:v>
                </c:pt>
                <c:pt idx="62">
                  <c:v>1972</c:v>
                </c:pt>
                <c:pt idx="63">
                  <c:v>1973</c:v>
                </c:pt>
                <c:pt idx="64">
                  <c:v>1974</c:v>
                </c:pt>
                <c:pt idx="65">
                  <c:v>1975</c:v>
                </c:pt>
                <c:pt idx="66">
                  <c:v>1976</c:v>
                </c:pt>
                <c:pt idx="67">
                  <c:v>1977</c:v>
                </c:pt>
                <c:pt idx="68">
                  <c:v>1978</c:v>
                </c:pt>
                <c:pt idx="69">
                  <c:v>1979</c:v>
                </c:pt>
                <c:pt idx="70">
                  <c:v>1980</c:v>
                </c:pt>
                <c:pt idx="71">
                  <c:v>1981</c:v>
                </c:pt>
                <c:pt idx="72">
                  <c:v>1982</c:v>
                </c:pt>
                <c:pt idx="73">
                  <c:v>1983</c:v>
                </c:pt>
                <c:pt idx="74">
                  <c:v>1984</c:v>
                </c:pt>
                <c:pt idx="75">
                  <c:v>1985</c:v>
                </c:pt>
                <c:pt idx="76">
                  <c:v>1986</c:v>
                </c:pt>
                <c:pt idx="77">
                  <c:v>1987</c:v>
                </c:pt>
                <c:pt idx="78">
                  <c:v>1988</c:v>
                </c:pt>
                <c:pt idx="79">
                  <c:v>1989</c:v>
                </c:pt>
                <c:pt idx="80">
                  <c:v>1990</c:v>
                </c:pt>
                <c:pt idx="81">
                  <c:v>1991</c:v>
                </c:pt>
                <c:pt idx="82">
                  <c:v>1992</c:v>
                </c:pt>
                <c:pt idx="83">
                  <c:v>1993</c:v>
                </c:pt>
                <c:pt idx="84">
                  <c:v>1994</c:v>
                </c:pt>
                <c:pt idx="85">
                  <c:v>1995</c:v>
                </c:pt>
                <c:pt idx="86">
                  <c:v>1996</c:v>
                </c:pt>
                <c:pt idx="87">
                  <c:v>1997</c:v>
                </c:pt>
                <c:pt idx="88">
                  <c:v>1998</c:v>
                </c:pt>
                <c:pt idx="89">
                  <c:v>1999</c:v>
                </c:pt>
                <c:pt idx="90">
                  <c:v>2000</c:v>
                </c:pt>
                <c:pt idx="91">
                  <c:v>2001</c:v>
                </c:pt>
                <c:pt idx="92">
                  <c:v>2002</c:v>
                </c:pt>
                <c:pt idx="93">
                  <c:v>2003</c:v>
                </c:pt>
                <c:pt idx="94">
                  <c:v>2004</c:v>
                </c:pt>
                <c:pt idx="95">
                  <c:v>2005</c:v>
                </c:pt>
                <c:pt idx="96">
                  <c:v>2006</c:v>
                </c:pt>
                <c:pt idx="97">
                  <c:v>2007</c:v>
                </c:pt>
                <c:pt idx="98">
                  <c:v>2008</c:v>
                </c:pt>
                <c:pt idx="99">
                  <c:v>2009</c:v>
                </c:pt>
                <c:pt idx="100">
                  <c:v>2010</c:v>
                </c:pt>
                <c:pt idx="101">
                  <c:v>2011</c:v>
                </c:pt>
                <c:pt idx="102">
                  <c:v>2012</c:v>
                </c:pt>
                <c:pt idx="103">
                  <c:v>2013</c:v>
                </c:pt>
                <c:pt idx="104">
                  <c:v>2014</c:v>
                </c:pt>
                <c:pt idx="105">
                  <c:v>2015</c:v>
                </c:pt>
                <c:pt idx="106">
                  <c:v>2016</c:v>
                </c:pt>
                <c:pt idx="107">
                  <c:v>2017</c:v>
                </c:pt>
                <c:pt idx="108">
                  <c:v>2018</c:v>
                </c:pt>
                <c:pt idx="109">
                  <c:v>2019</c:v>
                </c:pt>
                <c:pt idx="110">
                  <c:v>2020</c:v>
                </c:pt>
                <c:pt idx="111">
                  <c:v>2021</c:v>
                </c:pt>
                <c:pt idx="112">
                  <c:v>2022</c:v>
                </c:pt>
                <c:pt idx="113">
                  <c:v>2023</c:v>
                </c:pt>
                <c:pt idx="114">
                  <c:v>2024</c:v>
                </c:pt>
              </c:numCache>
            </c:numRef>
          </c:xVal>
          <c:yVal>
            <c:numRef>
              <c:f>'Data for Figure 1'!$D$2:$D$116</c:f>
              <c:numCache>
                <c:formatCode>General</c:formatCode>
                <c:ptCount val="115"/>
                <c:pt idx="0">
                  <c:v>1.4999999999999999E-2</c:v>
                </c:pt>
                <c:pt idx="1">
                  <c:v>0.02</c:v>
                </c:pt>
                <c:pt idx="2">
                  <c:v>0</c:v>
                </c:pt>
                <c:pt idx="3">
                  <c:v>2.5000000000000001E-2</c:v>
                </c:pt>
                <c:pt idx="4">
                  <c:v>9.1999999999999998E-2</c:v>
                </c:pt>
                <c:pt idx="5">
                  <c:v>2E-3</c:v>
                </c:pt>
                <c:pt idx="6">
                  <c:v>3.0000000000000001E-3</c:v>
                </c:pt>
                <c:pt idx="7">
                  <c:v>9.0000000000000011E-3</c:v>
                </c:pt>
                <c:pt idx="8">
                  <c:v>4.2999999999999997E-2</c:v>
                </c:pt>
                <c:pt idx="9">
                  <c:v>0.05</c:v>
                </c:pt>
                <c:pt idx="10">
                  <c:v>1E-3</c:v>
                </c:pt>
                <c:pt idx="11">
                  <c:v>0.17499999999999999</c:v>
                </c:pt>
                <c:pt idx="12">
                  <c:v>3.9E-2</c:v>
                </c:pt>
                <c:pt idx="13">
                  <c:v>0.02</c:v>
                </c:pt>
                <c:pt idx="14">
                  <c:v>9.0000000000000011E-3</c:v>
                </c:pt>
                <c:pt idx="15">
                  <c:v>3.2000000000000001E-2</c:v>
                </c:pt>
                <c:pt idx="16">
                  <c:v>2.1000000000000001E-2</c:v>
                </c:pt>
                <c:pt idx="17">
                  <c:v>0</c:v>
                </c:pt>
                <c:pt idx="18">
                  <c:v>1.3000000000000001E-2</c:v>
                </c:pt>
                <c:pt idx="19">
                  <c:v>6.0000000000000001E-3</c:v>
                </c:pt>
                <c:pt idx="20">
                  <c:v>2.7000000000000003E-2</c:v>
                </c:pt>
                <c:pt idx="21">
                  <c:v>0.10199999999999999</c:v>
                </c:pt>
                <c:pt idx="22">
                  <c:v>4.0999999999999995E-2</c:v>
                </c:pt>
                <c:pt idx="23">
                  <c:v>0.10099999999999999</c:v>
                </c:pt>
                <c:pt idx="24">
                  <c:v>0.30199999999999999</c:v>
                </c:pt>
                <c:pt idx="25">
                  <c:v>1.3999999999999999E-2</c:v>
                </c:pt>
                <c:pt idx="26">
                  <c:v>0.31900000000000001</c:v>
                </c:pt>
                <c:pt idx="27">
                  <c:v>0.115</c:v>
                </c:pt>
                <c:pt idx="28">
                  <c:v>2.8999999999999998E-2</c:v>
                </c:pt>
                <c:pt idx="29">
                  <c:v>0.01</c:v>
                </c:pt>
                <c:pt idx="30">
                  <c:v>2.3E-2</c:v>
                </c:pt>
                <c:pt idx="31">
                  <c:v>7.400000000000001E-2</c:v>
                </c:pt>
                <c:pt idx="32">
                  <c:v>1.3000000000000001E-2</c:v>
                </c:pt>
                <c:pt idx="33">
                  <c:v>0.16600000000000001</c:v>
                </c:pt>
                <c:pt idx="34">
                  <c:v>0</c:v>
                </c:pt>
                <c:pt idx="35">
                  <c:v>1E-3</c:v>
                </c:pt>
                <c:pt idx="36">
                  <c:v>1E-3</c:v>
                </c:pt>
                <c:pt idx="37">
                  <c:v>4.0000000000000001E-3</c:v>
                </c:pt>
                <c:pt idx="38">
                  <c:v>3.0000000000000001E-3</c:v>
                </c:pt>
                <c:pt idx="39">
                  <c:v>0.11</c:v>
                </c:pt>
                <c:pt idx="40">
                  <c:v>0</c:v>
                </c:pt>
                <c:pt idx="41">
                  <c:v>1.3999999999999999E-2</c:v>
                </c:pt>
                <c:pt idx="42">
                  <c:v>0.106</c:v>
                </c:pt>
                <c:pt idx="43">
                  <c:v>5.2000000000000005E-2</c:v>
                </c:pt>
                <c:pt idx="44">
                  <c:v>0.14899999999999999</c:v>
                </c:pt>
                <c:pt idx="45">
                  <c:v>7.8E-2</c:v>
                </c:pt>
                <c:pt idx="46">
                  <c:v>1.3000000000000001E-2</c:v>
                </c:pt>
                <c:pt idx="47">
                  <c:v>5.0000000000000001E-3</c:v>
                </c:pt>
                <c:pt idx="48">
                  <c:v>7.2999999999999995E-2</c:v>
                </c:pt>
                <c:pt idx="49">
                  <c:v>2.8999999999999998E-2</c:v>
                </c:pt>
                <c:pt idx="50">
                  <c:v>3.0000000000000001E-3</c:v>
                </c:pt>
                <c:pt idx="51">
                  <c:v>0.14499999999999999</c:v>
                </c:pt>
                <c:pt idx="52">
                  <c:v>0</c:v>
                </c:pt>
                <c:pt idx="53">
                  <c:v>6.9000000000000006E-2</c:v>
                </c:pt>
                <c:pt idx="54">
                  <c:v>1E-3</c:v>
                </c:pt>
                <c:pt idx="55">
                  <c:v>0</c:v>
                </c:pt>
                <c:pt idx="56">
                  <c:v>2E-3</c:v>
                </c:pt>
                <c:pt idx="57">
                  <c:v>1.9E-2</c:v>
                </c:pt>
                <c:pt idx="58">
                  <c:v>0</c:v>
                </c:pt>
                <c:pt idx="59">
                  <c:v>5.0000000000000001E-3</c:v>
                </c:pt>
                <c:pt idx="60">
                  <c:v>1.1000000000000001E-2</c:v>
                </c:pt>
                <c:pt idx="61">
                  <c:v>2E-3</c:v>
                </c:pt>
                <c:pt idx="62">
                  <c:v>3.0000000000000001E-3</c:v>
                </c:pt>
                <c:pt idx="63">
                  <c:v>5.4000000000000006E-2</c:v>
                </c:pt>
                <c:pt idx="64">
                  <c:v>0</c:v>
                </c:pt>
                <c:pt idx="65">
                  <c:v>2E-3</c:v>
                </c:pt>
                <c:pt idx="66">
                  <c:v>1E-3</c:v>
                </c:pt>
                <c:pt idx="67">
                  <c:v>7.0999999999999994E-2</c:v>
                </c:pt>
                <c:pt idx="68">
                  <c:v>2E-3</c:v>
                </c:pt>
                <c:pt idx="69">
                  <c:v>0</c:v>
                </c:pt>
                <c:pt idx="70">
                  <c:v>0.14099999999999999</c:v>
                </c:pt>
                <c:pt idx="71">
                  <c:v>4.8000000000000001E-2</c:v>
                </c:pt>
                <c:pt idx="72">
                  <c:v>2E-3</c:v>
                </c:pt>
                <c:pt idx="73">
                  <c:v>0.159</c:v>
                </c:pt>
                <c:pt idx="74">
                  <c:v>1.9E-2</c:v>
                </c:pt>
                <c:pt idx="75">
                  <c:v>2E-3</c:v>
                </c:pt>
                <c:pt idx="76">
                  <c:v>1.2E-2</c:v>
                </c:pt>
                <c:pt idx="77">
                  <c:v>6.5000000000000002E-2</c:v>
                </c:pt>
                <c:pt idx="78">
                  <c:v>0.156</c:v>
                </c:pt>
                <c:pt idx="79">
                  <c:v>0.01</c:v>
                </c:pt>
                <c:pt idx="80">
                  <c:v>2.2000000000000002E-2</c:v>
                </c:pt>
                <c:pt idx="81">
                  <c:v>9.1999999999999998E-2</c:v>
                </c:pt>
                <c:pt idx="82">
                  <c:v>2.6000000000000002E-2</c:v>
                </c:pt>
                <c:pt idx="83">
                  <c:v>5.7999999999999996E-2</c:v>
                </c:pt>
                <c:pt idx="84">
                  <c:v>0.10099999999999999</c:v>
                </c:pt>
                <c:pt idx="85">
                  <c:v>0.16800000000000001</c:v>
                </c:pt>
                <c:pt idx="86">
                  <c:v>6.6000000000000003E-2</c:v>
                </c:pt>
                <c:pt idx="87">
                  <c:v>5.0000000000000001E-3</c:v>
                </c:pt>
                <c:pt idx="88">
                  <c:v>0.252</c:v>
                </c:pt>
                <c:pt idx="89">
                  <c:v>2.8999999999999998E-2</c:v>
                </c:pt>
                <c:pt idx="90">
                  <c:v>4.2000000000000003E-2</c:v>
                </c:pt>
                <c:pt idx="91">
                  <c:v>9.8000000000000004E-2</c:v>
                </c:pt>
                <c:pt idx="92">
                  <c:v>0.248</c:v>
                </c:pt>
                <c:pt idx="93">
                  <c:v>0.20899999999999999</c:v>
                </c:pt>
                <c:pt idx="94">
                  <c:v>4.7E-2</c:v>
                </c:pt>
                <c:pt idx="95">
                  <c:v>0.26700000000000002</c:v>
                </c:pt>
                <c:pt idx="96">
                  <c:v>0.26100000000000001</c:v>
                </c:pt>
                <c:pt idx="97">
                  <c:v>0.27899999999999997</c:v>
                </c:pt>
                <c:pt idx="98">
                  <c:v>2.1000000000000001E-2</c:v>
                </c:pt>
                <c:pt idx="99">
                  <c:v>4.2000000000000003E-2</c:v>
                </c:pt>
                <c:pt idx="100">
                  <c:v>0.52200000000000002</c:v>
                </c:pt>
                <c:pt idx="101">
                  <c:v>0.52800000000000002</c:v>
                </c:pt>
                <c:pt idx="102">
                  <c:v>0.23399999999999999</c:v>
                </c:pt>
                <c:pt idx="103">
                  <c:v>0.27500000000000002</c:v>
                </c:pt>
                <c:pt idx="104">
                  <c:v>0.13200000000000001</c:v>
                </c:pt>
                <c:pt idx="105">
                  <c:v>0.31</c:v>
                </c:pt>
                <c:pt idx="106">
                  <c:v>0.47700000000000004</c:v>
                </c:pt>
                <c:pt idx="107">
                  <c:v>0.28600000000000003</c:v>
                </c:pt>
                <c:pt idx="108">
                  <c:v>0.55299999999999994</c:v>
                </c:pt>
                <c:pt idx="109">
                  <c:v>0.13800000000000001</c:v>
                </c:pt>
                <c:pt idx="110">
                  <c:v>0.442</c:v>
                </c:pt>
                <c:pt idx="111">
                  <c:v>0.68099999999999994</c:v>
                </c:pt>
                <c:pt idx="112">
                  <c:v>0.63900000000000001</c:v>
                </c:pt>
                <c:pt idx="113">
                  <c:v>0.32100000000000001</c:v>
                </c:pt>
                <c:pt idx="114">
                  <c:v>0.54200000000000004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CB9-4F64-BF12-9F6BC8D2F9F2}"/>
            </c:ext>
          </c:extLst>
        </c:ser>
        <c:ser>
          <c:idx val="3"/>
          <c:order val="3"/>
          <c:tx>
            <c:strRef>
              <c:f>'Data for Figure 1'!$E$1</c:f>
              <c:strCache>
                <c:ptCount val="1"/>
                <c:pt idx="0">
                  <c:v>Hot daily lows (smoothed)</c:v>
                </c:pt>
              </c:strCache>
            </c:strRef>
          </c:tx>
          <c:spPr>
            <a:ln w="47625">
              <a:solidFill>
                <a:schemeClr val="accent6"/>
              </a:solidFill>
            </a:ln>
          </c:spPr>
          <c:marker>
            <c:symbol val="none"/>
          </c:marker>
          <c:xVal>
            <c:numRef>
              <c:f>'Data for Figure 1'!$A$2:$A$116</c:f>
              <c:numCache>
                <c:formatCode>General</c:formatCode>
                <c:ptCount val="115"/>
                <c:pt idx="0">
                  <c:v>1910</c:v>
                </c:pt>
                <c:pt idx="1">
                  <c:v>1911</c:v>
                </c:pt>
                <c:pt idx="2">
                  <c:v>1912</c:v>
                </c:pt>
                <c:pt idx="3">
                  <c:v>1913</c:v>
                </c:pt>
                <c:pt idx="4">
                  <c:v>1914</c:v>
                </c:pt>
                <c:pt idx="5">
                  <c:v>1915</c:v>
                </c:pt>
                <c:pt idx="6">
                  <c:v>1916</c:v>
                </c:pt>
                <c:pt idx="7">
                  <c:v>1917</c:v>
                </c:pt>
                <c:pt idx="8">
                  <c:v>1918</c:v>
                </c:pt>
                <c:pt idx="9">
                  <c:v>1919</c:v>
                </c:pt>
                <c:pt idx="10">
                  <c:v>1920</c:v>
                </c:pt>
                <c:pt idx="11">
                  <c:v>1921</c:v>
                </c:pt>
                <c:pt idx="12">
                  <c:v>1922</c:v>
                </c:pt>
                <c:pt idx="13">
                  <c:v>1923</c:v>
                </c:pt>
                <c:pt idx="14">
                  <c:v>1924</c:v>
                </c:pt>
                <c:pt idx="15">
                  <c:v>1925</c:v>
                </c:pt>
                <c:pt idx="16">
                  <c:v>1926</c:v>
                </c:pt>
                <c:pt idx="17">
                  <c:v>1927</c:v>
                </c:pt>
                <c:pt idx="18">
                  <c:v>1928</c:v>
                </c:pt>
                <c:pt idx="19">
                  <c:v>1929</c:v>
                </c:pt>
                <c:pt idx="20">
                  <c:v>1930</c:v>
                </c:pt>
                <c:pt idx="21">
                  <c:v>1931</c:v>
                </c:pt>
                <c:pt idx="22">
                  <c:v>1932</c:v>
                </c:pt>
                <c:pt idx="23">
                  <c:v>1933</c:v>
                </c:pt>
                <c:pt idx="24">
                  <c:v>1934</c:v>
                </c:pt>
                <c:pt idx="25">
                  <c:v>1935</c:v>
                </c:pt>
                <c:pt idx="26">
                  <c:v>1936</c:v>
                </c:pt>
                <c:pt idx="27">
                  <c:v>1937</c:v>
                </c:pt>
                <c:pt idx="28">
                  <c:v>1938</c:v>
                </c:pt>
                <c:pt idx="29">
                  <c:v>1939</c:v>
                </c:pt>
                <c:pt idx="30">
                  <c:v>1940</c:v>
                </c:pt>
                <c:pt idx="31">
                  <c:v>1941</c:v>
                </c:pt>
                <c:pt idx="32">
                  <c:v>1942</c:v>
                </c:pt>
                <c:pt idx="33">
                  <c:v>1943</c:v>
                </c:pt>
                <c:pt idx="34">
                  <c:v>1944</c:v>
                </c:pt>
                <c:pt idx="35">
                  <c:v>1945</c:v>
                </c:pt>
                <c:pt idx="36">
                  <c:v>1946</c:v>
                </c:pt>
                <c:pt idx="37">
                  <c:v>1947</c:v>
                </c:pt>
                <c:pt idx="38">
                  <c:v>1948</c:v>
                </c:pt>
                <c:pt idx="39">
                  <c:v>1949</c:v>
                </c:pt>
                <c:pt idx="40">
                  <c:v>1950</c:v>
                </c:pt>
                <c:pt idx="41">
                  <c:v>1951</c:v>
                </c:pt>
                <c:pt idx="42">
                  <c:v>1952</c:v>
                </c:pt>
                <c:pt idx="43">
                  <c:v>1953</c:v>
                </c:pt>
                <c:pt idx="44">
                  <c:v>1954</c:v>
                </c:pt>
                <c:pt idx="45">
                  <c:v>1955</c:v>
                </c:pt>
                <c:pt idx="46">
                  <c:v>1956</c:v>
                </c:pt>
                <c:pt idx="47">
                  <c:v>1957</c:v>
                </c:pt>
                <c:pt idx="48">
                  <c:v>1958</c:v>
                </c:pt>
                <c:pt idx="49">
                  <c:v>1959</c:v>
                </c:pt>
                <c:pt idx="50">
                  <c:v>1960</c:v>
                </c:pt>
                <c:pt idx="51">
                  <c:v>1961</c:v>
                </c:pt>
                <c:pt idx="52">
                  <c:v>1962</c:v>
                </c:pt>
                <c:pt idx="53">
                  <c:v>1963</c:v>
                </c:pt>
                <c:pt idx="54">
                  <c:v>1964</c:v>
                </c:pt>
                <c:pt idx="55">
                  <c:v>1965</c:v>
                </c:pt>
                <c:pt idx="56">
                  <c:v>1966</c:v>
                </c:pt>
                <c:pt idx="57">
                  <c:v>1967</c:v>
                </c:pt>
                <c:pt idx="58">
                  <c:v>1968</c:v>
                </c:pt>
                <c:pt idx="59">
                  <c:v>1969</c:v>
                </c:pt>
                <c:pt idx="60">
                  <c:v>1970</c:v>
                </c:pt>
                <c:pt idx="61">
                  <c:v>1971</c:v>
                </c:pt>
                <c:pt idx="62">
                  <c:v>1972</c:v>
                </c:pt>
                <c:pt idx="63">
                  <c:v>1973</c:v>
                </c:pt>
                <c:pt idx="64">
                  <c:v>1974</c:v>
                </c:pt>
                <c:pt idx="65">
                  <c:v>1975</c:v>
                </c:pt>
                <c:pt idx="66">
                  <c:v>1976</c:v>
                </c:pt>
                <c:pt idx="67">
                  <c:v>1977</c:v>
                </c:pt>
                <c:pt idx="68">
                  <c:v>1978</c:v>
                </c:pt>
                <c:pt idx="69">
                  <c:v>1979</c:v>
                </c:pt>
                <c:pt idx="70">
                  <c:v>1980</c:v>
                </c:pt>
                <c:pt idx="71">
                  <c:v>1981</c:v>
                </c:pt>
                <c:pt idx="72">
                  <c:v>1982</c:v>
                </c:pt>
                <c:pt idx="73">
                  <c:v>1983</c:v>
                </c:pt>
                <c:pt idx="74">
                  <c:v>1984</c:v>
                </c:pt>
                <c:pt idx="75">
                  <c:v>1985</c:v>
                </c:pt>
                <c:pt idx="76">
                  <c:v>1986</c:v>
                </c:pt>
                <c:pt idx="77">
                  <c:v>1987</c:v>
                </c:pt>
                <c:pt idx="78">
                  <c:v>1988</c:v>
                </c:pt>
                <c:pt idx="79">
                  <c:v>1989</c:v>
                </c:pt>
                <c:pt idx="80">
                  <c:v>1990</c:v>
                </c:pt>
                <c:pt idx="81">
                  <c:v>1991</c:v>
                </c:pt>
                <c:pt idx="82">
                  <c:v>1992</c:v>
                </c:pt>
                <c:pt idx="83">
                  <c:v>1993</c:v>
                </c:pt>
                <c:pt idx="84">
                  <c:v>1994</c:v>
                </c:pt>
                <c:pt idx="85">
                  <c:v>1995</c:v>
                </c:pt>
                <c:pt idx="86">
                  <c:v>1996</c:v>
                </c:pt>
                <c:pt idx="87">
                  <c:v>1997</c:v>
                </c:pt>
                <c:pt idx="88">
                  <c:v>1998</c:v>
                </c:pt>
                <c:pt idx="89">
                  <c:v>1999</c:v>
                </c:pt>
                <c:pt idx="90">
                  <c:v>2000</c:v>
                </c:pt>
                <c:pt idx="91">
                  <c:v>2001</c:v>
                </c:pt>
                <c:pt idx="92">
                  <c:v>2002</c:v>
                </c:pt>
                <c:pt idx="93">
                  <c:v>2003</c:v>
                </c:pt>
                <c:pt idx="94">
                  <c:v>2004</c:v>
                </c:pt>
                <c:pt idx="95">
                  <c:v>2005</c:v>
                </c:pt>
                <c:pt idx="96">
                  <c:v>2006</c:v>
                </c:pt>
                <c:pt idx="97">
                  <c:v>2007</c:v>
                </c:pt>
                <c:pt idx="98">
                  <c:v>2008</c:v>
                </c:pt>
                <c:pt idx="99">
                  <c:v>2009</c:v>
                </c:pt>
                <c:pt idx="100">
                  <c:v>2010</c:v>
                </c:pt>
                <c:pt idx="101">
                  <c:v>2011</c:v>
                </c:pt>
                <c:pt idx="102">
                  <c:v>2012</c:v>
                </c:pt>
                <c:pt idx="103">
                  <c:v>2013</c:v>
                </c:pt>
                <c:pt idx="104">
                  <c:v>2014</c:v>
                </c:pt>
                <c:pt idx="105">
                  <c:v>2015</c:v>
                </c:pt>
                <c:pt idx="106">
                  <c:v>2016</c:v>
                </c:pt>
                <c:pt idx="107">
                  <c:v>2017</c:v>
                </c:pt>
                <c:pt idx="108">
                  <c:v>2018</c:v>
                </c:pt>
                <c:pt idx="109">
                  <c:v>2019</c:v>
                </c:pt>
                <c:pt idx="110">
                  <c:v>2020</c:v>
                </c:pt>
                <c:pt idx="111">
                  <c:v>2021</c:v>
                </c:pt>
                <c:pt idx="112">
                  <c:v>2022</c:v>
                </c:pt>
                <c:pt idx="113">
                  <c:v>2023</c:v>
                </c:pt>
                <c:pt idx="114">
                  <c:v>2024</c:v>
                </c:pt>
              </c:numCache>
            </c:numRef>
          </c:xVal>
          <c:yVal>
            <c:numRef>
              <c:f>'Data for Figure 1'!$E$2:$E$116</c:f>
              <c:numCache>
                <c:formatCode>0.000</c:formatCode>
                <c:ptCount val="115"/>
                <c:pt idx="0">
                  <c:v>1.5066406250000003E-2</c:v>
                </c:pt>
                <c:pt idx="1">
                  <c:v>1.6535156249999999E-2</c:v>
                </c:pt>
                <c:pt idx="2">
                  <c:v>2.21484375E-2</c:v>
                </c:pt>
                <c:pt idx="3">
                  <c:v>3.0023437500000003E-2</c:v>
                </c:pt>
                <c:pt idx="4">
                  <c:v>3.2523437499999995E-2</c:v>
                </c:pt>
                <c:pt idx="5">
                  <c:v>2.6664062499999999E-2</c:v>
                </c:pt>
                <c:pt idx="6">
                  <c:v>2.0339843750000003E-2</c:v>
                </c:pt>
                <c:pt idx="7">
                  <c:v>2.18984375E-2</c:v>
                </c:pt>
                <c:pt idx="8">
                  <c:v>3.1144531249999996E-2</c:v>
                </c:pt>
                <c:pt idx="9">
                  <c:v>4.4820312499999994E-2</c:v>
                </c:pt>
                <c:pt idx="10">
                  <c:v>5.9414062500000003E-2</c:v>
                </c:pt>
                <c:pt idx="11">
                  <c:v>6.604296875E-2</c:v>
                </c:pt>
                <c:pt idx="12">
                  <c:v>5.7226562500000001E-2</c:v>
                </c:pt>
                <c:pt idx="13">
                  <c:v>3.9492187499999998E-2</c:v>
                </c:pt>
                <c:pt idx="14">
                  <c:v>2.5921875E-2</c:v>
                </c:pt>
                <c:pt idx="15">
                  <c:v>1.9832031250000003E-2</c:v>
                </c:pt>
                <c:pt idx="16">
                  <c:v>1.6218750000000001E-2</c:v>
                </c:pt>
                <c:pt idx="17">
                  <c:v>1.3195312500000002E-2</c:v>
                </c:pt>
                <c:pt idx="18">
                  <c:v>1.4500000000000001E-2</c:v>
                </c:pt>
                <c:pt idx="19">
                  <c:v>2.4003906250000002E-2</c:v>
                </c:pt>
                <c:pt idx="20">
                  <c:v>4.1332031249999998E-2</c:v>
                </c:pt>
                <c:pt idx="21">
                  <c:v>6.4367187499999992E-2</c:v>
                </c:pt>
                <c:pt idx="22">
                  <c:v>9.3523437499999987E-2</c:v>
                </c:pt>
                <c:pt idx="23">
                  <c:v>0.12662109375</c:v>
                </c:pt>
                <c:pt idx="24">
                  <c:v>0.15410937500000002</c:v>
                </c:pt>
                <c:pt idx="25">
                  <c:v>0.16592187499999997</c:v>
                </c:pt>
                <c:pt idx="26">
                  <c:v>0.1553671875</c:v>
                </c:pt>
                <c:pt idx="27">
                  <c:v>0.12103515625000001</c:v>
                </c:pt>
                <c:pt idx="28">
                  <c:v>7.666015625E-2</c:v>
                </c:pt>
                <c:pt idx="29">
                  <c:v>4.5859374999999994E-2</c:v>
                </c:pt>
                <c:pt idx="30">
                  <c:v>3.9285156250000001E-2</c:v>
                </c:pt>
                <c:pt idx="31">
                  <c:v>4.8718749999999998E-2</c:v>
                </c:pt>
                <c:pt idx="32">
                  <c:v>5.903125E-2</c:v>
                </c:pt>
                <c:pt idx="33">
                  <c:v>5.72421875E-2</c:v>
                </c:pt>
                <c:pt idx="34">
                  <c:v>4.0601562500000007E-2</c:v>
                </c:pt>
                <c:pt idx="35">
                  <c:v>2.0304687500000005E-2</c:v>
                </c:pt>
                <c:pt idx="36">
                  <c:v>1.0371093750000001E-2</c:v>
                </c:pt>
                <c:pt idx="37">
                  <c:v>1.4812499999999999E-2</c:v>
                </c:pt>
                <c:pt idx="38">
                  <c:v>2.6749999999999999E-2</c:v>
                </c:pt>
                <c:pt idx="39">
                  <c:v>3.6253906250000002E-2</c:v>
                </c:pt>
                <c:pt idx="40">
                  <c:v>4.1382812499999998E-2</c:v>
                </c:pt>
                <c:pt idx="41">
                  <c:v>4.98046875E-2</c:v>
                </c:pt>
                <c:pt idx="42">
                  <c:v>6.5656249999999999E-2</c:v>
                </c:pt>
                <c:pt idx="43">
                  <c:v>8.0917968749999986E-2</c:v>
                </c:pt>
                <c:pt idx="44">
                  <c:v>8.3074218749999998E-2</c:v>
                </c:pt>
                <c:pt idx="45">
                  <c:v>6.8761718750000006E-2</c:v>
                </c:pt>
                <c:pt idx="46">
                  <c:v>4.8949218750000002E-2</c:v>
                </c:pt>
                <c:pt idx="47">
                  <c:v>3.740234374999999E-2</c:v>
                </c:pt>
                <c:pt idx="48">
                  <c:v>3.6699218749999998E-2</c:v>
                </c:pt>
                <c:pt idx="49">
                  <c:v>4.194140625E-2</c:v>
                </c:pt>
                <c:pt idx="50">
                  <c:v>4.923437499999999E-2</c:v>
                </c:pt>
                <c:pt idx="51">
                  <c:v>5.3355468749999989E-2</c:v>
                </c:pt>
                <c:pt idx="52">
                  <c:v>4.8449218750000002E-2</c:v>
                </c:pt>
                <c:pt idx="53">
                  <c:v>3.5289062499999996E-2</c:v>
                </c:pt>
                <c:pt idx="54">
                  <c:v>2.0722656250000002E-2</c:v>
                </c:pt>
                <c:pt idx="55">
                  <c:v>1.08671875E-2</c:v>
                </c:pt>
                <c:pt idx="56">
                  <c:v>7.1679687500000007E-3</c:v>
                </c:pt>
                <c:pt idx="57">
                  <c:v>6.8320312500000013E-3</c:v>
                </c:pt>
                <c:pt idx="58">
                  <c:v>6.7499999999999999E-3</c:v>
                </c:pt>
                <c:pt idx="59">
                  <c:v>6.4375000000000014E-3</c:v>
                </c:pt>
                <c:pt idx="60">
                  <c:v>7.1562500000000012E-3</c:v>
                </c:pt>
                <c:pt idx="61">
                  <c:v>1.0144531250000002E-2</c:v>
                </c:pt>
                <c:pt idx="62">
                  <c:v>1.4496093750000001E-2</c:v>
                </c:pt>
                <c:pt idx="63">
                  <c:v>1.6531250000000001E-2</c:v>
                </c:pt>
                <c:pt idx="64">
                  <c:v>1.5019531250000002E-2</c:v>
                </c:pt>
                <c:pt idx="65">
                  <c:v>1.4601562500000002E-2</c:v>
                </c:pt>
                <c:pt idx="66">
                  <c:v>1.87109375E-2</c:v>
                </c:pt>
                <c:pt idx="67">
                  <c:v>2.5093750000000001E-2</c:v>
                </c:pt>
                <c:pt idx="68">
                  <c:v>3.3179687499999999E-2</c:v>
                </c:pt>
                <c:pt idx="69">
                  <c:v>4.5019531249999994E-2</c:v>
                </c:pt>
                <c:pt idx="70">
                  <c:v>5.6757812499999998E-2</c:v>
                </c:pt>
                <c:pt idx="71">
                  <c:v>6.2738281249999986E-2</c:v>
                </c:pt>
                <c:pt idx="72">
                  <c:v>6.344531249999999E-2</c:v>
                </c:pt>
                <c:pt idx="73">
                  <c:v>5.8574218749999997E-2</c:v>
                </c:pt>
                <c:pt idx="74">
                  <c:v>4.663671875E-2</c:v>
                </c:pt>
                <c:pt idx="75">
                  <c:v>3.6992187499999996E-2</c:v>
                </c:pt>
                <c:pt idx="76">
                  <c:v>4.2453125000000001E-2</c:v>
                </c:pt>
                <c:pt idx="77">
                  <c:v>5.8097656250000004E-2</c:v>
                </c:pt>
                <c:pt idx="78">
                  <c:v>6.5894531250000013E-2</c:v>
                </c:pt>
                <c:pt idx="79">
                  <c:v>6.0265624999999996E-2</c:v>
                </c:pt>
                <c:pt idx="80">
                  <c:v>5.2519531250000008E-2</c:v>
                </c:pt>
                <c:pt idx="81">
                  <c:v>5.2035156249999999E-2</c:v>
                </c:pt>
                <c:pt idx="82">
                  <c:v>5.9804687500000002E-2</c:v>
                </c:pt>
                <c:pt idx="83">
                  <c:v>7.4886718749999984E-2</c:v>
                </c:pt>
                <c:pt idx="84">
                  <c:v>9.1218749999999987E-2</c:v>
                </c:pt>
                <c:pt idx="85">
                  <c:v>9.8519531250000028E-2</c:v>
                </c:pt>
                <c:pt idx="86">
                  <c:v>9.7484375000000012E-2</c:v>
                </c:pt>
                <c:pt idx="87">
                  <c:v>9.7554687500000001E-2</c:v>
                </c:pt>
                <c:pt idx="88">
                  <c:v>9.7832031249999993E-2</c:v>
                </c:pt>
                <c:pt idx="89">
                  <c:v>9.4792968749999998E-2</c:v>
                </c:pt>
                <c:pt idx="90">
                  <c:v>0.10108203125</c:v>
                </c:pt>
                <c:pt idx="91">
                  <c:v>0.12667187500000002</c:v>
                </c:pt>
                <c:pt idx="92">
                  <c:v>0.15595703125000002</c:v>
                </c:pt>
                <c:pt idx="93">
                  <c:v>0.17227343750000002</c:v>
                </c:pt>
                <c:pt idx="94">
                  <c:v>0.18467578124999998</c:v>
                </c:pt>
                <c:pt idx="95">
                  <c:v>0.20271093749999999</c:v>
                </c:pt>
                <c:pt idx="96">
                  <c:v>0.20909374999999997</c:v>
                </c:pt>
                <c:pt idx="97">
                  <c:v>0.19243359374999999</c:v>
                </c:pt>
                <c:pt idx="98">
                  <c:v>0.18754296875000001</c:v>
                </c:pt>
                <c:pt idx="99">
                  <c:v>0.23611718749999999</c:v>
                </c:pt>
                <c:pt idx="100">
                  <c:v>0.31416015624999999</c:v>
                </c:pt>
                <c:pt idx="101">
                  <c:v>0.35150390625</c:v>
                </c:pt>
                <c:pt idx="102">
                  <c:v>0.32411718750000001</c:v>
                </c:pt>
                <c:pt idx="103">
                  <c:v>0.2794140625</c:v>
                </c:pt>
                <c:pt idx="104">
                  <c:v>0.27146484374999996</c:v>
                </c:pt>
                <c:pt idx="105">
                  <c:v>0.30653906249999996</c:v>
                </c:pt>
                <c:pt idx="106">
                  <c:v>0.35127343749999995</c:v>
                </c:pt>
                <c:pt idx="107">
                  <c:v>0.37418750000000001</c:v>
                </c:pt>
                <c:pt idx="108">
                  <c:v>0.37845703124999991</c:v>
                </c:pt>
                <c:pt idx="109">
                  <c:v>0.39849609374999995</c:v>
                </c:pt>
                <c:pt idx="110">
                  <c:v>0.45333984374999997</c:v>
                </c:pt>
                <c:pt idx="111">
                  <c:v>0.51033593750000006</c:v>
                </c:pt>
                <c:pt idx="112">
                  <c:v>0.52706640625000001</c:v>
                </c:pt>
                <c:pt idx="113">
                  <c:v>0.51328906250000006</c:v>
                </c:pt>
                <c:pt idx="114">
                  <c:v>0.50821875000000005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CB9-4F64-BF12-9F6BC8D2F9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3335016"/>
        <c:axId val="163389768"/>
      </c:scatterChart>
      <c:valAx>
        <c:axId val="163335016"/>
        <c:scaling>
          <c:orientation val="minMax"/>
          <c:max val="2030"/>
          <c:min val="1910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100"/>
                  <a:t>Year</a:t>
                </a:r>
              </a:p>
            </c:rich>
          </c:tx>
          <c:layout>
            <c:manualLayout>
              <c:xMode val="edge"/>
              <c:yMode val="edge"/>
              <c:x val="0.51609322974472749"/>
              <c:y val="0.9445350734094616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389768"/>
        <c:crosses val="autoZero"/>
        <c:crossBetween val="midCat"/>
        <c:majorUnit val="10"/>
        <c:minorUnit val="10"/>
      </c:valAx>
      <c:valAx>
        <c:axId val="163389768"/>
        <c:scaling>
          <c:orientation val="minMax"/>
          <c:max val="0.9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100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en-US" sz="1100"/>
                  <a:t>Percent of land area</a:t>
                </a:r>
              </a:p>
            </c:rich>
          </c:tx>
          <c:layout>
            <c:manualLayout>
              <c:xMode val="edge"/>
              <c:yMode val="edge"/>
              <c:x val="1.2115824791180398E-2"/>
              <c:y val="0.39133884162572075"/>
            </c:manualLayout>
          </c:layout>
          <c:overlay val="0"/>
          <c:spPr>
            <a:noFill/>
            <a:ln w="25400">
              <a:noFill/>
            </a:ln>
          </c:spPr>
        </c:title>
        <c:numFmt formatCode="0%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63335016"/>
        <c:crosses val="autoZero"/>
        <c:crossBetween val="midCat"/>
      </c:valAx>
      <c:spPr>
        <a:noFill/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9859448119678038"/>
          <c:y val="0.13223945773192494"/>
          <c:w val="0.2691865608971245"/>
          <c:h val="0.27535147887998307"/>
        </c:manualLayout>
      </c:layout>
      <c:overlay val="0"/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100"/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n-US"/>
    </a:p>
  </c:txPr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/>
  <sheetViews>
    <sheetView tabSelected="1" zoomScale="70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2996333" cy="942975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U116"/>
  <sheetViews>
    <sheetView zoomScale="80" zoomScaleNormal="80" workbookViewId="0">
      <pane xSplit="1" ySplit="1" topLeftCell="B98" activePane="bottomRight" state="frozen"/>
      <selection pane="topRight" activeCell="B1" sqref="B1"/>
      <selection pane="bottomLeft" activeCell="A2" sqref="A2"/>
      <selection pane="bottomRight" activeCell="H6" sqref="H6"/>
    </sheetView>
  </sheetViews>
  <sheetFormatPr defaultRowHeight="12.5"/>
  <cols>
    <col min="1" max="1" width="5.1796875" style="2" bestFit="1" customWidth="1"/>
    <col min="2" max="2" width="17.81640625" style="2" customWidth="1"/>
    <col min="3" max="3" width="23.26953125" style="2" customWidth="1"/>
    <col min="4" max="4" width="20.1796875" style="2" customWidth="1"/>
    <col min="5" max="5" width="25" customWidth="1"/>
    <col min="20" max="20" width="12.26953125" customWidth="1"/>
    <col min="21" max="22" width="9" bestFit="1" customWidth="1"/>
    <col min="23" max="24" width="14.1796875" bestFit="1" customWidth="1"/>
    <col min="25" max="26" width="9" bestFit="1" customWidth="1"/>
    <col min="28" max="28" width="8.81640625" style="23"/>
    <col min="38" max="38" width="8.81640625" style="23"/>
  </cols>
  <sheetData>
    <row r="1" spans="1:44" ht="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S1" t="s">
        <v>5</v>
      </c>
    </row>
    <row r="2" spans="1:44">
      <c r="A2">
        <v>1910</v>
      </c>
      <c r="B2" s="6">
        <f>'Original Data'!G7</f>
        <v>6.4000000000000001E-2</v>
      </c>
      <c r="C2" s="16">
        <f>'Original Data'!I7</f>
        <v>6.3417968750000012E-2</v>
      </c>
      <c r="D2" s="6">
        <f>'Original Data'!H7</f>
        <v>1.4999999999999999E-2</v>
      </c>
      <c r="E2" s="7">
        <f>'Original Data'!J7</f>
        <v>1.5066406250000003E-2</v>
      </c>
      <c r="F2" s="8"/>
      <c r="S2" s="24" t="s">
        <v>6</v>
      </c>
      <c r="T2" s="23"/>
      <c r="U2" s="23"/>
      <c r="V2" s="23"/>
      <c r="AC2" s="24" t="s">
        <v>7</v>
      </c>
      <c r="AM2" s="24" t="s">
        <v>8</v>
      </c>
    </row>
    <row r="3" spans="1:44">
      <c r="A3">
        <v>1911</v>
      </c>
      <c r="B3" s="6">
        <f>'Original Data'!G8</f>
        <v>7.8E-2</v>
      </c>
      <c r="C3" s="16">
        <f>'Original Data'!I8</f>
        <v>6.6117187499999994E-2</v>
      </c>
      <c r="D3" s="6">
        <f>'Original Data'!H8</f>
        <v>0.02</v>
      </c>
      <c r="E3" s="7">
        <f>'Original Data'!J8</f>
        <v>1.6535156249999999E-2</v>
      </c>
      <c r="F3" s="8"/>
      <c r="S3" t="s">
        <v>9</v>
      </c>
      <c r="AC3" t="s">
        <v>9</v>
      </c>
      <c r="AM3" t="s">
        <v>9</v>
      </c>
    </row>
    <row r="4" spans="1:44" ht="13.5" thickBot="1">
      <c r="A4">
        <v>1912</v>
      </c>
      <c r="B4" s="6">
        <f>'Original Data'!G9</f>
        <v>3.0000000000000001E-3</v>
      </c>
      <c r="C4" s="16">
        <f>'Original Data'!I9</f>
        <v>7.5476562500000011E-2</v>
      </c>
      <c r="D4" s="6">
        <f>'Original Data'!H9</f>
        <v>0</v>
      </c>
      <c r="E4" s="7">
        <f>'Original Data'!J9</f>
        <v>2.21484375E-2</v>
      </c>
      <c r="F4" s="8"/>
      <c r="H4" s="26" t="s">
        <v>10</v>
      </c>
      <c r="I4" s="26"/>
      <c r="J4" s="26"/>
      <c r="K4" s="26"/>
      <c r="L4" s="26"/>
      <c r="M4" s="26"/>
      <c r="N4" s="26"/>
      <c r="O4" s="26"/>
      <c r="P4" s="26"/>
      <c r="Q4" s="26"/>
      <c r="R4" s="26"/>
    </row>
    <row r="5" spans="1:44" ht="13">
      <c r="A5">
        <v>1913</v>
      </c>
      <c r="B5" s="6">
        <f>'Original Data'!G10</f>
        <v>0.152</v>
      </c>
      <c r="C5" s="16">
        <f>'Original Data'!I10</f>
        <v>8.3968750000000009E-2</v>
      </c>
      <c r="D5" s="6">
        <f>'Original Data'!H10</f>
        <v>2.5000000000000001E-2</v>
      </c>
      <c r="E5" s="7">
        <f>'Original Data'!J10</f>
        <v>3.0023437500000003E-2</v>
      </c>
      <c r="F5" s="8"/>
      <c r="S5" s="22" t="s">
        <v>11</v>
      </c>
      <c r="T5" s="22"/>
      <c r="AC5" s="22" t="s">
        <v>11</v>
      </c>
      <c r="AD5" s="22"/>
      <c r="AM5" s="22" t="s">
        <v>11</v>
      </c>
      <c r="AN5" s="22"/>
    </row>
    <row r="6" spans="1:44">
      <c r="A6">
        <v>1914</v>
      </c>
      <c r="B6" s="6">
        <f>'Original Data'!G11</f>
        <v>0.13500000000000001</v>
      </c>
      <c r="C6" s="16">
        <f>'Original Data'!I11</f>
        <v>7.8121093749999995E-2</v>
      </c>
      <c r="D6" s="6">
        <f>'Original Data'!H11</f>
        <v>9.1999999999999998E-2</v>
      </c>
      <c r="E6" s="7">
        <f>'Original Data'!J11</f>
        <v>3.2523437499999995E-2</v>
      </c>
      <c r="F6" s="8"/>
      <c r="S6" t="s">
        <v>12</v>
      </c>
      <c r="T6">
        <v>0.24513672792826521</v>
      </c>
      <c r="AC6" t="s">
        <v>12</v>
      </c>
      <c r="AD6">
        <v>0.56923493517442458</v>
      </c>
      <c r="AM6" t="s">
        <v>12</v>
      </c>
      <c r="AN6">
        <v>0.44310945484331399</v>
      </c>
    </row>
    <row r="7" spans="1:44">
      <c r="A7">
        <v>1915</v>
      </c>
      <c r="B7" s="6">
        <f>'Original Data'!G12</f>
        <v>0.01</v>
      </c>
      <c r="C7" s="16">
        <f>'Original Data'!I12</f>
        <v>6.1359375000000001E-2</v>
      </c>
      <c r="D7" s="6">
        <f>'Original Data'!H12</f>
        <v>2E-3</v>
      </c>
      <c r="E7" s="7">
        <f>'Original Data'!J12</f>
        <v>2.6664062499999999E-2</v>
      </c>
      <c r="F7" s="8"/>
      <c r="S7" t="s">
        <v>13</v>
      </c>
      <c r="T7">
        <v>6.0092015379376328E-2</v>
      </c>
      <c r="AC7" t="s">
        <v>13</v>
      </c>
      <c r="AD7">
        <v>0.3240284114230314</v>
      </c>
      <c r="AM7" t="s">
        <v>13</v>
      </c>
      <c r="AN7">
        <v>0.1963459889715389</v>
      </c>
    </row>
    <row r="8" spans="1:44">
      <c r="A8">
        <v>1916</v>
      </c>
      <c r="B8" s="6">
        <f>'Original Data'!G13</f>
        <v>4.0000000000000001E-3</v>
      </c>
      <c r="C8" s="16">
        <f>'Original Data'!I13</f>
        <v>5.5230468749999997E-2</v>
      </c>
      <c r="D8" s="6">
        <f>'Original Data'!H13</f>
        <v>3.0000000000000001E-3</v>
      </c>
      <c r="E8" s="7">
        <f>'Original Data'!J13</f>
        <v>2.0339843750000003E-2</v>
      </c>
      <c r="F8" s="8"/>
      <c r="S8" t="s">
        <v>14</v>
      </c>
      <c r="T8">
        <v>5.1699979802406475E-2</v>
      </c>
      <c r="AC8" t="s">
        <v>14</v>
      </c>
      <c r="AD8">
        <v>0.31312564386533837</v>
      </c>
      <c r="AM8" t="s">
        <v>14</v>
      </c>
      <c r="AN8">
        <v>0.16863378169469542</v>
      </c>
    </row>
    <row r="9" spans="1:44">
      <c r="A9">
        <v>1917</v>
      </c>
      <c r="B9" s="6">
        <f>'Original Data'!G14</f>
        <v>5.5999999999999994E-2</v>
      </c>
      <c r="C9" s="16">
        <f>'Original Data'!I14</f>
        <v>6.9441406250000004E-2</v>
      </c>
      <c r="D9" s="6">
        <f>'Original Data'!H14</f>
        <v>9.0000000000000011E-3</v>
      </c>
      <c r="E9" s="7">
        <f>'Original Data'!J14</f>
        <v>2.18984375E-2</v>
      </c>
      <c r="F9" s="8"/>
      <c r="S9" t="s">
        <v>15</v>
      </c>
      <c r="T9">
        <v>0.11217871251468663</v>
      </c>
      <c r="AC9" t="s">
        <v>15</v>
      </c>
      <c r="AD9">
        <v>0.10070182535353789</v>
      </c>
      <c r="AM9" t="s">
        <v>15</v>
      </c>
      <c r="AN9">
        <v>0.11221623060418771</v>
      </c>
    </row>
    <row r="10" spans="1:44" ht="13" thickBot="1">
      <c r="A10">
        <v>1918</v>
      </c>
      <c r="B10" s="6">
        <f>'Original Data'!G15</f>
        <v>0.14499999999999999</v>
      </c>
      <c r="C10" s="16">
        <f>'Original Data'!I15</f>
        <v>8.7804687499999992E-2</v>
      </c>
      <c r="D10" s="6">
        <f>'Original Data'!H15</f>
        <v>4.2999999999999997E-2</v>
      </c>
      <c r="E10" s="7">
        <f>'Original Data'!J15</f>
        <v>3.1144531249999996E-2</v>
      </c>
      <c r="F10" s="8"/>
      <c r="S10" s="20" t="s">
        <v>16</v>
      </c>
      <c r="T10" s="20">
        <v>114</v>
      </c>
      <c r="AC10" s="20" t="s">
        <v>16</v>
      </c>
      <c r="AD10" s="20">
        <v>64</v>
      </c>
      <c r="AM10" s="20" t="s">
        <v>16</v>
      </c>
      <c r="AN10" s="20">
        <v>31</v>
      </c>
    </row>
    <row r="11" spans="1:44">
      <c r="A11">
        <v>1919</v>
      </c>
      <c r="B11" s="6">
        <f>'Original Data'!G16</f>
        <v>0.13800000000000001</v>
      </c>
      <c r="C11" s="16">
        <f>'Original Data'!I16</f>
        <v>9.2023437499999999E-2</v>
      </c>
      <c r="D11" s="6">
        <f>'Original Data'!H16</f>
        <v>0.05</v>
      </c>
      <c r="E11" s="7">
        <f>'Original Data'!J16</f>
        <v>4.4820312499999994E-2</v>
      </c>
      <c r="F11" s="8"/>
    </row>
    <row r="12" spans="1:44" ht="13" thickBot="1">
      <c r="A12">
        <v>1920</v>
      </c>
      <c r="B12" s="6">
        <f>'Original Data'!G17</f>
        <v>0</v>
      </c>
      <c r="C12" s="16">
        <f>'Original Data'!I17</f>
        <v>8.2683593749999992E-2</v>
      </c>
      <c r="D12" s="6">
        <f>'Original Data'!H17</f>
        <v>1E-3</v>
      </c>
      <c r="E12" s="7">
        <f>'Original Data'!J17</f>
        <v>5.9414062500000003E-2</v>
      </c>
      <c r="F12" s="8"/>
      <c r="S12" t="s">
        <v>17</v>
      </c>
      <c r="AC12" t="s">
        <v>17</v>
      </c>
      <c r="AM12" t="s">
        <v>17</v>
      </c>
    </row>
    <row r="13" spans="1:44" ht="13">
      <c r="A13">
        <v>1921</v>
      </c>
      <c r="B13" s="6">
        <f>'Original Data'!G18</f>
        <v>0.13699999999999998</v>
      </c>
      <c r="C13" s="16">
        <f>'Original Data'!I18</f>
        <v>6.9574218749999986E-2</v>
      </c>
      <c r="D13" s="6">
        <f>'Original Data'!H18</f>
        <v>0.17499999999999999</v>
      </c>
      <c r="E13" s="7">
        <f>'Original Data'!J18</f>
        <v>6.604296875E-2</v>
      </c>
      <c r="F13" s="8"/>
      <c r="S13" s="21"/>
      <c r="T13" s="21" t="s">
        <v>18</v>
      </c>
      <c r="U13" s="21" t="s">
        <v>19</v>
      </c>
      <c r="V13" s="21" t="s">
        <v>20</v>
      </c>
      <c r="W13" s="21" t="s">
        <v>21</v>
      </c>
      <c r="X13" s="21" t="s">
        <v>22</v>
      </c>
      <c r="AC13" s="21"/>
      <c r="AD13" s="21" t="s">
        <v>18</v>
      </c>
      <c r="AE13" s="21" t="s">
        <v>19</v>
      </c>
      <c r="AF13" s="21" t="s">
        <v>20</v>
      </c>
      <c r="AG13" s="21" t="s">
        <v>21</v>
      </c>
      <c r="AH13" s="21" t="s">
        <v>22</v>
      </c>
      <c r="AM13" s="21"/>
      <c r="AN13" s="21" t="s">
        <v>18</v>
      </c>
      <c r="AO13" s="21" t="s">
        <v>19</v>
      </c>
      <c r="AP13" s="21" t="s">
        <v>20</v>
      </c>
      <c r="AQ13" s="21" t="s">
        <v>21</v>
      </c>
      <c r="AR13" s="21" t="s">
        <v>22</v>
      </c>
    </row>
    <row r="14" spans="1:44">
      <c r="A14">
        <v>1922</v>
      </c>
      <c r="B14" s="6">
        <f>'Original Data'!G19</f>
        <v>4.0999999999999995E-2</v>
      </c>
      <c r="C14" s="16">
        <f>'Original Data'!I19</f>
        <v>5.9472656249999992E-2</v>
      </c>
      <c r="D14" s="6">
        <f>'Original Data'!H19</f>
        <v>3.9E-2</v>
      </c>
      <c r="E14" s="7">
        <f>'Original Data'!J19</f>
        <v>5.7226562500000001E-2</v>
      </c>
      <c r="F14" s="8"/>
      <c r="S14" t="s">
        <v>23</v>
      </c>
      <c r="T14">
        <v>1</v>
      </c>
      <c r="U14">
        <v>9.010945353273514E-2</v>
      </c>
      <c r="V14">
        <v>9.010945353273514E-2</v>
      </c>
      <c r="W14">
        <v>7.1606006466757606</v>
      </c>
      <c r="X14">
        <v>8.5702905300925666E-3</v>
      </c>
      <c r="AC14" t="s">
        <v>23</v>
      </c>
      <c r="AD14">
        <v>1</v>
      </c>
      <c r="AE14">
        <v>0.30138457696886423</v>
      </c>
      <c r="AF14">
        <v>0.30138457696886423</v>
      </c>
      <c r="AG14">
        <v>29.719831199592576</v>
      </c>
      <c r="AH14">
        <v>9.1896651719122393E-7</v>
      </c>
      <c r="AM14" t="s">
        <v>23</v>
      </c>
      <c r="AN14">
        <v>1</v>
      </c>
      <c r="AO14">
        <v>8.9220010080645229E-2</v>
      </c>
      <c r="AP14">
        <v>8.9220010080645229E-2</v>
      </c>
      <c r="AQ14">
        <v>7.0851804408812642</v>
      </c>
      <c r="AR14">
        <v>1.254152331963234E-2</v>
      </c>
    </row>
    <row r="15" spans="1:44">
      <c r="A15">
        <v>1923</v>
      </c>
      <c r="B15" s="6">
        <f>'Original Data'!G20</f>
        <v>4.0000000000000001E-3</v>
      </c>
      <c r="C15" s="16">
        <f>'Original Data'!I20</f>
        <v>5.8011718750000003E-2</v>
      </c>
      <c r="D15" s="6">
        <f>'Original Data'!H20</f>
        <v>0.02</v>
      </c>
      <c r="E15" s="7">
        <f>'Original Data'!J20</f>
        <v>3.9492187499999998E-2</v>
      </c>
      <c r="F15" s="8"/>
      <c r="S15" t="s">
        <v>24</v>
      </c>
      <c r="T15">
        <v>112</v>
      </c>
      <c r="U15">
        <v>1.4094151166427036</v>
      </c>
      <c r="V15">
        <v>1.258406354145271E-2</v>
      </c>
      <c r="AC15" t="s">
        <v>24</v>
      </c>
      <c r="AD15">
        <v>62</v>
      </c>
      <c r="AE15">
        <v>0.62873317303113563</v>
      </c>
      <c r="AF15">
        <v>1.0140857629534445E-2</v>
      </c>
      <c r="AM15" t="s">
        <v>24</v>
      </c>
      <c r="AN15">
        <v>29</v>
      </c>
      <c r="AO15">
        <v>0.3651819899193548</v>
      </c>
      <c r="AP15">
        <v>1.2592482411012235E-2</v>
      </c>
    </row>
    <row r="16" spans="1:44" ht="13" thickBot="1">
      <c r="A16">
        <v>1924</v>
      </c>
      <c r="B16" s="6">
        <f>'Original Data'!G21</f>
        <v>7.4999999999999997E-2</v>
      </c>
      <c r="C16" s="16">
        <f>'Original Data'!I21</f>
        <v>6.456640625E-2</v>
      </c>
      <c r="D16" s="6">
        <f>'Original Data'!H21</f>
        <v>9.0000000000000011E-3</v>
      </c>
      <c r="E16" s="7">
        <f>'Original Data'!J21</f>
        <v>2.5921875E-2</v>
      </c>
      <c r="F16" s="8"/>
      <c r="S16" s="20" t="s">
        <v>25</v>
      </c>
      <c r="T16" s="20">
        <v>113</v>
      </c>
      <c r="U16" s="20">
        <v>1.4995245701754387</v>
      </c>
      <c r="V16" s="20"/>
      <c r="W16" s="20"/>
      <c r="X16" s="20"/>
      <c r="AC16" s="20" t="s">
        <v>25</v>
      </c>
      <c r="AD16" s="20">
        <v>63</v>
      </c>
      <c r="AE16" s="20">
        <v>0.93011774999999985</v>
      </c>
      <c r="AF16" s="20"/>
      <c r="AG16" s="20"/>
      <c r="AH16" s="20"/>
      <c r="AM16" s="20" t="s">
        <v>25</v>
      </c>
      <c r="AN16" s="20">
        <v>30</v>
      </c>
      <c r="AO16" s="20">
        <v>0.45440200000000003</v>
      </c>
      <c r="AP16" s="20"/>
      <c r="AQ16" s="20"/>
      <c r="AR16" s="20"/>
    </row>
    <row r="17" spans="1:47" ht="13" thickBot="1">
      <c r="A17">
        <v>1925</v>
      </c>
      <c r="B17" s="6">
        <f>'Original Data'!G22</f>
        <v>0.13300000000000001</v>
      </c>
      <c r="C17" s="16">
        <f>'Original Data'!I22</f>
        <v>6.6230468749999993E-2</v>
      </c>
      <c r="D17" s="6">
        <f>'Original Data'!H22</f>
        <v>3.2000000000000001E-2</v>
      </c>
      <c r="E17" s="7">
        <f>'Original Data'!J22</f>
        <v>1.9832031250000003E-2</v>
      </c>
      <c r="F17" s="8"/>
    </row>
    <row r="18" spans="1:47" ht="13">
      <c r="A18">
        <v>1926</v>
      </c>
      <c r="B18" s="6">
        <f>'Original Data'!G23</f>
        <v>4.5999999999999999E-2</v>
      </c>
      <c r="C18" s="16">
        <f>'Original Data'!I23</f>
        <v>5.3753906250000004E-2</v>
      </c>
      <c r="D18" s="6">
        <f>'Original Data'!H23</f>
        <v>2.1000000000000001E-2</v>
      </c>
      <c r="E18" s="7">
        <f>'Original Data'!J23</f>
        <v>1.6218750000000001E-2</v>
      </c>
      <c r="F18" s="8"/>
      <c r="S18" s="21"/>
      <c r="T18" s="21" t="s">
        <v>26</v>
      </c>
      <c r="U18" s="21" t="s">
        <v>15</v>
      </c>
      <c r="V18" s="21" t="s">
        <v>27</v>
      </c>
      <c r="W18" s="21" t="s">
        <v>28</v>
      </c>
      <c r="X18" s="21" t="s">
        <v>29</v>
      </c>
      <c r="Y18" s="21" t="s">
        <v>30</v>
      </c>
      <c r="Z18" s="21" t="s">
        <v>31</v>
      </c>
      <c r="AA18" s="21" t="s">
        <v>32</v>
      </c>
      <c r="AC18" s="21"/>
      <c r="AD18" s="21" t="s">
        <v>26</v>
      </c>
      <c r="AE18" s="21" t="s">
        <v>15</v>
      </c>
      <c r="AF18" s="21" t="s">
        <v>27</v>
      </c>
      <c r="AG18" s="21" t="s">
        <v>28</v>
      </c>
      <c r="AH18" s="21" t="s">
        <v>29</v>
      </c>
      <c r="AI18" s="21" t="s">
        <v>30</v>
      </c>
      <c r="AJ18" s="21" t="s">
        <v>31</v>
      </c>
      <c r="AK18" s="21" t="s">
        <v>32</v>
      </c>
      <c r="AM18" s="21"/>
      <c r="AN18" s="21" t="s">
        <v>26</v>
      </c>
      <c r="AO18" s="21" t="s">
        <v>15</v>
      </c>
      <c r="AP18" s="21" t="s">
        <v>27</v>
      </c>
      <c r="AQ18" s="21" t="s">
        <v>28</v>
      </c>
      <c r="AR18" s="21" t="s">
        <v>29</v>
      </c>
      <c r="AS18" s="21" t="s">
        <v>30</v>
      </c>
      <c r="AT18" s="21" t="s">
        <v>31</v>
      </c>
      <c r="AU18" s="21" t="s">
        <v>32</v>
      </c>
    </row>
    <row r="19" spans="1:47">
      <c r="A19">
        <v>1927</v>
      </c>
      <c r="B19" s="6">
        <f>'Original Data'!G24</f>
        <v>9.0000000000000011E-3</v>
      </c>
      <c r="C19" s="16">
        <f>'Original Data'!I24</f>
        <v>3.9101562499999999E-2</v>
      </c>
      <c r="D19" s="6">
        <f>'Original Data'!H24</f>
        <v>0</v>
      </c>
      <c r="E19" s="7">
        <f>'Original Data'!J24</f>
        <v>1.3195312500000002E-2</v>
      </c>
      <c r="F19" s="8"/>
      <c r="S19" t="s">
        <v>33</v>
      </c>
      <c r="T19">
        <v>-1.5750155876416703</v>
      </c>
      <c r="U19">
        <v>0.62793581907185791</v>
      </c>
      <c r="V19">
        <v>-2.508242944270445</v>
      </c>
      <c r="W19">
        <v>1.3565737105618444E-2</v>
      </c>
      <c r="X19">
        <v>-2.8191899211019154</v>
      </c>
      <c r="Y19">
        <v>-0.33084125418142518</v>
      </c>
      <c r="Z19">
        <v>-2.8191899211019154</v>
      </c>
      <c r="AA19">
        <v>-0.33084125418142518</v>
      </c>
      <c r="AC19" t="s">
        <v>33</v>
      </c>
      <c r="AD19">
        <v>-7.2880655448717926</v>
      </c>
      <c r="AE19">
        <v>1.357094278635933</v>
      </c>
      <c r="AF19">
        <v>-5.3703457892382422</v>
      </c>
      <c r="AG19">
        <v>1.2503531463089872E-6</v>
      </c>
      <c r="AH19">
        <v>-10.000858353793983</v>
      </c>
      <c r="AI19">
        <v>-4.5752727359496017</v>
      </c>
      <c r="AJ19">
        <v>-10.000858353793983</v>
      </c>
      <c r="AK19">
        <v>-4.5752727359496017</v>
      </c>
      <c r="AM19" t="s">
        <v>33</v>
      </c>
      <c r="AN19">
        <v>-11.869951612903224</v>
      </c>
      <c r="AO19">
        <v>4.5247840083305366</v>
      </c>
      <c r="AP19">
        <v>-2.6233189454014973</v>
      </c>
      <c r="AQ19">
        <v>1.3738402415434475E-2</v>
      </c>
      <c r="AR19">
        <v>-21.124173990988872</v>
      </c>
      <c r="AS19">
        <v>-2.6157292348175751</v>
      </c>
      <c r="AT19">
        <v>-21.124173990988872</v>
      </c>
      <c r="AU19">
        <v>-2.6157292348175751</v>
      </c>
    </row>
    <row r="20" spans="1:47" ht="13" thickBot="1">
      <c r="A20">
        <v>1928</v>
      </c>
      <c r="B20" s="6">
        <f>'Original Data'!G25</f>
        <v>3.0000000000000001E-3</v>
      </c>
      <c r="C20" s="16">
        <f>'Original Data'!I25</f>
        <v>4.5429687499999996E-2</v>
      </c>
      <c r="D20" s="6">
        <f>'Original Data'!H25</f>
        <v>1.3000000000000001E-2</v>
      </c>
      <c r="E20" s="7">
        <f>'Original Data'!J25</f>
        <v>1.4500000000000001E-2</v>
      </c>
      <c r="F20" s="8"/>
      <c r="S20" s="20" t="s">
        <v>34</v>
      </c>
      <c r="T20" s="25">
        <v>8.5434883862214189E-4</v>
      </c>
      <c r="U20" s="20">
        <v>3.192717602735082E-4</v>
      </c>
      <c r="V20" s="20">
        <v>2.6759298657991333</v>
      </c>
      <c r="W20" s="20">
        <v>8.5702905300925666E-3</v>
      </c>
      <c r="X20" s="20">
        <v>2.2175277153026901E-4</v>
      </c>
      <c r="Y20" s="20">
        <v>1.4869449057140147E-3</v>
      </c>
      <c r="Z20" s="20">
        <v>2.2175277153026901E-4</v>
      </c>
      <c r="AA20" s="20">
        <v>1.4869449057140147E-3</v>
      </c>
      <c r="AC20" s="20" t="s">
        <v>34</v>
      </c>
      <c r="AD20" s="25">
        <v>3.714789377289376E-3</v>
      </c>
      <c r="AE20" s="20">
        <v>6.814139586457643E-4</v>
      </c>
      <c r="AF20" s="20">
        <v>5.4515897864377676</v>
      </c>
      <c r="AG20" s="20">
        <v>9.1896651719121906E-7</v>
      </c>
      <c r="AH20" s="20">
        <v>2.3526622826475323E-3</v>
      </c>
      <c r="AI20" s="20">
        <v>5.0769164719312197E-3</v>
      </c>
      <c r="AJ20" s="20">
        <v>2.3526622826475323E-3</v>
      </c>
      <c r="AK20" s="20">
        <v>5.0769164719312197E-3</v>
      </c>
      <c r="AM20" s="20" t="s">
        <v>34</v>
      </c>
      <c r="AN20" s="25">
        <v>5.9979838709677408E-3</v>
      </c>
      <c r="AO20" s="20">
        <v>2.2533561359465927E-3</v>
      </c>
      <c r="AP20" s="20">
        <v>2.6618002255769038</v>
      </c>
      <c r="AQ20" s="20">
        <v>1.2541523319632365E-2</v>
      </c>
      <c r="AR20" s="20">
        <v>1.3893531074481566E-3</v>
      </c>
      <c r="AS20" s="20">
        <v>1.0606614634487324E-2</v>
      </c>
      <c r="AT20" s="20">
        <v>1.3893531074481566E-3</v>
      </c>
      <c r="AU20" s="20">
        <v>1.0606614634487324E-2</v>
      </c>
    </row>
    <row r="21" spans="1:47">
      <c r="A21">
        <v>1929</v>
      </c>
      <c r="B21" s="6">
        <f>'Original Data'!G26</f>
        <v>1.6E-2</v>
      </c>
      <c r="C21" s="16">
        <f>'Original Data'!I26</f>
        <v>8.0386718750000002E-2</v>
      </c>
      <c r="D21" s="6">
        <f>'Original Data'!H26</f>
        <v>6.0000000000000001E-3</v>
      </c>
      <c r="E21" s="7">
        <f>'Original Data'!J26</f>
        <v>2.4003906250000002E-2</v>
      </c>
      <c r="F21" s="8"/>
    </row>
    <row r="22" spans="1:47">
      <c r="A22">
        <v>1930</v>
      </c>
      <c r="B22" s="6">
        <f>'Original Data'!G27</f>
        <v>0.20399999999999999</v>
      </c>
      <c r="C22" s="16">
        <f>'Original Data'!I27</f>
        <v>0.12628125000000001</v>
      </c>
      <c r="D22" s="6">
        <f>'Original Data'!H27</f>
        <v>2.7000000000000003E-2</v>
      </c>
      <c r="E22" s="7">
        <f>'Original Data'!J27</f>
        <v>4.1332031249999998E-2</v>
      </c>
      <c r="F22" s="8"/>
      <c r="S22" s="24" t="s">
        <v>35</v>
      </c>
      <c r="T22" s="23"/>
      <c r="U22" s="23"/>
      <c r="AC22" s="24" t="s">
        <v>36</v>
      </c>
      <c r="AM22" s="24" t="s">
        <v>37</v>
      </c>
    </row>
    <row r="23" spans="1:47">
      <c r="A23">
        <v>1931</v>
      </c>
      <c r="B23" s="6">
        <f>'Original Data'!G28</f>
        <v>0.22800000000000001</v>
      </c>
      <c r="C23" s="16">
        <f>'Original Data'!I28</f>
        <v>0.16364453125</v>
      </c>
      <c r="D23" s="6">
        <f>'Original Data'!H28</f>
        <v>0.10199999999999999</v>
      </c>
      <c r="E23" s="7">
        <f>'Original Data'!J28</f>
        <v>6.4367187499999992E-2</v>
      </c>
      <c r="F23" s="8"/>
      <c r="S23" t="s">
        <v>9</v>
      </c>
      <c r="AC23" t="s">
        <v>9</v>
      </c>
      <c r="AM23" t="s">
        <v>9</v>
      </c>
    </row>
    <row r="24" spans="1:47" ht="13" thickBot="1">
      <c r="A24">
        <v>1932</v>
      </c>
      <c r="B24" s="6">
        <f>'Original Data'!G29</f>
        <v>5.7000000000000002E-2</v>
      </c>
      <c r="C24" s="16">
        <f>'Original Data'!I29</f>
        <v>0.19350390624999994</v>
      </c>
      <c r="D24" s="6">
        <f>'Original Data'!H29</f>
        <v>4.0999999999999995E-2</v>
      </c>
      <c r="E24" s="7">
        <f>'Original Data'!J29</f>
        <v>9.3523437499999987E-2</v>
      </c>
      <c r="F24" s="8"/>
    </row>
    <row r="25" spans="1:47" ht="13">
      <c r="A25">
        <v>1933</v>
      </c>
      <c r="B25" s="6">
        <f>'Original Data'!G30</f>
        <v>0.27399999999999997</v>
      </c>
      <c r="C25" s="16">
        <f>'Original Data'!I30</f>
        <v>0.22121484374999997</v>
      </c>
      <c r="D25" s="6">
        <f>'Original Data'!H30</f>
        <v>0.10099999999999999</v>
      </c>
      <c r="E25" s="7">
        <f>'Original Data'!J30</f>
        <v>0.12662109375</v>
      </c>
      <c r="F25" s="8"/>
      <c r="S25" s="22" t="s">
        <v>11</v>
      </c>
      <c r="T25" s="22"/>
      <c r="AC25" s="22" t="s">
        <v>11</v>
      </c>
      <c r="AD25" s="22"/>
      <c r="AM25" s="22" t="s">
        <v>11</v>
      </c>
      <c r="AN25" s="22"/>
    </row>
    <row r="26" spans="1:47">
      <c r="A26">
        <v>1934</v>
      </c>
      <c r="B26" s="6">
        <f>'Original Data'!G31</f>
        <v>0.39399999999999996</v>
      </c>
      <c r="C26" s="16">
        <f>'Original Data'!I31</f>
        <v>0.23899999999999996</v>
      </c>
      <c r="D26" s="6">
        <f>'Original Data'!H31</f>
        <v>0.30199999999999999</v>
      </c>
      <c r="E26" s="7">
        <f>'Original Data'!J31</f>
        <v>0.15410937500000002</v>
      </c>
      <c r="F26" s="8"/>
      <c r="S26" t="s">
        <v>12</v>
      </c>
      <c r="T26">
        <v>0.54994884571160541</v>
      </c>
      <c r="AC26" t="s">
        <v>12</v>
      </c>
      <c r="AD26">
        <v>0.73343097973100568</v>
      </c>
      <c r="AM26" t="s">
        <v>12</v>
      </c>
      <c r="AN26">
        <v>0.68687264093277234</v>
      </c>
    </row>
    <row r="27" spans="1:47">
      <c r="A27">
        <v>1935</v>
      </c>
      <c r="B27" s="6">
        <f>'Original Data'!G32</f>
        <v>1.2E-2</v>
      </c>
      <c r="C27" s="16">
        <f>'Original Data'!I32</f>
        <v>0.23795312499999996</v>
      </c>
      <c r="D27" s="6">
        <f>'Original Data'!H32</f>
        <v>1.3999999999999999E-2</v>
      </c>
      <c r="E27" s="7">
        <f>'Original Data'!J32</f>
        <v>0.16592187499999997</v>
      </c>
      <c r="F27" s="8"/>
      <c r="S27" t="s">
        <v>13</v>
      </c>
      <c r="T27">
        <v>0.3024437328995272</v>
      </c>
      <c r="AC27" t="s">
        <v>13</v>
      </c>
      <c r="AD27">
        <v>0.53792100202918292</v>
      </c>
      <c r="AM27" t="s">
        <v>13</v>
      </c>
      <c r="AN27">
        <v>0.47179402486196115</v>
      </c>
    </row>
    <row r="28" spans="1:47">
      <c r="A28">
        <v>1936</v>
      </c>
      <c r="B28" s="6">
        <f>'Original Data'!G33</f>
        <v>0.46399999999999997</v>
      </c>
      <c r="C28" s="16">
        <f>'Original Data'!I33</f>
        <v>0.21397265624999995</v>
      </c>
      <c r="D28" s="6">
        <f>'Original Data'!H33</f>
        <v>0.31900000000000001</v>
      </c>
      <c r="E28" s="7">
        <f>'Original Data'!J33</f>
        <v>0.1553671875</v>
      </c>
      <c r="F28" s="8"/>
      <c r="S28" t="s">
        <v>14</v>
      </c>
      <c r="T28">
        <v>0.29621555194327298</v>
      </c>
      <c r="AC28" t="s">
        <v>14</v>
      </c>
      <c r="AD28">
        <v>0.53046811496513757</v>
      </c>
      <c r="AM28" t="s">
        <v>14</v>
      </c>
      <c r="AN28">
        <v>0.45358002571927014</v>
      </c>
    </row>
    <row r="29" spans="1:47">
      <c r="A29">
        <v>1937</v>
      </c>
      <c r="B29" s="6">
        <f>'Original Data'!G34</f>
        <v>0.115</v>
      </c>
      <c r="C29" s="16">
        <f>'Original Data'!I34</f>
        <v>0.16797656250000001</v>
      </c>
      <c r="D29" s="6">
        <f>'Original Data'!H34</f>
        <v>0.115</v>
      </c>
      <c r="E29" s="7">
        <f>'Original Data'!J34</f>
        <v>0.12103515625000001</v>
      </c>
      <c r="F29" s="8"/>
      <c r="S29" t="s">
        <v>15</v>
      </c>
      <c r="T29">
        <v>0.1258689065512078</v>
      </c>
      <c r="AC29" t="s">
        <v>15</v>
      </c>
      <c r="AD29">
        <v>0.12363771251332258</v>
      </c>
      <c r="AM29" t="s">
        <v>15</v>
      </c>
      <c r="AN29">
        <v>0.14543064430359373</v>
      </c>
    </row>
    <row r="30" spans="1:47" ht="13" thickBot="1">
      <c r="A30">
        <v>1938</v>
      </c>
      <c r="B30" s="6">
        <f>'Original Data'!G35</f>
        <v>5.2000000000000005E-2</v>
      </c>
      <c r="C30" s="16">
        <f>'Original Data'!I35</f>
        <v>0.11762890625000001</v>
      </c>
      <c r="D30" s="6">
        <f>'Original Data'!H35</f>
        <v>2.8999999999999998E-2</v>
      </c>
      <c r="E30" s="7">
        <f>'Original Data'!J35</f>
        <v>7.666015625E-2</v>
      </c>
      <c r="F30" s="8"/>
      <c r="S30" s="20" t="s">
        <v>16</v>
      </c>
      <c r="T30" s="20">
        <v>114</v>
      </c>
      <c r="AC30" s="20" t="s">
        <v>16</v>
      </c>
      <c r="AD30" s="20">
        <v>64</v>
      </c>
      <c r="AM30" s="20" t="s">
        <v>16</v>
      </c>
      <c r="AN30" s="20">
        <v>31</v>
      </c>
    </row>
    <row r="31" spans="1:47">
      <c r="A31">
        <v>1939</v>
      </c>
      <c r="B31" s="6">
        <f>'Original Data'!G36</f>
        <v>3.6000000000000004E-2</v>
      </c>
      <c r="C31" s="16">
        <f>'Original Data'!I36</f>
        <v>8.4925781250000013E-2</v>
      </c>
      <c r="D31" s="6">
        <f>'Original Data'!H36</f>
        <v>0.01</v>
      </c>
      <c r="E31" s="7">
        <f>'Original Data'!J36</f>
        <v>4.5859374999999994E-2</v>
      </c>
      <c r="F31" s="8"/>
    </row>
    <row r="32" spans="1:47" ht="13" thickBot="1">
      <c r="A32">
        <v>1940</v>
      </c>
      <c r="B32" s="6">
        <f>'Original Data'!G37</f>
        <v>0.16</v>
      </c>
      <c r="C32" s="16">
        <f>'Original Data'!I37</f>
        <v>7.0824218750000001E-2</v>
      </c>
      <c r="D32" s="6">
        <f>'Original Data'!H37</f>
        <v>2.3E-2</v>
      </c>
      <c r="E32" s="7">
        <f>'Original Data'!J37</f>
        <v>3.9285156250000001E-2</v>
      </c>
      <c r="F32" s="8"/>
      <c r="S32" t="s">
        <v>17</v>
      </c>
      <c r="AC32" t="s">
        <v>17</v>
      </c>
      <c r="AM32" t="s">
        <v>17</v>
      </c>
    </row>
    <row r="33" spans="1:47" ht="13">
      <c r="A33">
        <v>1941</v>
      </c>
      <c r="B33" s="6">
        <f>'Original Data'!G38</f>
        <v>6.0000000000000001E-3</v>
      </c>
      <c r="C33" s="16">
        <f>'Original Data'!I38</f>
        <v>6.6964843750000017E-2</v>
      </c>
      <c r="D33" s="6">
        <f>'Original Data'!H38</f>
        <v>7.400000000000001E-2</v>
      </c>
      <c r="E33" s="7">
        <f>'Original Data'!J38</f>
        <v>4.8718749999999998E-2</v>
      </c>
      <c r="F33" s="8"/>
      <c r="S33" s="21"/>
      <c r="T33" s="21" t="s">
        <v>18</v>
      </c>
      <c r="U33" s="21" t="s">
        <v>19</v>
      </c>
      <c r="V33" s="21" t="s">
        <v>20</v>
      </c>
      <c r="W33" s="21" t="s">
        <v>21</v>
      </c>
      <c r="X33" s="21" t="s">
        <v>22</v>
      </c>
      <c r="AC33" s="21"/>
      <c r="AD33" s="21" t="s">
        <v>18</v>
      </c>
      <c r="AE33" s="21" t="s">
        <v>19</v>
      </c>
      <c r="AF33" s="21" t="s">
        <v>20</v>
      </c>
      <c r="AG33" s="21" t="s">
        <v>21</v>
      </c>
      <c r="AH33" s="21" t="s">
        <v>22</v>
      </c>
      <c r="AM33" s="21"/>
      <c r="AN33" s="21" t="s">
        <v>18</v>
      </c>
      <c r="AO33" s="21" t="s">
        <v>19</v>
      </c>
      <c r="AP33" s="21" t="s">
        <v>20</v>
      </c>
      <c r="AQ33" s="21" t="s">
        <v>21</v>
      </c>
      <c r="AR33" s="21" t="s">
        <v>22</v>
      </c>
    </row>
    <row r="34" spans="1:47">
      <c r="A34">
        <v>1942</v>
      </c>
      <c r="B34" s="6">
        <f>'Original Data'!G39</f>
        <v>6.9999999999999993E-3</v>
      </c>
      <c r="C34" s="16">
        <f>'Original Data'!I39</f>
        <v>7.2179687500000006E-2</v>
      </c>
      <c r="D34" s="6">
        <f>'Original Data'!H39</f>
        <v>1.3000000000000001E-2</v>
      </c>
      <c r="E34" s="7">
        <f>'Original Data'!J39</f>
        <v>5.903125E-2</v>
      </c>
      <c r="F34" s="8"/>
      <c r="S34" t="s">
        <v>23</v>
      </c>
      <c r="T34">
        <v>1</v>
      </c>
      <c r="U34">
        <v>0.76934349532006263</v>
      </c>
      <c r="V34">
        <v>0.76934349532006263</v>
      </c>
      <c r="W34">
        <v>48.5605243366956</v>
      </c>
      <c r="X34">
        <v>2.3339358622430848E-10</v>
      </c>
      <c r="AC34" t="s">
        <v>23</v>
      </c>
      <c r="AD34">
        <v>1</v>
      </c>
      <c r="AE34">
        <v>1.1033057541323257</v>
      </c>
      <c r="AF34">
        <v>1.1033057541323257</v>
      </c>
      <c r="AG34">
        <v>72.176191240606101</v>
      </c>
      <c r="AH34">
        <v>5.4851133038480936E-12</v>
      </c>
      <c r="AM34" t="s">
        <v>23</v>
      </c>
      <c r="AN34">
        <v>1</v>
      </c>
      <c r="AO34">
        <v>0.54784661290322545</v>
      </c>
      <c r="AP34">
        <v>0.54784661290322545</v>
      </c>
      <c r="AQ34">
        <v>25.902824589254749</v>
      </c>
      <c r="AR34">
        <v>1.9780106516087173E-5</v>
      </c>
    </row>
    <row r="35" spans="1:47">
      <c r="A35">
        <v>1943</v>
      </c>
      <c r="B35" s="6">
        <f>'Original Data'!G40</f>
        <v>0.18100000000000002</v>
      </c>
      <c r="C35" s="16">
        <f>'Original Data'!I40</f>
        <v>7.8187499999999993E-2</v>
      </c>
      <c r="D35" s="6">
        <f>'Original Data'!H40</f>
        <v>0.16600000000000001</v>
      </c>
      <c r="E35" s="7">
        <f>'Original Data'!J40</f>
        <v>5.72421875E-2</v>
      </c>
      <c r="F35" s="8"/>
      <c r="S35" t="s">
        <v>24</v>
      </c>
      <c r="T35">
        <v>112</v>
      </c>
      <c r="U35">
        <v>1.7744139432764288</v>
      </c>
      <c r="V35">
        <v>1.5842981636396684E-2</v>
      </c>
      <c r="AC35" t="s">
        <v>24</v>
      </c>
      <c r="AD35">
        <v>62</v>
      </c>
      <c r="AE35">
        <v>0.94774960524267415</v>
      </c>
      <c r="AF35">
        <v>1.5286283955527002E-2</v>
      </c>
      <c r="AM35" t="s">
        <v>24</v>
      </c>
      <c r="AN35">
        <v>29</v>
      </c>
      <c r="AO35">
        <v>0.61335209677419356</v>
      </c>
      <c r="AP35">
        <v>2.1150072302558397E-2</v>
      </c>
    </row>
    <row r="36" spans="1:47" ht="13" thickBot="1">
      <c r="A36">
        <v>1944</v>
      </c>
      <c r="B36" s="6">
        <f>'Original Data'!G41</f>
        <v>9.5000000000000001E-2</v>
      </c>
      <c r="C36" s="16">
        <f>'Original Data'!I41</f>
        <v>6.8769531249999988E-2</v>
      </c>
      <c r="D36" s="6">
        <f>'Original Data'!H41</f>
        <v>0</v>
      </c>
      <c r="E36" s="7">
        <f>'Original Data'!J41</f>
        <v>4.0601562500000007E-2</v>
      </c>
      <c r="F36" s="8"/>
      <c r="S36" s="20" t="s">
        <v>25</v>
      </c>
      <c r="T36" s="20">
        <v>113</v>
      </c>
      <c r="U36" s="20">
        <v>2.5437574385964914</v>
      </c>
      <c r="V36" s="20"/>
      <c r="W36" s="20"/>
      <c r="X36" s="20"/>
      <c r="AC36" s="20" t="s">
        <v>25</v>
      </c>
      <c r="AD36" s="20">
        <v>63</v>
      </c>
      <c r="AE36" s="20">
        <v>2.0510553593749998</v>
      </c>
      <c r="AF36" s="20"/>
      <c r="AG36" s="20"/>
      <c r="AH36" s="20"/>
      <c r="AM36" s="20" t="s">
        <v>25</v>
      </c>
      <c r="AN36" s="20">
        <v>30</v>
      </c>
      <c r="AO36" s="20">
        <v>1.161198709677419</v>
      </c>
      <c r="AP36" s="20"/>
      <c r="AQ36" s="20"/>
      <c r="AR36" s="20"/>
    </row>
    <row r="37" spans="1:47" ht="13" thickBot="1">
      <c r="A37">
        <v>1945</v>
      </c>
      <c r="B37" s="6">
        <f>'Original Data'!G42</f>
        <v>4.0000000000000001E-3</v>
      </c>
      <c r="C37" s="16">
        <f>'Original Data'!I42</f>
        <v>4.484765625E-2</v>
      </c>
      <c r="D37" s="6">
        <f>'Original Data'!H42</f>
        <v>1E-3</v>
      </c>
      <c r="E37" s="7">
        <f>'Original Data'!J42</f>
        <v>2.0304687500000005E-2</v>
      </c>
      <c r="F37" s="8"/>
    </row>
    <row r="38" spans="1:47" ht="13">
      <c r="A38">
        <v>1946</v>
      </c>
      <c r="B38" s="6">
        <f>'Original Data'!G43</f>
        <v>4.0000000000000001E-3</v>
      </c>
      <c r="C38" s="16">
        <f>'Original Data'!I43</f>
        <v>2.6218750000000006E-2</v>
      </c>
      <c r="D38" s="6">
        <f>'Original Data'!H43</f>
        <v>1E-3</v>
      </c>
      <c r="E38" s="7">
        <f>'Original Data'!J43</f>
        <v>1.0371093750000001E-2</v>
      </c>
      <c r="F38" s="8"/>
      <c r="S38" s="21"/>
      <c r="T38" s="21" t="s">
        <v>26</v>
      </c>
      <c r="U38" s="21" t="s">
        <v>15</v>
      </c>
      <c r="V38" s="21" t="s">
        <v>27</v>
      </c>
      <c r="W38" s="21" t="s">
        <v>28</v>
      </c>
      <c r="X38" s="21" t="s">
        <v>29</v>
      </c>
      <c r="Y38" s="21" t="s">
        <v>30</v>
      </c>
      <c r="Z38" s="21" t="s">
        <v>31</v>
      </c>
      <c r="AA38" s="21" t="s">
        <v>32</v>
      </c>
      <c r="AC38" s="21"/>
      <c r="AD38" s="21" t="s">
        <v>26</v>
      </c>
      <c r="AE38" s="21" t="s">
        <v>15</v>
      </c>
      <c r="AF38" s="21" t="s">
        <v>27</v>
      </c>
      <c r="AG38" s="21" t="s">
        <v>28</v>
      </c>
      <c r="AH38" s="21" t="s">
        <v>29</v>
      </c>
      <c r="AI38" s="21" t="s">
        <v>30</v>
      </c>
      <c r="AJ38" s="21" t="s">
        <v>31</v>
      </c>
      <c r="AK38" s="21" t="s">
        <v>32</v>
      </c>
      <c r="AM38" s="21"/>
      <c r="AN38" s="21" t="s">
        <v>26</v>
      </c>
      <c r="AO38" s="21" t="s">
        <v>15</v>
      </c>
      <c r="AP38" s="21" t="s">
        <v>27</v>
      </c>
      <c r="AQ38" s="21" t="s">
        <v>28</v>
      </c>
      <c r="AR38" s="21" t="s">
        <v>29</v>
      </c>
      <c r="AS38" s="21" t="s">
        <v>30</v>
      </c>
      <c r="AT38" s="21" t="s">
        <v>31</v>
      </c>
      <c r="AU38" s="21" t="s">
        <v>32</v>
      </c>
    </row>
    <row r="39" spans="1:47">
      <c r="A39">
        <v>1947</v>
      </c>
      <c r="B39" s="6">
        <f>'Original Data'!G44</f>
        <v>6.0000000000000001E-3</v>
      </c>
      <c r="C39" s="16">
        <f>'Original Data'!I44</f>
        <v>2.5875000000000002E-2</v>
      </c>
      <c r="D39" s="6">
        <f>'Original Data'!H44</f>
        <v>4.0000000000000001E-3</v>
      </c>
      <c r="E39" s="7">
        <f>'Original Data'!J44</f>
        <v>1.4812499999999999E-2</v>
      </c>
      <c r="F39" s="8"/>
      <c r="S39" t="s">
        <v>33</v>
      </c>
      <c r="T39">
        <v>-4.80419583915541</v>
      </c>
      <c r="U39">
        <v>0.70456856884111674</v>
      </c>
      <c r="V39">
        <v>-6.818634908817196</v>
      </c>
      <c r="W39">
        <v>4.8915970536153989E-10</v>
      </c>
      <c r="X39">
        <v>-6.2002081431049332</v>
      </c>
      <c r="Y39">
        <v>-3.4081835352058869</v>
      </c>
      <c r="Z39">
        <v>-6.2002081431049332</v>
      </c>
      <c r="AA39">
        <v>-3.4081835352058869</v>
      </c>
      <c r="AC39" t="s">
        <v>33</v>
      </c>
      <c r="AD39">
        <v>-14.009444391025639</v>
      </c>
      <c r="AE39">
        <v>1.6661866027393673</v>
      </c>
      <c r="AF39">
        <v>-8.4080884866033596</v>
      </c>
      <c r="AG39">
        <v>7.7716460257670958E-12</v>
      </c>
      <c r="AH39">
        <v>-17.340103951964245</v>
      </c>
      <c r="AI39">
        <v>-10.678784830087032</v>
      </c>
      <c r="AJ39">
        <v>-17.340103951964245</v>
      </c>
      <c r="AK39">
        <v>-10.678784830087032</v>
      </c>
      <c r="AM39" t="s">
        <v>33</v>
      </c>
      <c r="AN39">
        <v>-29.583806451612908</v>
      </c>
      <c r="AO39">
        <v>5.8640559402424834</v>
      </c>
      <c r="AP39">
        <v>-5.0449393309146355</v>
      </c>
      <c r="AQ39">
        <v>2.2387411445368154E-5</v>
      </c>
      <c r="AR39">
        <v>-41.577147483721205</v>
      </c>
      <c r="AS39">
        <v>-17.590465419504611</v>
      </c>
      <c r="AT39">
        <v>-41.577147483721205</v>
      </c>
      <c r="AU39">
        <v>-17.590465419504611</v>
      </c>
    </row>
    <row r="40" spans="1:47" ht="13" thickBot="1">
      <c r="A40">
        <v>1948</v>
      </c>
      <c r="B40" s="6">
        <f>'Original Data'!G45</f>
        <v>3.1E-2</v>
      </c>
      <c r="C40" s="16">
        <f>'Original Data'!I45</f>
        <v>3.8667968750000004E-2</v>
      </c>
      <c r="D40" s="6">
        <f>'Original Data'!H45</f>
        <v>3.0000000000000001E-3</v>
      </c>
      <c r="E40" s="7">
        <f>'Original Data'!J45</f>
        <v>2.6749999999999999E-2</v>
      </c>
      <c r="F40" s="8"/>
      <c r="S40" s="20" t="s">
        <v>34</v>
      </c>
      <c r="T40" s="25">
        <v>2.4963771491059313E-3</v>
      </c>
      <c r="U40" s="20">
        <v>3.5823541256140332E-4</v>
      </c>
      <c r="V40" s="20">
        <v>6.9685381778889317</v>
      </c>
      <c r="W40" s="20">
        <v>2.3339358622430848E-10</v>
      </c>
      <c r="X40" s="20">
        <v>1.7865795995661825E-3</v>
      </c>
      <c r="Y40" s="20">
        <v>3.2061746986456804E-3</v>
      </c>
      <c r="Z40" s="20">
        <v>1.7865795995661825E-3</v>
      </c>
      <c r="AA40" s="20">
        <v>3.2061746986456804E-3</v>
      </c>
      <c r="AC40" s="20" t="s">
        <v>34</v>
      </c>
      <c r="AD40" s="25">
        <v>7.1075778388278374E-3</v>
      </c>
      <c r="AE40" s="20">
        <v>8.3661306858972683E-4</v>
      </c>
      <c r="AF40" s="20">
        <v>8.495657198863789</v>
      </c>
      <c r="AG40" s="20">
        <v>5.4851133038481138E-12</v>
      </c>
      <c r="AH40" s="20">
        <v>5.4352121439390803E-3</v>
      </c>
      <c r="AI40" s="20">
        <v>8.7799435337165936E-3</v>
      </c>
      <c r="AJ40" s="20">
        <v>5.4352121439390803E-3</v>
      </c>
      <c r="AK40" s="20">
        <v>8.7799435337165936E-3</v>
      </c>
      <c r="AM40" s="20" t="s">
        <v>34</v>
      </c>
      <c r="AN40" s="25">
        <v>1.4862903225806454E-2</v>
      </c>
      <c r="AO40" s="20">
        <v>2.920317612984764E-3</v>
      </c>
      <c r="AP40" s="20">
        <v>5.089481760381382</v>
      </c>
      <c r="AQ40" s="20">
        <v>1.9780106516087099E-5</v>
      </c>
      <c r="AR40" s="20">
        <v>8.890183079287791E-3</v>
      </c>
      <c r="AS40" s="20">
        <v>2.0835623372325116E-2</v>
      </c>
      <c r="AT40" s="20">
        <v>8.890183079287791E-3</v>
      </c>
      <c r="AU40" s="20">
        <v>2.0835623372325116E-2</v>
      </c>
    </row>
    <row r="41" spans="1:47">
      <c r="A41">
        <v>1949</v>
      </c>
      <c r="B41" s="6">
        <f>'Original Data'!G46</f>
        <v>0.111</v>
      </c>
      <c r="C41" s="16">
        <f>'Original Data'!I46</f>
        <v>5.6703125E-2</v>
      </c>
      <c r="D41" s="6">
        <f>'Original Data'!H46</f>
        <v>0.11</v>
      </c>
      <c r="E41" s="7">
        <f>'Original Data'!J46</f>
        <v>3.6253906250000002E-2</v>
      </c>
      <c r="F41" s="8"/>
    </row>
    <row r="42" spans="1:47">
      <c r="A42">
        <v>1950</v>
      </c>
      <c r="B42" s="6">
        <f>'Original Data'!G47</f>
        <v>1E-3</v>
      </c>
      <c r="C42" s="16">
        <f>'Original Data'!I47</f>
        <v>8.4914062499999998E-2</v>
      </c>
      <c r="D42" s="6">
        <f>'Original Data'!H47</f>
        <v>0</v>
      </c>
      <c r="E42" s="7">
        <f>'Original Data'!J47</f>
        <v>4.1382812499999998E-2</v>
      </c>
      <c r="F42" s="8"/>
      <c r="S42" s="24" t="s">
        <v>38</v>
      </c>
      <c r="T42" s="23"/>
      <c r="U42" s="23"/>
      <c r="V42" s="23"/>
      <c r="AC42" s="24" t="s">
        <v>39</v>
      </c>
      <c r="AM42" s="24" t="s">
        <v>39</v>
      </c>
    </row>
    <row r="43" spans="1:47">
      <c r="A43">
        <v>1951</v>
      </c>
      <c r="B43" s="6">
        <f>'Original Data'!G48</f>
        <v>7.4999999999999997E-2</v>
      </c>
      <c r="C43" s="16">
        <f>'Original Data'!I48</f>
        <v>0.12973046875000002</v>
      </c>
      <c r="D43" s="6">
        <f>'Original Data'!H48</f>
        <v>1.3999999999999999E-2</v>
      </c>
      <c r="E43" s="7">
        <f>'Original Data'!J48</f>
        <v>4.98046875E-2</v>
      </c>
      <c r="F43" s="8"/>
      <c r="S43" t="s">
        <v>9</v>
      </c>
      <c r="AC43" t="s">
        <v>9</v>
      </c>
      <c r="AM43" t="s">
        <v>9</v>
      </c>
    </row>
    <row r="44" spans="1:47" ht="13" thickBot="1">
      <c r="A44">
        <v>1952</v>
      </c>
      <c r="B44" s="6">
        <f>'Original Data'!G49</f>
        <v>0.31</v>
      </c>
      <c r="C44" s="16">
        <f>'Original Data'!I49</f>
        <v>0.17706250000000001</v>
      </c>
      <c r="D44" s="6">
        <f>'Original Data'!H49</f>
        <v>0.106</v>
      </c>
      <c r="E44" s="7">
        <f>'Original Data'!J49</f>
        <v>6.5656249999999999E-2</v>
      </c>
      <c r="F44" s="8"/>
    </row>
    <row r="45" spans="1:47" ht="13">
      <c r="A45">
        <v>1953</v>
      </c>
      <c r="B45" s="6">
        <f>'Original Data'!G50</f>
        <v>0.17</v>
      </c>
      <c r="C45" s="16">
        <f>'Original Data'!I50</f>
        <v>0.19914843750000003</v>
      </c>
      <c r="D45" s="6">
        <f>'Original Data'!H50</f>
        <v>5.2000000000000005E-2</v>
      </c>
      <c r="E45" s="7">
        <f>'Original Data'!J50</f>
        <v>8.0917968749999986E-2</v>
      </c>
      <c r="F45" s="8"/>
      <c r="S45" s="22" t="s">
        <v>11</v>
      </c>
      <c r="T45" s="22"/>
      <c r="AC45" s="22" t="s">
        <v>11</v>
      </c>
      <c r="AD45" s="22"/>
      <c r="AM45" s="22" t="s">
        <v>11</v>
      </c>
      <c r="AN45" s="22"/>
    </row>
    <row r="46" spans="1:47">
      <c r="A46">
        <v>1954</v>
      </c>
      <c r="B46" s="6">
        <f>'Original Data'!G51</f>
        <v>0.29199999999999998</v>
      </c>
      <c r="C46" s="16">
        <f>'Original Data'!I51</f>
        <v>0.18232421874999999</v>
      </c>
      <c r="D46" s="6">
        <f>'Original Data'!H51</f>
        <v>0.14899999999999999</v>
      </c>
      <c r="E46" s="7">
        <f>'Original Data'!J51</f>
        <v>8.3074218749999998E-2</v>
      </c>
      <c r="F46" s="8"/>
      <c r="S46" t="s">
        <v>12</v>
      </c>
      <c r="T46">
        <v>0.39736699087890059</v>
      </c>
      <c r="AC46" t="s">
        <v>12</v>
      </c>
      <c r="AD46">
        <v>0.8817223765488641</v>
      </c>
      <c r="AM46" t="s">
        <v>12</v>
      </c>
      <c r="AN46">
        <v>0.88355041622992125</v>
      </c>
    </row>
    <row r="47" spans="1:47">
      <c r="A47">
        <v>1955</v>
      </c>
      <c r="B47" s="6">
        <f>'Original Data'!G52</f>
        <v>8.6999999999999994E-2</v>
      </c>
      <c r="C47" s="16">
        <f>'Original Data'!I52</f>
        <v>0.13775390625000003</v>
      </c>
      <c r="D47" s="6">
        <f>'Original Data'!H52</f>
        <v>7.8E-2</v>
      </c>
      <c r="E47" s="7">
        <f>'Original Data'!J52</f>
        <v>6.8761718750000006E-2</v>
      </c>
      <c r="F47" s="8"/>
      <c r="S47" t="s">
        <v>13</v>
      </c>
      <c r="T47">
        <v>0.15790052544015229</v>
      </c>
      <c r="AC47" t="s">
        <v>13</v>
      </c>
      <c r="AD47">
        <v>0.77743434930697686</v>
      </c>
      <c r="AM47" t="s">
        <v>13</v>
      </c>
      <c r="AN47">
        <v>0.7806613380200671</v>
      </c>
    </row>
    <row r="48" spans="1:47">
      <c r="A48">
        <v>1956</v>
      </c>
      <c r="B48" s="6">
        <f>'Original Data'!G53</f>
        <v>8.900000000000001E-2</v>
      </c>
      <c r="C48" s="16">
        <f>'Original Data'!I53</f>
        <v>9.0089843749999995E-2</v>
      </c>
      <c r="D48" s="6">
        <f>'Original Data'!H53</f>
        <v>1.3000000000000001E-2</v>
      </c>
      <c r="E48" s="7">
        <f>'Original Data'!J53</f>
        <v>4.8949218750000002E-2</v>
      </c>
      <c r="F48" s="8"/>
      <c r="S48" t="s">
        <v>14</v>
      </c>
      <c r="T48">
        <v>0.15038178013158224</v>
      </c>
      <c r="AC48" t="s">
        <v>14</v>
      </c>
      <c r="AD48">
        <v>0.77384458074741191</v>
      </c>
      <c r="AM48" t="s">
        <v>14</v>
      </c>
      <c r="AN48">
        <v>0.77309793588282805</v>
      </c>
    </row>
    <row r="49" spans="1:47">
      <c r="A49">
        <v>1957</v>
      </c>
      <c r="B49" s="6">
        <f>'Original Data'!G54</f>
        <v>3.0000000000000001E-3</v>
      </c>
      <c r="C49" s="16">
        <f>'Original Data'!I54</f>
        <v>6.0921875000000014E-2</v>
      </c>
      <c r="D49" s="6">
        <f>'Original Data'!H54</f>
        <v>5.0000000000000001E-3</v>
      </c>
      <c r="E49" s="7">
        <f>'Original Data'!J54</f>
        <v>3.740234374999999E-2</v>
      </c>
      <c r="F49" s="8"/>
      <c r="S49" t="s">
        <v>15</v>
      </c>
      <c r="T49">
        <v>6.4809676277323008E-2</v>
      </c>
      <c r="AC49" t="s">
        <v>15</v>
      </c>
      <c r="AD49">
        <v>3.7431099660734504E-2</v>
      </c>
      <c r="AM49" t="s">
        <v>15</v>
      </c>
      <c r="AN49">
        <v>2.9908074036730205E-2</v>
      </c>
    </row>
    <row r="50" spans="1:47" ht="13" thickBot="1">
      <c r="A50">
        <v>1958</v>
      </c>
      <c r="B50" s="6">
        <f>'Original Data'!G55</f>
        <v>4.5999999999999999E-2</v>
      </c>
      <c r="C50" s="16">
        <f>'Original Data'!I55</f>
        <v>5.8066406250000001E-2</v>
      </c>
      <c r="D50" s="6">
        <f>'Original Data'!H55</f>
        <v>7.2999999999999995E-2</v>
      </c>
      <c r="E50" s="7">
        <f>'Original Data'!J55</f>
        <v>3.6699218749999998E-2</v>
      </c>
      <c r="F50" s="8"/>
      <c r="S50" s="20" t="s">
        <v>16</v>
      </c>
      <c r="T50" s="20">
        <v>114</v>
      </c>
      <c r="AC50" s="20" t="s">
        <v>16</v>
      </c>
      <c r="AD50" s="20">
        <v>64</v>
      </c>
      <c r="AM50" s="20" t="s">
        <v>16</v>
      </c>
      <c r="AN50" s="20">
        <v>31</v>
      </c>
    </row>
    <row r="51" spans="1:47">
      <c r="A51">
        <v>1959</v>
      </c>
      <c r="B51" s="6">
        <f>'Original Data'!G56</f>
        <v>7.2000000000000008E-2</v>
      </c>
      <c r="C51" s="16">
        <f>'Original Data'!I56</f>
        <v>7.400000000000001E-2</v>
      </c>
      <c r="D51" s="6">
        <f>'Original Data'!H56</f>
        <v>2.8999999999999998E-2</v>
      </c>
      <c r="E51" s="7">
        <f>'Original Data'!J56</f>
        <v>4.194140625E-2</v>
      </c>
      <c r="F51" s="8"/>
    </row>
    <row r="52" spans="1:47" ht="13" thickBot="1">
      <c r="A52">
        <v>1960</v>
      </c>
      <c r="B52" s="6">
        <f>'Original Data'!G57</f>
        <v>8.3000000000000004E-2</v>
      </c>
      <c r="C52" s="16">
        <f>'Original Data'!I57</f>
        <v>8.9941406249999994E-2</v>
      </c>
      <c r="D52" s="6">
        <f>'Original Data'!H57</f>
        <v>3.0000000000000001E-3</v>
      </c>
      <c r="E52" s="7">
        <f>'Original Data'!J57</f>
        <v>4.923437499999999E-2</v>
      </c>
      <c r="F52" s="8"/>
      <c r="S52" t="s">
        <v>17</v>
      </c>
      <c r="AC52" t="s">
        <v>17</v>
      </c>
      <c r="AM52" t="s">
        <v>17</v>
      </c>
    </row>
    <row r="53" spans="1:47" ht="13">
      <c r="A53">
        <v>1961</v>
      </c>
      <c r="B53" s="6">
        <f>'Original Data'!G58</f>
        <v>0.20399999999999999</v>
      </c>
      <c r="C53" s="16">
        <f>'Original Data'!I58</f>
        <v>8.6714843749999992E-2</v>
      </c>
      <c r="D53" s="6">
        <f>'Original Data'!H58</f>
        <v>0.14499999999999999</v>
      </c>
      <c r="E53" s="7">
        <f>'Original Data'!J58</f>
        <v>5.3355468749999989E-2</v>
      </c>
      <c r="F53" s="8"/>
      <c r="S53" s="21"/>
      <c r="T53" s="21" t="s">
        <v>18</v>
      </c>
      <c r="U53" s="21" t="s">
        <v>19</v>
      </c>
      <c r="V53" s="21" t="s">
        <v>20</v>
      </c>
      <c r="W53" s="21" t="s">
        <v>21</v>
      </c>
      <c r="X53" s="21" t="s">
        <v>22</v>
      </c>
      <c r="AC53" s="21"/>
      <c r="AD53" s="21" t="s">
        <v>18</v>
      </c>
      <c r="AE53" s="21" t="s">
        <v>19</v>
      </c>
      <c r="AF53" s="21" t="s">
        <v>20</v>
      </c>
      <c r="AG53" s="21" t="s">
        <v>21</v>
      </c>
      <c r="AH53" s="21" t="s">
        <v>22</v>
      </c>
      <c r="AM53" s="21"/>
      <c r="AN53" s="21" t="s">
        <v>18</v>
      </c>
      <c r="AO53" s="21" t="s">
        <v>19</v>
      </c>
      <c r="AP53" s="21" t="s">
        <v>20</v>
      </c>
      <c r="AQ53" s="21" t="s">
        <v>21</v>
      </c>
      <c r="AR53" s="21" t="s">
        <v>22</v>
      </c>
    </row>
    <row r="54" spans="1:47">
      <c r="A54">
        <v>1962</v>
      </c>
      <c r="B54" s="6">
        <f>'Original Data'!G59</f>
        <v>9.0000000000000011E-3</v>
      </c>
      <c r="C54" s="16">
        <f>'Original Data'!I59</f>
        <v>6.1726562500000005E-2</v>
      </c>
      <c r="D54" s="6">
        <f>'Original Data'!H59</f>
        <v>0</v>
      </c>
      <c r="E54" s="7">
        <f>'Original Data'!J59</f>
        <v>4.8449218750000002E-2</v>
      </c>
      <c r="F54" s="8"/>
      <c r="S54" t="s">
        <v>23</v>
      </c>
      <c r="T54">
        <v>1</v>
      </c>
      <c r="U54">
        <v>8.8210017012065989E-2</v>
      </c>
      <c r="V54">
        <v>8.8210017012065989E-2</v>
      </c>
      <c r="W54">
        <v>21.000914242988522</v>
      </c>
      <c r="X54">
        <v>1.1998632340815205E-5</v>
      </c>
      <c r="AC54" t="s">
        <v>23</v>
      </c>
      <c r="AD54">
        <v>1</v>
      </c>
      <c r="AE54">
        <v>0.30343274630040029</v>
      </c>
      <c r="AF54">
        <v>0.30343274630040029</v>
      </c>
      <c r="AG54">
        <v>216.56949087581521</v>
      </c>
      <c r="AH54">
        <v>6.7288585502860992E-22</v>
      </c>
      <c r="AM54" t="s">
        <v>23</v>
      </c>
      <c r="AN54">
        <v>1</v>
      </c>
      <c r="AO54">
        <v>9.2325649979382182E-2</v>
      </c>
      <c r="AP54">
        <v>9.2325649979382182E-2</v>
      </c>
      <c r="AQ54">
        <v>103.21563284020212</v>
      </c>
      <c r="AR54">
        <v>4.6034163229987004E-11</v>
      </c>
    </row>
    <row r="55" spans="1:47">
      <c r="A55">
        <v>1963</v>
      </c>
      <c r="B55" s="6">
        <f>'Original Data'!G60</f>
        <v>1.3000000000000001E-2</v>
      </c>
      <c r="C55" s="16">
        <f>'Original Data'!I60</f>
        <v>3.192578125E-2</v>
      </c>
      <c r="D55" s="6">
        <f>'Original Data'!H60</f>
        <v>6.9000000000000006E-2</v>
      </c>
      <c r="E55" s="7">
        <f>'Original Data'!J60</f>
        <v>3.5289062499999996E-2</v>
      </c>
      <c r="F55" s="8"/>
      <c r="S55" t="s">
        <v>24</v>
      </c>
      <c r="T55">
        <v>112</v>
      </c>
      <c r="U55">
        <v>0.47043294358719745</v>
      </c>
      <c r="V55">
        <v>4.2002941391714056E-3</v>
      </c>
      <c r="AC55" t="s">
        <v>24</v>
      </c>
      <c r="AD55">
        <v>62</v>
      </c>
      <c r="AE55">
        <v>8.6867407752333994E-2</v>
      </c>
      <c r="AF55">
        <v>1.4010872218118387E-3</v>
      </c>
      <c r="AM55" t="s">
        <v>24</v>
      </c>
      <c r="AN55">
        <v>29</v>
      </c>
      <c r="AO55">
        <v>2.5940293885009527E-2</v>
      </c>
      <c r="AP55">
        <v>8.9449289258653538E-4</v>
      </c>
    </row>
    <row r="56" spans="1:47" ht="13" thickBot="1">
      <c r="A56">
        <v>1964</v>
      </c>
      <c r="B56" s="6">
        <f>'Original Data'!G61</f>
        <v>2E-3</v>
      </c>
      <c r="C56" s="16">
        <f>'Original Data'!I61</f>
        <v>1.476171875E-2</v>
      </c>
      <c r="D56" s="6">
        <f>'Original Data'!H61</f>
        <v>1E-3</v>
      </c>
      <c r="E56" s="7">
        <f>'Original Data'!J61</f>
        <v>2.0722656250000002E-2</v>
      </c>
      <c r="F56" s="8"/>
      <c r="S56" s="20" t="s">
        <v>25</v>
      </c>
      <c r="T56" s="20">
        <v>113</v>
      </c>
      <c r="U56" s="20">
        <v>0.55864296059926344</v>
      </c>
      <c r="V56" s="20"/>
      <c r="W56" s="20"/>
      <c r="X56" s="20"/>
      <c r="AC56" s="20" t="s">
        <v>25</v>
      </c>
      <c r="AD56" s="20">
        <v>63</v>
      </c>
      <c r="AE56" s="20">
        <v>0.39030015405273427</v>
      </c>
      <c r="AF56" s="20"/>
      <c r="AG56" s="20"/>
      <c r="AH56" s="20"/>
      <c r="AM56" s="20" t="s">
        <v>25</v>
      </c>
      <c r="AN56" s="20">
        <v>30</v>
      </c>
      <c r="AO56" s="20">
        <v>0.11826594386439171</v>
      </c>
      <c r="AP56" s="20"/>
      <c r="AQ56" s="20"/>
      <c r="AR56" s="20"/>
    </row>
    <row r="57" spans="1:47" ht="13" thickBot="1">
      <c r="A57">
        <v>1965</v>
      </c>
      <c r="B57" s="6">
        <f>'Original Data'!G62</f>
        <v>0</v>
      </c>
      <c r="C57" s="16">
        <f>'Original Data'!I62</f>
        <v>1.2917968750000001E-2</v>
      </c>
      <c r="D57" s="6">
        <f>'Original Data'!H62</f>
        <v>0</v>
      </c>
      <c r="E57" s="7">
        <f>'Original Data'!J62</f>
        <v>1.08671875E-2</v>
      </c>
      <c r="F57" s="8"/>
    </row>
    <row r="58" spans="1:47" ht="13">
      <c r="A58">
        <v>1966</v>
      </c>
      <c r="B58" s="6">
        <f>'Original Data'!G63</f>
        <v>1.8000000000000002E-2</v>
      </c>
      <c r="C58" s="16">
        <f>'Original Data'!I63</f>
        <v>1.8074218750000003E-2</v>
      </c>
      <c r="D58" s="6">
        <f>'Original Data'!H63</f>
        <v>2E-3</v>
      </c>
      <c r="E58" s="7">
        <f>'Original Data'!J63</f>
        <v>7.1679687500000007E-3</v>
      </c>
      <c r="F58" s="8"/>
      <c r="S58" s="21"/>
      <c r="T58" s="21" t="s">
        <v>26</v>
      </c>
      <c r="U58" s="21" t="s">
        <v>15</v>
      </c>
      <c r="V58" s="21" t="s">
        <v>27</v>
      </c>
      <c r="W58" s="21" t="s">
        <v>28</v>
      </c>
      <c r="X58" s="21" t="s">
        <v>29</v>
      </c>
      <c r="Y58" s="21" t="s">
        <v>30</v>
      </c>
      <c r="Z58" s="21" t="s">
        <v>31</v>
      </c>
      <c r="AA58" s="21" t="s">
        <v>32</v>
      </c>
      <c r="AC58" s="21"/>
      <c r="AD58" s="21" t="s">
        <v>26</v>
      </c>
      <c r="AE58" s="21" t="s">
        <v>15</v>
      </c>
      <c r="AF58" s="21" t="s">
        <v>27</v>
      </c>
      <c r="AG58" s="21" t="s">
        <v>28</v>
      </c>
      <c r="AH58" s="21" t="s">
        <v>29</v>
      </c>
      <c r="AI58" s="21" t="s">
        <v>30</v>
      </c>
      <c r="AJ58" s="21" t="s">
        <v>31</v>
      </c>
      <c r="AK58" s="21" t="s">
        <v>32</v>
      </c>
      <c r="AM58" s="21"/>
      <c r="AN58" s="21" t="s">
        <v>26</v>
      </c>
      <c r="AO58" s="21" t="s">
        <v>15</v>
      </c>
      <c r="AP58" s="21" t="s">
        <v>27</v>
      </c>
      <c r="AQ58" s="21" t="s">
        <v>28</v>
      </c>
      <c r="AR58" s="21" t="s">
        <v>29</v>
      </c>
      <c r="AS58" s="21" t="s">
        <v>30</v>
      </c>
      <c r="AT58" s="21" t="s">
        <v>31</v>
      </c>
      <c r="AU58" s="21" t="s">
        <v>32</v>
      </c>
    </row>
    <row r="59" spans="1:47">
      <c r="A59">
        <v>1967</v>
      </c>
      <c r="B59" s="6">
        <f>'Original Data'!G64</f>
        <v>5.5E-2</v>
      </c>
      <c r="C59" s="16">
        <f>'Original Data'!I64</f>
        <v>2.1792968750000002E-2</v>
      </c>
      <c r="D59" s="6">
        <f>'Original Data'!H64</f>
        <v>1.9E-2</v>
      </c>
      <c r="E59" s="7">
        <f>'Original Data'!J64</f>
        <v>6.8320312500000013E-3</v>
      </c>
      <c r="F59" s="8"/>
      <c r="S59" t="s">
        <v>33</v>
      </c>
      <c r="T59">
        <v>-1.5573645211098819</v>
      </c>
      <c r="U59">
        <v>0.36278110387168833</v>
      </c>
      <c r="V59">
        <v>-4.2928490610158807</v>
      </c>
      <c r="W59">
        <v>3.7665061315206756E-5</v>
      </c>
      <c r="X59">
        <v>-2.2761687752909578</v>
      </c>
      <c r="Y59">
        <v>-0.83856026692880614</v>
      </c>
      <c r="Z59">
        <v>-2.2761687752909578</v>
      </c>
      <c r="AA59">
        <v>-0.83856026692880614</v>
      </c>
      <c r="AC59" t="s">
        <v>33</v>
      </c>
      <c r="AD59">
        <v>-7.3138923465044057</v>
      </c>
      <c r="AE59">
        <v>0.50443505879160877</v>
      </c>
      <c r="AF59">
        <v>-14.499175303209658</v>
      </c>
      <c r="AG59">
        <v>1.378655266237724E-21</v>
      </c>
      <c r="AH59">
        <v>-8.32224366122189</v>
      </c>
      <c r="AI59">
        <v>-6.3055410317869214</v>
      </c>
      <c r="AJ59">
        <v>-8.32224366122189</v>
      </c>
      <c r="AK59">
        <v>-6.3055410317869214</v>
      </c>
      <c r="AM59" t="s">
        <v>33</v>
      </c>
      <c r="AN59">
        <v>-12.079765864415323</v>
      </c>
      <c r="AO59">
        <v>1.2059536699169109</v>
      </c>
      <c r="AP59">
        <v>-10.016774413272119</v>
      </c>
      <c r="AQ59">
        <v>6.3535266900927708E-11</v>
      </c>
      <c r="AR59">
        <v>-14.546218057168108</v>
      </c>
      <c r="AS59">
        <v>-9.6133136716625387</v>
      </c>
      <c r="AT59">
        <v>-14.546218057168108</v>
      </c>
      <c r="AU59">
        <v>-9.6133136716625387</v>
      </c>
    </row>
    <row r="60" spans="1:47" ht="13" thickBot="1">
      <c r="A60">
        <v>1968</v>
      </c>
      <c r="B60" s="6">
        <f>'Original Data'!G65</f>
        <v>0</v>
      </c>
      <c r="C60" s="16">
        <f>'Original Data'!I65</f>
        <v>2.2328125000000001E-2</v>
      </c>
      <c r="D60" s="6">
        <f>'Original Data'!H65</f>
        <v>0</v>
      </c>
      <c r="E60" s="7">
        <f>'Original Data'!J65</f>
        <v>6.7499999999999999E-3</v>
      </c>
      <c r="F60" s="8"/>
      <c r="S60" s="20" t="s">
        <v>34</v>
      </c>
      <c r="T60" s="25">
        <v>8.4529637854134176E-4</v>
      </c>
      <c r="U60" s="20">
        <v>1.8445477723866838E-4</v>
      </c>
      <c r="V60" s="20">
        <v>4.5826754459582366</v>
      </c>
      <c r="W60" s="20">
        <v>1.1998632340815205E-5</v>
      </c>
      <c r="X60" s="20">
        <v>4.7982288180135717E-4</v>
      </c>
      <c r="Y60" s="20">
        <v>1.2107698752813264E-3</v>
      </c>
      <c r="Z60" s="20">
        <v>4.7982288180135717E-4</v>
      </c>
      <c r="AA60" s="20">
        <v>1.2107698752813264E-3</v>
      </c>
      <c r="AC60" s="20" t="s">
        <v>34</v>
      </c>
      <c r="AD60" s="25">
        <v>3.7273906106913912E-3</v>
      </c>
      <c r="AE60" s="20">
        <v>2.5328313272117995E-4</v>
      </c>
      <c r="AF60" s="20">
        <v>14.716300176192904</v>
      </c>
      <c r="AG60" s="20">
        <v>6.7288585502860513E-22</v>
      </c>
      <c r="AH60" s="20">
        <v>3.2210848426367676E-3</v>
      </c>
      <c r="AI60" s="20">
        <v>4.2336963787460149E-3</v>
      </c>
      <c r="AJ60" s="20">
        <v>3.2210848426367676E-3</v>
      </c>
      <c r="AK60" s="20">
        <v>4.2336963787460149E-3</v>
      </c>
      <c r="AM60" s="20" t="s">
        <v>34</v>
      </c>
      <c r="AN60" s="25">
        <v>6.1014821698588718E-3</v>
      </c>
      <c r="AO60" s="20">
        <v>6.0056857891371709E-4</v>
      </c>
      <c r="AP60" s="20">
        <v>10.159509478326312</v>
      </c>
      <c r="AQ60" s="20">
        <v>4.6034163229986836E-11</v>
      </c>
      <c r="AR60" s="20">
        <v>4.8731815101310232E-3</v>
      </c>
      <c r="AS60" s="20">
        <v>7.3297828295867205E-3</v>
      </c>
      <c r="AT60" s="20">
        <v>4.8731815101310232E-3</v>
      </c>
      <c r="AU60" s="20">
        <v>7.3297828295867205E-3</v>
      </c>
    </row>
    <row r="61" spans="1:47">
      <c r="A61">
        <v>1969</v>
      </c>
      <c r="B61" s="6">
        <f>'Original Data'!G66</f>
        <v>6.9999999999999993E-3</v>
      </c>
      <c r="C61" s="16">
        <f>'Original Data'!I66</f>
        <v>2.2167968749999999E-2</v>
      </c>
      <c r="D61" s="6">
        <f>'Original Data'!H66</f>
        <v>5.0000000000000001E-3</v>
      </c>
      <c r="E61" s="7">
        <f>'Original Data'!J66</f>
        <v>6.4375000000000014E-3</v>
      </c>
      <c r="F61" s="8"/>
    </row>
    <row r="62" spans="1:47">
      <c r="A62">
        <v>1970</v>
      </c>
      <c r="B62" s="6">
        <f>'Original Data'!G67</f>
        <v>6.2E-2</v>
      </c>
      <c r="C62" s="16">
        <f>'Original Data'!I67</f>
        <v>2.090234375E-2</v>
      </c>
      <c r="D62" s="6">
        <f>'Original Data'!H67</f>
        <v>1.1000000000000001E-2</v>
      </c>
      <c r="E62" s="7">
        <f>'Original Data'!J67</f>
        <v>7.1562500000000012E-3</v>
      </c>
      <c r="F62" s="8"/>
      <c r="H62" s="24" t="s">
        <v>40</v>
      </c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 t="s">
        <v>41</v>
      </c>
      <c r="AB62" s="24" t="s">
        <v>40</v>
      </c>
      <c r="AC62" s="24" t="s">
        <v>42</v>
      </c>
      <c r="AM62" s="24" t="s">
        <v>43</v>
      </c>
    </row>
    <row r="63" spans="1:47">
      <c r="A63">
        <v>1971</v>
      </c>
      <c r="B63" s="6">
        <f>'Original Data'!G68</f>
        <v>0</v>
      </c>
      <c r="C63" s="16">
        <f>'Original Data'!I68</f>
        <v>1.6441406249999999E-2</v>
      </c>
      <c r="D63" s="6">
        <f>'Original Data'!H68</f>
        <v>2E-3</v>
      </c>
      <c r="E63" s="7">
        <f>'Original Data'!J68</f>
        <v>1.0144531250000002E-2</v>
      </c>
      <c r="F63" s="8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t="s">
        <v>9</v>
      </c>
      <c r="AC63" t="s">
        <v>9</v>
      </c>
      <c r="AM63" t="s">
        <v>9</v>
      </c>
    </row>
    <row r="64" spans="1:47" ht="13" thickBot="1">
      <c r="A64">
        <v>1972</v>
      </c>
      <c r="B64" s="6">
        <f>'Original Data'!G69</f>
        <v>2E-3</v>
      </c>
      <c r="C64" s="16">
        <f>'Original Data'!I69</f>
        <v>1.081640625E-2</v>
      </c>
      <c r="D64" s="6">
        <f>'Original Data'!H69</f>
        <v>3.0000000000000001E-3</v>
      </c>
      <c r="E64" s="7">
        <f>'Original Data'!J69</f>
        <v>1.4496093750000001E-2</v>
      </c>
      <c r="F64" s="8"/>
      <c r="H64" s="23"/>
      <c r="I64" s="23"/>
      <c r="J64" s="23"/>
      <c r="K64" s="23"/>
      <c r="L64" s="23"/>
      <c r="M64" s="23"/>
      <c r="N64" s="23"/>
      <c r="O64" s="23"/>
      <c r="P64" s="23"/>
      <c r="Q64" s="23"/>
      <c r="R64" s="23"/>
    </row>
    <row r="65" spans="1:47" ht="13">
      <c r="A65">
        <v>1973</v>
      </c>
      <c r="B65" s="6">
        <f>'Original Data'!G70</f>
        <v>1.3000000000000001E-2</v>
      </c>
      <c r="C65" s="16">
        <f>'Original Data'!I70</f>
        <v>8.4921874999999997E-3</v>
      </c>
      <c r="D65" s="6">
        <f>'Original Data'!H70</f>
        <v>5.4000000000000006E-2</v>
      </c>
      <c r="E65" s="7">
        <f>'Original Data'!J70</f>
        <v>1.6531250000000001E-2</v>
      </c>
      <c r="F65" s="8"/>
      <c r="H65" s="23"/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2" t="s">
        <v>11</v>
      </c>
      <c r="T65" s="22"/>
      <c r="AC65" s="22" t="s">
        <v>11</v>
      </c>
      <c r="AD65" s="22"/>
      <c r="AM65" s="22" t="s">
        <v>11</v>
      </c>
      <c r="AN65" s="22"/>
    </row>
    <row r="66" spans="1:47">
      <c r="A66">
        <v>1974</v>
      </c>
      <c r="B66" s="6">
        <f>'Original Data'!G71</f>
        <v>1E-3</v>
      </c>
      <c r="C66" s="16">
        <f>'Original Data'!I71</f>
        <v>1.1710937500000001E-2</v>
      </c>
      <c r="D66" s="6">
        <f>'Original Data'!H71</f>
        <v>0</v>
      </c>
      <c r="E66" s="7">
        <f>'Original Data'!J71</f>
        <v>1.5019531250000002E-2</v>
      </c>
      <c r="F66" s="8"/>
      <c r="H66" s="23"/>
      <c r="I66" s="23"/>
      <c r="J66" s="23"/>
      <c r="K66" s="23"/>
      <c r="L66" s="23"/>
      <c r="M66" s="23"/>
      <c r="N66" s="23"/>
      <c r="O66" s="23"/>
      <c r="P66" s="23"/>
      <c r="Q66" s="23"/>
      <c r="R66" s="23"/>
      <c r="S66" t="s">
        <v>12</v>
      </c>
      <c r="T66">
        <v>0.67303686180632938</v>
      </c>
      <c r="AC66" t="s">
        <v>12</v>
      </c>
      <c r="AD66">
        <v>0.89026119833020123</v>
      </c>
      <c r="AM66" t="s">
        <v>12</v>
      </c>
      <c r="AN66">
        <v>0.96783330971348291</v>
      </c>
    </row>
    <row r="67" spans="1:47">
      <c r="A67">
        <v>1975</v>
      </c>
      <c r="B67" s="6">
        <f>'Original Data'!G72</f>
        <v>2E-3</v>
      </c>
      <c r="C67" s="16">
        <f>'Original Data'!I72</f>
        <v>1.87734375E-2</v>
      </c>
      <c r="D67" s="6">
        <f>'Original Data'!H72</f>
        <v>2E-3</v>
      </c>
      <c r="E67" s="7">
        <f>'Original Data'!J72</f>
        <v>1.4601562500000002E-2</v>
      </c>
      <c r="F67" s="8"/>
      <c r="H67" s="23"/>
      <c r="I67" s="23"/>
      <c r="J67" s="23"/>
      <c r="K67" s="23"/>
      <c r="L67" s="23"/>
      <c r="M67" s="23"/>
      <c r="N67" s="23"/>
      <c r="O67" s="23"/>
      <c r="P67" s="23"/>
      <c r="Q67" s="23"/>
      <c r="R67" s="23"/>
      <c r="S67" t="s">
        <v>13</v>
      </c>
      <c r="T67">
        <v>0.45297861735011213</v>
      </c>
      <c r="AC67" t="s">
        <v>13</v>
      </c>
      <c r="AD67">
        <v>0.79256500125232598</v>
      </c>
      <c r="AM67" t="s">
        <v>13</v>
      </c>
      <c r="AN67">
        <v>0.93670131539095447</v>
      </c>
    </row>
    <row r="68" spans="1:47">
      <c r="A68">
        <v>1976</v>
      </c>
      <c r="B68" s="6">
        <f>'Original Data'!G73</f>
        <v>6.5000000000000002E-2</v>
      </c>
      <c r="C68" s="16">
        <f>'Original Data'!I73</f>
        <v>2.5210937499999999E-2</v>
      </c>
      <c r="D68" s="6">
        <f>'Original Data'!H73</f>
        <v>1E-3</v>
      </c>
      <c r="E68" s="7">
        <f>'Original Data'!J73</f>
        <v>1.87109375E-2</v>
      </c>
      <c r="F68" s="8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t="s">
        <v>14</v>
      </c>
      <c r="T68">
        <v>0.44809449786216671</v>
      </c>
      <c r="AC68" t="s">
        <v>14</v>
      </c>
      <c r="AD68">
        <v>0.78921927546607318</v>
      </c>
      <c r="AM68" t="s">
        <v>14</v>
      </c>
      <c r="AN68">
        <v>0.93451860212857352</v>
      </c>
    </row>
    <row r="69" spans="1:47">
      <c r="A69">
        <v>1977</v>
      </c>
      <c r="B69" s="6">
        <f>'Original Data'!G74</f>
        <v>1.7000000000000001E-2</v>
      </c>
      <c r="C69" s="16">
        <f>'Original Data'!I74</f>
        <v>3.2000000000000001E-2</v>
      </c>
      <c r="D69" s="6">
        <f>'Original Data'!H74</f>
        <v>7.0999999999999994E-2</v>
      </c>
      <c r="E69" s="7">
        <f>'Original Data'!J74</f>
        <v>2.5093750000000001E-2</v>
      </c>
      <c r="F69" s="8"/>
      <c r="H69" s="23"/>
      <c r="I69" s="23"/>
      <c r="J69" s="23"/>
      <c r="K69" s="23"/>
      <c r="L69" s="23"/>
      <c r="M69" s="23"/>
      <c r="N69" s="23"/>
      <c r="O69" s="23"/>
      <c r="P69" s="23"/>
      <c r="Q69" s="23"/>
      <c r="R69" s="23"/>
      <c r="S69" t="s">
        <v>15</v>
      </c>
      <c r="T69">
        <v>8.9960821987206535E-2</v>
      </c>
      <c r="AC69" t="s">
        <v>15</v>
      </c>
      <c r="AD69">
        <v>6.7241314396544391E-2</v>
      </c>
      <c r="AM69" t="s">
        <v>15</v>
      </c>
      <c r="AN69">
        <v>3.4814066335838126E-2</v>
      </c>
    </row>
    <row r="70" spans="1:47" ht="13" thickBot="1">
      <c r="A70">
        <v>1978</v>
      </c>
      <c r="B70" s="6">
        <f>'Original Data'!G75</f>
        <v>1.3999999999999999E-2</v>
      </c>
      <c r="C70" s="16">
        <f>'Original Data'!I75</f>
        <v>4.9664062499999995E-2</v>
      </c>
      <c r="D70" s="6">
        <f>'Original Data'!H75</f>
        <v>2E-3</v>
      </c>
      <c r="E70" s="7">
        <f>'Original Data'!J75</f>
        <v>3.3179687499999999E-2</v>
      </c>
      <c r="F70" s="8"/>
      <c r="H70" s="23"/>
      <c r="I70" s="23"/>
      <c r="J70" s="23"/>
      <c r="K70" s="23"/>
      <c r="L70" s="23"/>
      <c r="M70" s="23"/>
      <c r="N70" s="23"/>
      <c r="O70" s="23"/>
      <c r="P70" s="23"/>
      <c r="Q70" s="23"/>
      <c r="R70" s="23"/>
      <c r="S70" s="20" t="s">
        <v>16</v>
      </c>
      <c r="T70" s="20">
        <v>114</v>
      </c>
      <c r="AC70" s="20" t="s">
        <v>16</v>
      </c>
      <c r="AD70" s="20">
        <v>64</v>
      </c>
      <c r="AM70" s="20" t="s">
        <v>16</v>
      </c>
      <c r="AN70" s="20">
        <v>31</v>
      </c>
    </row>
    <row r="71" spans="1:47">
      <c r="A71">
        <v>1979</v>
      </c>
      <c r="B71" s="6">
        <f>'Original Data'!G76</f>
        <v>2E-3</v>
      </c>
      <c r="C71" s="16">
        <f>'Original Data'!I76</f>
        <v>7.9988281249999987E-2</v>
      </c>
      <c r="D71" s="6">
        <f>'Original Data'!H76</f>
        <v>0</v>
      </c>
      <c r="E71" s="7">
        <f>'Original Data'!J76</f>
        <v>4.5019531249999994E-2</v>
      </c>
      <c r="F71" s="8"/>
      <c r="H71" s="23"/>
      <c r="I71" s="23"/>
      <c r="J71" s="23"/>
      <c r="K71" s="23"/>
      <c r="L71" s="23"/>
      <c r="M71" s="23"/>
      <c r="N71" s="23"/>
      <c r="O71" s="23"/>
      <c r="P71" s="23"/>
      <c r="Q71" s="23"/>
      <c r="R71" s="23"/>
    </row>
    <row r="72" spans="1:47" ht="13" thickBot="1">
      <c r="A72">
        <v>1980</v>
      </c>
      <c r="B72" s="6">
        <f>'Original Data'!G77</f>
        <v>0.29799999999999999</v>
      </c>
      <c r="C72" s="16">
        <f>'Original Data'!I77</f>
        <v>0.10246484374999998</v>
      </c>
      <c r="D72" s="6">
        <f>'Original Data'!H77</f>
        <v>0.14099999999999999</v>
      </c>
      <c r="E72" s="7">
        <f>'Original Data'!J77</f>
        <v>5.6757812499999998E-2</v>
      </c>
      <c r="F72" s="8"/>
      <c r="H72" s="23"/>
      <c r="I72" s="23"/>
      <c r="J72" s="23"/>
      <c r="K72" s="23"/>
      <c r="L72" s="23"/>
      <c r="M72" s="23"/>
      <c r="N72" s="23"/>
      <c r="O72" s="23"/>
      <c r="P72" s="23"/>
      <c r="Q72" s="23"/>
      <c r="R72" s="23"/>
      <c r="S72" t="s">
        <v>17</v>
      </c>
      <c r="AC72" t="s">
        <v>17</v>
      </c>
      <c r="AM72" t="s">
        <v>17</v>
      </c>
    </row>
    <row r="73" spans="1:47" ht="13">
      <c r="A73">
        <v>1981</v>
      </c>
      <c r="B73" s="6">
        <f>'Original Data'!G78</f>
        <v>6.0999999999999999E-2</v>
      </c>
      <c r="C73" s="16">
        <f>'Original Data'!I78</f>
        <v>9.982812499999999E-2</v>
      </c>
      <c r="D73" s="6">
        <f>'Original Data'!H78</f>
        <v>4.8000000000000001E-2</v>
      </c>
      <c r="E73" s="7">
        <f>'Original Data'!J78</f>
        <v>6.2738281249999986E-2</v>
      </c>
      <c r="F73" s="8"/>
      <c r="H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1"/>
      <c r="T73" s="21" t="s">
        <v>18</v>
      </c>
      <c r="U73" s="21" t="s">
        <v>19</v>
      </c>
      <c r="V73" s="21" t="s">
        <v>20</v>
      </c>
      <c r="W73" s="21" t="s">
        <v>21</v>
      </c>
      <c r="X73" s="21" t="s">
        <v>22</v>
      </c>
      <c r="AC73" s="21"/>
      <c r="AD73" s="21" t="s">
        <v>18</v>
      </c>
      <c r="AE73" s="21" t="s">
        <v>19</v>
      </c>
      <c r="AF73" s="21" t="s">
        <v>20</v>
      </c>
      <c r="AG73" s="21" t="s">
        <v>21</v>
      </c>
      <c r="AH73" s="21" t="s">
        <v>22</v>
      </c>
      <c r="AM73" s="21"/>
      <c r="AN73" s="21" t="s">
        <v>18</v>
      </c>
      <c r="AO73" s="21" t="s">
        <v>19</v>
      </c>
      <c r="AP73" s="21" t="s">
        <v>20</v>
      </c>
      <c r="AQ73" s="21" t="s">
        <v>21</v>
      </c>
      <c r="AR73" s="21" t="s">
        <v>22</v>
      </c>
    </row>
    <row r="74" spans="1:47">
      <c r="A74">
        <v>1982</v>
      </c>
      <c r="B74" s="6">
        <f>'Original Data'!G79</f>
        <v>1E-3</v>
      </c>
      <c r="C74" s="16">
        <f>'Original Data'!I79</f>
        <v>8.1515624999999994E-2</v>
      </c>
      <c r="D74" s="6">
        <f>'Original Data'!H79</f>
        <v>2E-3</v>
      </c>
      <c r="E74" s="7">
        <f>'Original Data'!J79</f>
        <v>6.344531249999999E-2</v>
      </c>
      <c r="F74" s="8"/>
      <c r="H74" s="23"/>
      <c r="I74" s="23"/>
      <c r="J74" s="23"/>
      <c r="K74" s="23"/>
      <c r="L74" s="23"/>
      <c r="M74" s="23"/>
      <c r="N74" s="23"/>
      <c r="O74" s="23"/>
      <c r="P74" s="23"/>
      <c r="Q74" s="23"/>
      <c r="R74" s="23"/>
      <c r="S74" t="s">
        <v>23</v>
      </c>
      <c r="T74">
        <v>1</v>
      </c>
      <c r="U74">
        <v>0.75058218385042919</v>
      </c>
      <c r="V74">
        <v>0.75058218385042919</v>
      </c>
      <c r="W74">
        <v>92.745195621875297</v>
      </c>
      <c r="X74">
        <v>2.3554666687719403E-16</v>
      </c>
      <c r="AC74" t="s">
        <v>23</v>
      </c>
      <c r="AD74">
        <v>1</v>
      </c>
      <c r="AE74">
        <v>1.0710677314699788</v>
      </c>
      <c r="AF74">
        <v>1.0710677314699788</v>
      </c>
      <c r="AG74">
        <v>236.88881034688558</v>
      </c>
      <c r="AH74">
        <v>7.5172644002126836E-23</v>
      </c>
      <c r="AM74" t="s">
        <v>23</v>
      </c>
      <c r="AN74">
        <v>1</v>
      </c>
      <c r="AO74">
        <v>0.52013244817037885</v>
      </c>
      <c r="AP74">
        <v>0.52013244817037885</v>
      </c>
      <c r="AQ74">
        <v>429.14538136319868</v>
      </c>
      <c r="AR74">
        <v>6.3165259801963363E-19</v>
      </c>
    </row>
    <row r="75" spans="1:47">
      <c r="A75">
        <v>1983</v>
      </c>
      <c r="B75" s="6">
        <f>'Original Data'!G80</f>
        <v>0.151</v>
      </c>
      <c r="C75" s="16">
        <f>'Original Data'!I80</f>
        <v>6.3339843749999999E-2</v>
      </c>
      <c r="D75" s="6">
        <f>'Original Data'!H80</f>
        <v>0.159</v>
      </c>
      <c r="E75" s="7">
        <f>'Original Data'!J80</f>
        <v>5.8574218749999997E-2</v>
      </c>
      <c r="F75" s="8"/>
      <c r="H75" s="23"/>
      <c r="I75" s="23"/>
      <c r="J75" s="23"/>
      <c r="K75" s="23"/>
      <c r="L75" s="23"/>
      <c r="M75" s="23"/>
      <c r="N75" s="23"/>
      <c r="O75" s="23"/>
      <c r="P75" s="23"/>
      <c r="Q75" s="23"/>
      <c r="R75" s="23"/>
      <c r="S75" t="s">
        <v>24</v>
      </c>
      <c r="T75">
        <v>112</v>
      </c>
      <c r="U75">
        <v>0.9064103431727526</v>
      </c>
      <c r="V75">
        <v>8.0929494926138632E-3</v>
      </c>
      <c r="AC75" t="s">
        <v>24</v>
      </c>
      <c r="AD75">
        <v>62</v>
      </c>
      <c r="AE75">
        <v>0.28032645043004556</v>
      </c>
      <c r="AF75">
        <v>4.5213943617749284E-3</v>
      </c>
      <c r="AM75" t="s">
        <v>24</v>
      </c>
      <c r="AN75">
        <v>29</v>
      </c>
      <c r="AO75">
        <v>3.5148557230247991E-2</v>
      </c>
      <c r="AP75">
        <v>1.2120192148361375E-3</v>
      </c>
    </row>
    <row r="76" spans="1:47" ht="13" thickBot="1">
      <c r="A76">
        <v>1984</v>
      </c>
      <c r="B76" s="6">
        <f>'Original Data'!G81</f>
        <v>1.3999999999999999E-2</v>
      </c>
      <c r="C76" s="16">
        <f>'Original Data'!I81</f>
        <v>4.9062500000000002E-2</v>
      </c>
      <c r="D76" s="6">
        <f>'Original Data'!H81</f>
        <v>1.9E-2</v>
      </c>
      <c r="E76" s="7">
        <f>'Original Data'!J81</f>
        <v>4.663671875E-2</v>
      </c>
      <c r="F76" s="8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0" t="s">
        <v>25</v>
      </c>
      <c r="T76" s="20">
        <v>113</v>
      </c>
      <c r="U76" s="20">
        <v>1.6569925270231818</v>
      </c>
      <c r="V76" s="20"/>
      <c r="W76" s="20"/>
      <c r="X76" s="20"/>
      <c r="AC76" s="20" t="s">
        <v>25</v>
      </c>
      <c r="AD76" s="20">
        <v>63</v>
      </c>
      <c r="AE76" s="20">
        <v>1.3513941819000244</v>
      </c>
      <c r="AF76" s="20"/>
      <c r="AG76" s="20"/>
      <c r="AH76" s="20"/>
      <c r="AM76" s="20" t="s">
        <v>25</v>
      </c>
      <c r="AN76" s="20">
        <v>30</v>
      </c>
      <c r="AO76" s="20">
        <v>0.55528100540062686</v>
      </c>
      <c r="AP76" s="20"/>
      <c r="AQ76" s="20"/>
      <c r="AR76" s="20"/>
    </row>
    <row r="77" spans="1:47" ht="13" thickBot="1">
      <c r="A77">
        <v>1985</v>
      </c>
      <c r="B77" s="6">
        <f>'Original Data'!G82</f>
        <v>1.7000000000000001E-2</v>
      </c>
      <c r="C77" s="16">
        <f>'Original Data'!I82</f>
        <v>4.5160156250000007E-2</v>
      </c>
      <c r="D77" s="6">
        <f>'Original Data'!H82</f>
        <v>2E-3</v>
      </c>
      <c r="E77" s="7">
        <f>'Original Data'!J82</f>
        <v>3.6992187499999996E-2</v>
      </c>
      <c r="F77" s="8"/>
      <c r="H77" s="23"/>
      <c r="I77" s="23"/>
      <c r="J77" s="23"/>
      <c r="K77" s="23"/>
      <c r="L77" s="23"/>
      <c r="M77" s="23"/>
      <c r="N77" s="23"/>
      <c r="O77" s="23"/>
      <c r="P77" s="23"/>
      <c r="Q77" s="23"/>
      <c r="R77" s="23"/>
    </row>
    <row r="78" spans="1:47" ht="13">
      <c r="A78">
        <v>1986</v>
      </c>
      <c r="B78" s="6">
        <f>'Original Data'!G83</f>
        <v>2.4E-2</v>
      </c>
      <c r="C78" s="16">
        <f>'Original Data'!I83</f>
        <v>6.3601562499999986E-2</v>
      </c>
      <c r="D78" s="6">
        <f>'Original Data'!H83</f>
        <v>1.2E-2</v>
      </c>
      <c r="E78" s="7">
        <f>'Original Data'!J83</f>
        <v>4.2453125000000001E-2</v>
      </c>
      <c r="F78" s="8"/>
      <c r="H78" s="23"/>
      <c r="I78" s="23"/>
      <c r="J78" s="23"/>
      <c r="K78" s="23"/>
      <c r="L78" s="23"/>
      <c r="M78" s="23"/>
      <c r="N78" s="23"/>
      <c r="O78" s="23"/>
      <c r="P78" s="23"/>
      <c r="Q78" s="23"/>
      <c r="R78" s="23"/>
      <c r="S78" s="21"/>
      <c r="T78" s="21" t="s">
        <v>26</v>
      </c>
      <c r="U78" s="21" t="s">
        <v>15</v>
      </c>
      <c r="V78" s="21" t="s">
        <v>27</v>
      </c>
      <c r="W78" s="21" t="s">
        <v>28</v>
      </c>
      <c r="X78" s="21" t="s">
        <v>29</v>
      </c>
      <c r="Y78" s="21" t="s">
        <v>30</v>
      </c>
      <c r="Z78" s="21" t="s">
        <v>31</v>
      </c>
      <c r="AA78" s="21" t="s">
        <v>32</v>
      </c>
      <c r="AC78" s="21"/>
      <c r="AD78" s="21" t="s">
        <v>26</v>
      </c>
      <c r="AE78" s="21" t="s">
        <v>15</v>
      </c>
      <c r="AF78" s="21" t="s">
        <v>27</v>
      </c>
      <c r="AG78" s="21" t="s">
        <v>28</v>
      </c>
      <c r="AH78" s="21" t="s">
        <v>29</v>
      </c>
      <c r="AI78" s="21" t="s">
        <v>30</v>
      </c>
      <c r="AJ78" s="21" t="s">
        <v>31</v>
      </c>
      <c r="AK78" s="21" t="s">
        <v>32</v>
      </c>
      <c r="AM78" s="21"/>
      <c r="AN78" s="21" t="s">
        <v>26</v>
      </c>
      <c r="AO78" s="21" t="s">
        <v>15</v>
      </c>
      <c r="AP78" s="21" t="s">
        <v>27</v>
      </c>
      <c r="AQ78" s="21" t="s">
        <v>28</v>
      </c>
      <c r="AR78" s="21" t="s">
        <v>29</v>
      </c>
      <c r="AS78" s="21" t="s">
        <v>30</v>
      </c>
      <c r="AT78" s="21" t="s">
        <v>31</v>
      </c>
      <c r="AU78" s="21" t="s">
        <v>32</v>
      </c>
    </row>
    <row r="79" spans="1:47">
      <c r="A79">
        <v>1987</v>
      </c>
      <c r="B79" s="6">
        <f>'Original Data'!G84</f>
        <v>4.2999999999999997E-2</v>
      </c>
      <c r="C79" s="16">
        <f>'Original Data'!I84</f>
        <v>9.6015624999999993E-2</v>
      </c>
      <c r="D79" s="6">
        <f>'Original Data'!H84</f>
        <v>6.5000000000000002E-2</v>
      </c>
      <c r="E79" s="7">
        <f>'Original Data'!J84</f>
        <v>5.8097656250000004E-2</v>
      </c>
      <c r="F79" s="8"/>
      <c r="H79" s="23"/>
      <c r="I79" s="23"/>
      <c r="J79" s="23"/>
      <c r="K79" s="23"/>
      <c r="L79" s="23"/>
      <c r="M79" s="23"/>
      <c r="N79" s="23"/>
      <c r="O79" s="23"/>
      <c r="P79" s="23"/>
      <c r="Q79" s="23"/>
      <c r="R79" s="23"/>
      <c r="S79" t="s">
        <v>33</v>
      </c>
      <c r="T79">
        <v>-4.7445044348461014</v>
      </c>
      <c r="U79">
        <v>0.50356811174418159</v>
      </c>
      <c r="V79">
        <v>-9.4217729919649162</v>
      </c>
      <c r="W79">
        <v>7.1448713804056015E-16</v>
      </c>
      <c r="X79">
        <v>-5.7422600983265033</v>
      </c>
      <c r="Y79">
        <v>-3.7467487713656995</v>
      </c>
      <c r="Z79">
        <v>-5.7422600983265033</v>
      </c>
      <c r="AA79">
        <v>-3.7467487713656995</v>
      </c>
      <c r="AC79" t="s">
        <v>33</v>
      </c>
      <c r="AD79">
        <v>-13.802054120968549</v>
      </c>
      <c r="AE79">
        <v>0.90616831159857891</v>
      </c>
      <c r="AF79">
        <v>-15.231225749463952</v>
      </c>
      <c r="AG79">
        <v>1.2573357030314684E-22</v>
      </c>
      <c r="AH79">
        <v>-15.613458765492336</v>
      </c>
      <c r="AI79">
        <v>-11.990649476444762</v>
      </c>
      <c r="AJ79">
        <v>-15.613458765492336</v>
      </c>
      <c r="AK79">
        <v>-11.990649476444762</v>
      </c>
      <c r="AM79" t="s">
        <v>33</v>
      </c>
      <c r="AN79">
        <v>-28.82171795614919</v>
      </c>
      <c r="AO79">
        <v>1.4037731420242539</v>
      </c>
      <c r="AP79">
        <v>-20.531606634522159</v>
      </c>
      <c r="AQ79">
        <v>8.0542919479732455E-19</v>
      </c>
      <c r="AR79">
        <v>-31.692756397046956</v>
      </c>
      <c r="AS79">
        <v>-25.950679515251423</v>
      </c>
      <c r="AT79">
        <v>-31.692756397046956</v>
      </c>
      <c r="AU79">
        <v>-25.950679515251423</v>
      </c>
    </row>
    <row r="80" spans="1:47" ht="13" thickBot="1">
      <c r="A80">
        <v>1988</v>
      </c>
      <c r="B80" s="6">
        <f>'Original Data'!G85</f>
        <v>0.34200000000000003</v>
      </c>
      <c r="C80" s="16">
        <f>'Original Data'!I85</f>
        <v>0.11030859375</v>
      </c>
      <c r="D80" s="6">
        <f>'Original Data'!H85</f>
        <v>0.156</v>
      </c>
      <c r="E80" s="7">
        <f>'Original Data'!J85</f>
        <v>6.5894531250000013E-2</v>
      </c>
      <c r="F80" s="8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0" t="s">
        <v>34</v>
      </c>
      <c r="T80" s="25">
        <v>2.4657507916759475E-3</v>
      </c>
      <c r="U80" s="20">
        <v>2.5603743658358371E-4</v>
      </c>
      <c r="V80" s="20">
        <v>9.6304307080148437</v>
      </c>
      <c r="W80" s="20">
        <v>2.355466668771958E-16</v>
      </c>
      <c r="X80" s="20">
        <v>1.9584454312760557E-3</v>
      </c>
      <c r="Y80" s="20">
        <v>2.9730561520758393E-3</v>
      </c>
      <c r="Z80" s="20">
        <v>1.9584454312760557E-3</v>
      </c>
      <c r="AA80" s="20">
        <v>2.9730561520758393E-3</v>
      </c>
      <c r="AC80" s="20" t="s">
        <v>34</v>
      </c>
      <c r="AD80" s="25">
        <v>7.0029681418841572E-3</v>
      </c>
      <c r="AE80" s="20">
        <v>4.5499840808877655E-4</v>
      </c>
      <c r="AF80" s="20">
        <v>15.391192622629529</v>
      </c>
      <c r="AG80" s="20">
        <v>7.5172644002126307E-23</v>
      </c>
      <c r="AH80" s="20">
        <v>6.0934392838191635E-3</v>
      </c>
      <c r="AI80" s="20">
        <v>7.912496999949151E-3</v>
      </c>
      <c r="AJ80" s="20">
        <v>6.0934392838191635E-3</v>
      </c>
      <c r="AK80" s="20">
        <v>7.912496999949151E-3</v>
      </c>
      <c r="AM80" s="20" t="s">
        <v>34</v>
      </c>
      <c r="AN80" s="25">
        <v>1.4482086378528224E-2</v>
      </c>
      <c r="AO80" s="20">
        <v>6.9908327496597444E-4</v>
      </c>
      <c r="AP80" s="20">
        <v>20.715824419105282</v>
      </c>
      <c r="AQ80" s="20">
        <v>6.3165259801963363E-19</v>
      </c>
      <c r="AR80" s="20">
        <v>1.3052300542248605E-2</v>
      </c>
      <c r="AS80" s="20">
        <v>1.5911872214807842E-2</v>
      </c>
      <c r="AT80" s="20">
        <v>1.3052300542248605E-2</v>
      </c>
      <c r="AU80" s="20">
        <v>1.5911872214807842E-2</v>
      </c>
    </row>
    <row r="81" spans="1:6">
      <c r="A81">
        <v>1989</v>
      </c>
      <c r="B81" s="6">
        <f>'Original Data'!G86</f>
        <v>6.0000000000000001E-3</v>
      </c>
      <c r="C81" s="16">
        <f>'Original Data'!I86</f>
        <v>8.9570312500000013E-2</v>
      </c>
      <c r="D81" s="6">
        <f>'Original Data'!H86</f>
        <v>0.01</v>
      </c>
      <c r="E81" s="7">
        <f>'Original Data'!J86</f>
        <v>6.0265624999999996E-2</v>
      </c>
      <c r="F81" s="8"/>
    </row>
    <row r="82" spans="1:6">
      <c r="A82">
        <v>1990</v>
      </c>
      <c r="B82" s="6">
        <f>'Original Data'!G87</f>
        <v>1.7000000000000001E-2</v>
      </c>
      <c r="C82" s="16">
        <f>'Original Data'!I87</f>
        <v>5.5019531250000003E-2</v>
      </c>
      <c r="D82" s="6">
        <f>'Original Data'!H87</f>
        <v>2.2000000000000002E-2</v>
      </c>
      <c r="E82" s="7">
        <f>'Original Data'!J87</f>
        <v>5.2519531250000008E-2</v>
      </c>
      <c r="F82" s="8"/>
    </row>
    <row r="83" spans="1:6">
      <c r="A83">
        <v>1991</v>
      </c>
      <c r="B83" s="6">
        <f>'Original Data'!G88</f>
        <v>3.1E-2</v>
      </c>
      <c r="C83" s="16">
        <f>'Original Data'!I88</f>
        <v>3.8062500000000006E-2</v>
      </c>
      <c r="D83" s="6">
        <f>'Original Data'!H88</f>
        <v>9.1999999999999998E-2</v>
      </c>
      <c r="E83" s="7">
        <f>'Original Data'!J88</f>
        <v>5.2035156249999999E-2</v>
      </c>
      <c r="F83" s="8"/>
    </row>
    <row r="84" spans="1:6">
      <c r="A84">
        <v>1992</v>
      </c>
      <c r="B84" s="6">
        <f>'Original Data'!G89</f>
        <v>9.0000000000000011E-3</v>
      </c>
      <c r="C84" s="16">
        <f>'Original Data'!I89</f>
        <v>4.8765625E-2</v>
      </c>
      <c r="D84" s="6">
        <f>'Original Data'!H89</f>
        <v>2.6000000000000002E-2</v>
      </c>
      <c r="E84" s="7">
        <f>'Original Data'!J89</f>
        <v>5.9804687500000002E-2</v>
      </c>
      <c r="F84" s="8"/>
    </row>
    <row r="85" spans="1:6">
      <c r="A85">
        <v>1993</v>
      </c>
      <c r="B85" s="6">
        <f>'Original Data'!G90</f>
        <v>5.2999999999999999E-2</v>
      </c>
      <c r="C85" s="16">
        <f>'Original Data'!I90</f>
        <v>7.4714843749999996E-2</v>
      </c>
      <c r="D85" s="6">
        <f>'Original Data'!H90</f>
        <v>5.7999999999999996E-2</v>
      </c>
      <c r="E85" s="7">
        <f>'Original Data'!J90</f>
        <v>7.4886718749999984E-2</v>
      </c>
      <c r="F85" s="8"/>
    </row>
    <row r="86" spans="1:6">
      <c r="A86">
        <v>1994</v>
      </c>
      <c r="B86" s="6">
        <f>'Original Data'!G91</f>
        <v>0.20300000000000001</v>
      </c>
      <c r="C86" s="16">
        <f>'Original Data'!I91</f>
        <v>9.4097656249999995E-2</v>
      </c>
      <c r="D86" s="6">
        <f>'Original Data'!H91</f>
        <v>0.10099999999999999</v>
      </c>
      <c r="E86" s="7">
        <f>'Original Data'!J91</f>
        <v>9.1218749999999987E-2</v>
      </c>
      <c r="F86" s="8"/>
    </row>
    <row r="87" spans="1:6">
      <c r="A87">
        <v>1995</v>
      </c>
      <c r="B87" s="6">
        <f>'Original Data'!G92</f>
        <v>6.3E-2</v>
      </c>
      <c r="C87" s="16">
        <f>'Original Data'!I92</f>
        <v>9.4152343750000006E-2</v>
      </c>
      <c r="D87" s="6">
        <f>'Original Data'!H92</f>
        <v>0.16800000000000001</v>
      </c>
      <c r="E87" s="7">
        <f>'Original Data'!J92</f>
        <v>9.8519531250000028E-2</v>
      </c>
      <c r="F87" s="8"/>
    </row>
    <row r="88" spans="1:6">
      <c r="A88">
        <v>1996</v>
      </c>
      <c r="B88" s="6">
        <f>'Original Data'!G93</f>
        <v>9.6000000000000002E-2</v>
      </c>
      <c r="C88" s="16">
        <f>'Original Data'!I93</f>
        <v>8.335156249999999E-2</v>
      </c>
      <c r="D88" s="6">
        <f>'Original Data'!H93</f>
        <v>6.6000000000000003E-2</v>
      </c>
      <c r="E88" s="7">
        <f>'Original Data'!J93</f>
        <v>9.7484375000000012E-2</v>
      </c>
      <c r="F88" s="8"/>
    </row>
    <row r="89" spans="1:6">
      <c r="A89">
        <v>1997</v>
      </c>
      <c r="B89" s="6">
        <f>'Original Data'!G94</f>
        <v>3.0000000000000001E-3</v>
      </c>
      <c r="C89" s="16">
        <f>'Original Data'!I94</f>
        <v>7.8203125000000012E-2</v>
      </c>
      <c r="D89" s="6">
        <f>'Original Data'!H94</f>
        <v>5.0000000000000001E-3</v>
      </c>
      <c r="E89" s="7">
        <f>'Original Data'!J94</f>
        <v>9.7554687500000001E-2</v>
      </c>
      <c r="F89" s="8"/>
    </row>
    <row r="90" spans="1:6">
      <c r="A90">
        <v>1998</v>
      </c>
      <c r="B90" s="6">
        <f>'Original Data'!G95</f>
        <v>0.154</v>
      </c>
      <c r="C90" s="16">
        <f>'Original Data'!I95</f>
        <v>8.3332031249999994E-2</v>
      </c>
      <c r="D90" s="6">
        <f>'Original Data'!H95</f>
        <v>0.252</v>
      </c>
      <c r="E90" s="7">
        <f>'Original Data'!J95</f>
        <v>9.7832031249999993E-2</v>
      </c>
      <c r="F90" s="8"/>
    </row>
    <row r="91" spans="1:6">
      <c r="A91">
        <v>1999</v>
      </c>
      <c r="B91" s="6">
        <f>'Original Data'!G96</f>
        <v>4.5999999999999999E-2</v>
      </c>
      <c r="C91" s="16">
        <f>'Original Data'!I96</f>
        <v>9.5285156250000003E-2</v>
      </c>
      <c r="D91" s="6">
        <f>'Original Data'!H96</f>
        <v>2.8999999999999998E-2</v>
      </c>
      <c r="E91" s="7">
        <f>'Original Data'!J96</f>
        <v>9.4792968749999998E-2</v>
      </c>
      <c r="F91" s="8"/>
    </row>
    <row r="92" spans="1:6">
      <c r="A92">
        <v>2000</v>
      </c>
      <c r="B92" s="6">
        <f>'Original Data'!G97</f>
        <v>0.125</v>
      </c>
      <c r="C92" s="16">
        <f>'Original Data'!I97</f>
        <v>0.11585546875000001</v>
      </c>
      <c r="D92" s="6">
        <f>'Original Data'!H97</f>
        <v>4.2000000000000003E-2</v>
      </c>
      <c r="E92" s="7">
        <f>'Original Data'!J97</f>
        <v>0.10108203125</v>
      </c>
      <c r="F92" s="8"/>
    </row>
    <row r="93" spans="1:6">
      <c r="A93">
        <v>2001</v>
      </c>
      <c r="B93" s="6">
        <f>'Original Data'!G98</f>
        <v>8.1000000000000003E-2</v>
      </c>
      <c r="C93" s="16">
        <f>'Original Data'!I98</f>
        <v>0.14430078125000001</v>
      </c>
      <c r="D93" s="6">
        <f>'Original Data'!H98</f>
        <v>9.8000000000000004E-2</v>
      </c>
      <c r="E93" s="7">
        <f>'Original Data'!J98</f>
        <v>0.12667187500000002</v>
      </c>
      <c r="F93" s="8"/>
    </row>
    <row r="94" spans="1:6">
      <c r="A94">
        <v>2002</v>
      </c>
      <c r="B94" s="6">
        <f>'Original Data'!G99</f>
        <v>0.26600000000000001</v>
      </c>
      <c r="C94" s="16">
        <f>'Original Data'!I99</f>
        <v>0.16328515624999998</v>
      </c>
      <c r="D94" s="6">
        <f>'Original Data'!H99</f>
        <v>0.248</v>
      </c>
      <c r="E94" s="7">
        <f>'Original Data'!J99</f>
        <v>0.15595703125000002</v>
      </c>
      <c r="F94" s="8"/>
    </row>
    <row r="95" spans="1:6">
      <c r="A95">
        <v>2003</v>
      </c>
      <c r="B95" s="6">
        <f>'Original Data'!G100</f>
        <v>0.23800000000000002</v>
      </c>
      <c r="C95" s="16">
        <f>'Original Data'!I100</f>
        <v>0.15740625000000003</v>
      </c>
      <c r="D95" s="6">
        <f>'Original Data'!H100</f>
        <v>0.20899999999999999</v>
      </c>
      <c r="E95" s="7">
        <f>'Original Data'!J100</f>
        <v>0.17227343750000002</v>
      </c>
      <c r="F95" s="8"/>
    </row>
    <row r="96" spans="1:6">
      <c r="A96">
        <v>2004</v>
      </c>
      <c r="B96" s="6">
        <f>'Original Data'!G101</f>
        <v>1.3000000000000001E-2</v>
      </c>
      <c r="C96" s="16">
        <f>'Original Data'!I101</f>
        <v>0.14310937500000001</v>
      </c>
      <c r="D96" s="6">
        <f>'Original Data'!H101</f>
        <v>4.7E-2</v>
      </c>
      <c r="E96" s="7">
        <f>'Original Data'!J101</f>
        <v>0.18467578124999998</v>
      </c>
      <c r="F96" s="8"/>
    </row>
    <row r="97" spans="1:6">
      <c r="A97">
        <v>2005</v>
      </c>
      <c r="B97" s="6">
        <f>'Original Data'!G102</f>
        <v>8.4000000000000005E-2</v>
      </c>
      <c r="C97" s="16">
        <f>'Original Data'!I102</f>
        <v>0.14813671875000001</v>
      </c>
      <c r="D97" s="6">
        <f>'Original Data'!H102</f>
        <v>0.26700000000000002</v>
      </c>
      <c r="E97" s="7">
        <f>'Original Data'!J102</f>
        <v>0.20271093749999999</v>
      </c>
      <c r="F97" s="8"/>
    </row>
    <row r="98" spans="1:6">
      <c r="A98">
        <v>2006</v>
      </c>
      <c r="B98" s="6">
        <f>'Original Data'!G103</f>
        <v>0.25900000000000001</v>
      </c>
      <c r="C98" s="16">
        <f>'Original Data'!I103</f>
        <v>0.16382812499999996</v>
      </c>
      <c r="D98" s="6">
        <f>'Original Data'!H103</f>
        <v>0.26100000000000001</v>
      </c>
      <c r="E98" s="7">
        <f>'Original Data'!J103</f>
        <v>0.20909374999999997</v>
      </c>
      <c r="F98" s="8"/>
    </row>
    <row r="99" spans="1:6">
      <c r="A99">
        <v>2007</v>
      </c>
      <c r="B99" s="6">
        <f>'Original Data'!G104</f>
        <v>0.27399999999999997</v>
      </c>
      <c r="C99" s="16">
        <f>'Original Data'!I104</f>
        <v>0.15803515625</v>
      </c>
      <c r="D99" s="6">
        <f>'Original Data'!H104</f>
        <v>0.27899999999999997</v>
      </c>
      <c r="E99" s="7">
        <f>'Original Data'!J104</f>
        <v>0.19243359374999999</v>
      </c>
      <c r="F99" s="8"/>
    </row>
    <row r="100" spans="1:6">
      <c r="A100">
        <v>2008</v>
      </c>
      <c r="B100" s="6">
        <f>'Original Data'!G105</f>
        <v>2.8999999999999998E-2</v>
      </c>
      <c r="C100" s="16">
        <f>'Original Data'!I105</f>
        <v>0.13478515625000001</v>
      </c>
      <c r="D100" s="6">
        <f>'Original Data'!H105</f>
        <v>2.1000000000000001E-2</v>
      </c>
      <c r="E100" s="7">
        <f>'Original Data'!J105</f>
        <v>0.18754296875000001</v>
      </c>
      <c r="F100" s="8"/>
    </row>
    <row r="101" spans="1:6">
      <c r="A101">
        <v>2009</v>
      </c>
      <c r="B101" s="6">
        <f>'Original Data'!G106</f>
        <v>3.4000000000000002E-2</v>
      </c>
      <c r="C101" s="16">
        <f>'Original Data'!I106</f>
        <v>0.13841406250000002</v>
      </c>
      <c r="D101" s="6">
        <f>'Original Data'!H106</f>
        <v>4.2000000000000003E-2</v>
      </c>
      <c r="E101" s="7">
        <f>'Original Data'!J106</f>
        <v>0.23611718749999999</v>
      </c>
      <c r="F101" s="8"/>
    </row>
    <row r="102" spans="1:6">
      <c r="A102">
        <v>2010</v>
      </c>
      <c r="B102" s="6">
        <f>'Original Data'!G107</f>
        <v>0.14400000000000002</v>
      </c>
      <c r="C102" s="16">
        <f>'Original Data'!I107</f>
        <v>0.18908984375000004</v>
      </c>
      <c r="D102" s="6">
        <f>'Original Data'!H107</f>
        <v>0.52200000000000002</v>
      </c>
      <c r="E102" s="7">
        <f>'Original Data'!J107</f>
        <v>0.31416015624999999</v>
      </c>
      <c r="F102" s="8"/>
    </row>
    <row r="103" spans="1:6">
      <c r="A103">
        <v>2011</v>
      </c>
      <c r="B103" s="6">
        <f>'Original Data'!G108</f>
        <v>0.35100000000000003</v>
      </c>
      <c r="C103" s="16">
        <f>'Original Data'!I108</f>
        <v>0.244796875</v>
      </c>
      <c r="D103" s="6">
        <f>'Original Data'!H108</f>
        <v>0.52800000000000002</v>
      </c>
      <c r="E103" s="7">
        <f>'Original Data'!J108</f>
        <v>0.35150390625</v>
      </c>
      <c r="F103" s="8"/>
    </row>
    <row r="104" spans="1:6">
      <c r="A104">
        <v>2012</v>
      </c>
      <c r="B104" s="6">
        <f>'Original Data'!G109</f>
        <v>0.45</v>
      </c>
      <c r="C104" s="16">
        <f>'Original Data'!I109</f>
        <v>0.24756640624999998</v>
      </c>
      <c r="D104" s="6">
        <f>'Original Data'!H109</f>
        <v>0.23399999999999999</v>
      </c>
      <c r="E104" s="7">
        <f>'Original Data'!J109</f>
        <v>0.32411718750000001</v>
      </c>
    </row>
    <row r="105" spans="1:6">
      <c r="A105">
        <v>2013</v>
      </c>
      <c r="B105" s="6">
        <f>'Original Data'!G110</f>
        <v>0.11</v>
      </c>
      <c r="C105" s="16">
        <f>'Original Data'!I110</f>
        <v>0.19606640625000002</v>
      </c>
      <c r="D105" s="6">
        <f>'Original Data'!H110</f>
        <v>0.27500000000000002</v>
      </c>
      <c r="E105" s="7">
        <f>'Original Data'!J110</f>
        <v>0.2794140625</v>
      </c>
    </row>
    <row r="106" spans="1:6">
      <c r="A106">
        <v>2014</v>
      </c>
      <c r="B106" s="6">
        <f>'Original Data'!G111</f>
        <v>2.4E-2</v>
      </c>
      <c r="C106" s="16">
        <f>'Original Data'!I111</f>
        <v>0.14670703124999998</v>
      </c>
      <c r="D106" s="6">
        <f>'Original Data'!H111</f>
        <v>0.13200000000000001</v>
      </c>
      <c r="E106" s="7">
        <f>'Original Data'!J111</f>
        <v>0.27146484374999996</v>
      </c>
    </row>
    <row r="107" spans="1:6">
      <c r="A107">
        <v>2015</v>
      </c>
      <c r="B107" s="6">
        <f>'Original Data'!G112</f>
        <v>0.10400000000000001</v>
      </c>
      <c r="C107" s="16">
        <f>'Original Data'!I112</f>
        <v>0.14265234375000002</v>
      </c>
      <c r="D107" s="6">
        <f>'Original Data'!H112</f>
        <v>0.31</v>
      </c>
      <c r="E107" s="7">
        <f>'Original Data'!J112</f>
        <v>0.30653906249999996</v>
      </c>
    </row>
    <row r="108" spans="1:6">
      <c r="A108">
        <v>2016</v>
      </c>
      <c r="B108" s="6">
        <f>'Original Data'!G113</f>
        <v>0.22399999999999998</v>
      </c>
      <c r="C108" s="16">
        <f>'Original Data'!I113</f>
        <v>0.170375</v>
      </c>
      <c r="D108" s="6">
        <f>'Original Data'!H113</f>
        <v>0.47700000000000004</v>
      </c>
      <c r="E108" s="7">
        <f>'Original Data'!J113</f>
        <v>0.35127343749999995</v>
      </c>
    </row>
    <row r="109" spans="1:6">
      <c r="A109" s="17">
        <v>2017</v>
      </c>
      <c r="B109" s="6">
        <f>'Original Data'!G114</f>
        <v>0.23100000000000001</v>
      </c>
      <c r="C109" s="16">
        <f>'Original Data'!I114</f>
        <v>0.19366015625000002</v>
      </c>
      <c r="D109" s="6">
        <f>'Original Data'!H114</f>
        <v>0.28600000000000003</v>
      </c>
      <c r="E109" s="7">
        <f>'Original Data'!J114</f>
        <v>0.37418750000000001</v>
      </c>
    </row>
    <row r="110" spans="1:6">
      <c r="A110" s="17">
        <v>2018</v>
      </c>
      <c r="B110" s="6">
        <f>'Original Data'!G115</f>
        <v>0.221</v>
      </c>
      <c r="C110" s="16">
        <f>'Original Data'!I115</f>
        <v>0.20541015625</v>
      </c>
      <c r="D110" s="6">
        <f>'Original Data'!H115</f>
        <v>0.55299999999999994</v>
      </c>
      <c r="E110" s="7">
        <f>'Original Data'!J115</f>
        <v>0.37845703124999991</v>
      </c>
    </row>
    <row r="111" spans="1:6">
      <c r="A111" s="17">
        <v>2019</v>
      </c>
      <c r="B111" s="6">
        <f>'Original Data'!G116</f>
        <v>8.4000000000000005E-2</v>
      </c>
      <c r="C111" s="16">
        <f>'Original Data'!I116</f>
        <v>0.22708984375000005</v>
      </c>
      <c r="D111" s="6">
        <f>'Original Data'!H116</f>
        <v>0.13800000000000001</v>
      </c>
      <c r="E111" s="7">
        <f>'Original Data'!J116</f>
        <v>0.39849609374999995</v>
      </c>
    </row>
    <row r="112" spans="1:6">
      <c r="A112" s="2">
        <v>2020</v>
      </c>
      <c r="B112" s="6">
        <f>'Original Data'!G117</f>
        <v>0.314</v>
      </c>
      <c r="C112" s="16">
        <f>'Original Data'!I117</f>
        <v>0.26509765625000004</v>
      </c>
      <c r="D112" s="6">
        <f>'Original Data'!H117</f>
        <v>0.442</v>
      </c>
      <c r="E112" s="7">
        <f>'Original Data'!J117</f>
        <v>0.45333984374999997</v>
      </c>
    </row>
    <row r="113" spans="1:5">
      <c r="A113" s="2">
        <v>2021</v>
      </c>
      <c r="B113" s="6">
        <f>'Original Data'!G118</f>
        <v>0.40899999999999997</v>
      </c>
      <c r="C113" s="16">
        <f>'Original Data'!I118</f>
        <v>0.29605468749999997</v>
      </c>
      <c r="D113" s="6">
        <f>'Original Data'!H118</f>
        <v>0.68099999999999994</v>
      </c>
      <c r="E113" s="7">
        <f>'Original Data'!J118</f>
        <v>0.51033593750000006</v>
      </c>
    </row>
    <row r="114" spans="1:5">
      <c r="A114" s="2">
        <v>2022</v>
      </c>
      <c r="B114" s="6">
        <f>'Original Data'!G119</f>
        <v>0.28300000000000003</v>
      </c>
      <c r="C114" s="16">
        <f>'Original Data'!I119</f>
        <v>0.30562499999999998</v>
      </c>
      <c r="D114" s="6">
        <f>'Original Data'!H119</f>
        <v>0.63900000000000001</v>
      </c>
      <c r="E114" s="7">
        <f>'Original Data'!J119</f>
        <v>0.52706640625000001</v>
      </c>
    </row>
    <row r="115" spans="1:5">
      <c r="A115" s="2">
        <v>2023</v>
      </c>
      <c r="B115" s="6">
        <f>'Original Data'!G120</f>
        <v>0.215</v>
      </c>
      <c r="C115" s="16">
        <f>'Original Data'!I120</f>
        <v>0.31107421875000002</v>
      </c>
      <c r="D115" s="6">
        <f>'Original Data'!H120</f>
        <v>0.32100000000000001</v>
      </c>
      <c r="E115" s="7">
        <f>'Original Data'!J120</f>
        <v>0.51328906250000006</v>
      </c>
    </row>
    <row r="116" spans="1:5">
      <c r="A116" s="2">
        <v>2024</v>
      </c>
      <c r="B116" s="6">
        <f>'Original Data'!G121</f>
        <v>0.373</v>
      </c>
      <c r="C116" s="16">
        <f>'Original Data'!I121</f>
        <v>0.32948828125000001</v>
      </c>
      <c r="D116" s="6">
        <f>'Original Data'!H121</f>
        <v>0.54200000000000004</v>
      </c>
      <c r="E116" s="7">
        <f>'Original Data'!J121</f>
        <v>0.50821875000000005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125"/>
  <sheetViews>
    <sheetView zoomScale="97" workbookViewId="0">
      <selection activeCell="I7" sqref="I7"/>
    </sheetView>
  </sheetViews>
  <sheetFormatPr defaultColWidth="9.1796875" defaultRowHeight="12.5"/>
  <cols>
    <col min="1" max="1" width="5.1796875" style="2" bestFit="1" customWidth="1"/>
    <col min="2" max="3" width="9.81640625" style="2" customWidth="1"/>
    <col min="4" max="5" width="10" style="2" customWidth="1"/>
    <col min="9" max="9" width="9.54296875" style="2" customWidth="1"/>
  </cols>
  <sheetData>
    <row r="1" spans="1:43" ht="13">
      <c r="A1" s="9" t="s">
        <v>44</v>
      </c>
      <c r="B1" s="10"/>
      <c r="C1" s="10"/>
      <c r="D1" s="10"/>
      <c r="E1" s="10"/>
      <c r="F1" s="11"/>
      <c r="G1" s="12" t="s">
        <v>45</v>
      </c>
      <c r="H1" s="13"/>
      <c r="I1" s="12"/>
      <c r="J1" s="13"/>
      <c r="K1" s="13"/>
      <c r="P1" s="9" t="s">
        <v>46</v>
      </c>
      <c r="Q1" s="10"/>
      <c r="R1" s="10"/>
      <c r="S1" s="10"/>
      <c r="T1" s="10"/>
      <c r="U1" s="11"/>
      <c r="V1" s="12" t="s">
        <v>45</v>
      </c>
      <c r="W1" s="13"/>
      <c r="X1" s="12"/>
      <c r="Y1" s="13"/>
      <c r="Z1" s="13"/>
      <c r="AE1" s="9" t="s">
        <v>47</v>
      </c>
      <c r="AF1" s="10"/>
      <c r="AG1" s="10"/>
      <c r="AH1" s="10"/>
      <c r="AI1" s="10"/>
      <c r="AJ1" s="11"/>
      <c r="AK1" s="12" t="s">
        <v>45</v>
      </c>
      <c r="AL1" s="13"/>
      <c r="AM1" s="12"/>
      <c r="AN1" s="13"/>
      <c r="AO1" s="13"/>
    </row>
    <row r="2" spans="1:43" ht="57" customHeight="1">
      <c r="A2" s="29" t="s">
        <v>48</v>
      </c>
      <c r="B2" s="28"/>
      <c r="C2" s="28"/>
      <c r="D2" s="28" t="s">
        <v>49</v>
      </c>
      <c r="E2" s="28"/>
      <c r="F2" s="28"/>
      <c r="G2" s="1" t="s">
        <v>50</v>
      </c>
      <c r="H2" s="1" t="s">
        <v>51</v>
      </c>
      <c r="I2" s="1" t="s">
        <v>52</v>
      </c>
      <c r="J2" s="1" t="s">
        <v>53</v>
      </c>
      <c r="P2" s="28" t="s">
        <v>54</v>
      </c>
      <c r="Q2" s="28"/>
      <c r="R2" s="28"/>
      <c r="S2" s="28" t="s">
        <v>49</v>
      </c>
      <c r="T2" s="28"/>
      <c r="U2" s="28"/>
      <c r="V2" s="1" t="s">
        <v>50</v>
      </c>
      <c r="W2" s="1" t="s">
        <v>51</v>
      </c>
      <c r="X2" s="1" t="s">
        <v>52</v>
      </c>
      <c r="Y2" s="1" t="s">
        <v>53</v>
      </c>
      <c r="AE2" s="28" t="s">
        <v>54</v>
      </c>
      <c r="AF2" s="28"/>
      <c r="AG2" s="28"/>
      <c r="AH2" s="28" t="s">
        <v>49</v>
      </c>
      <c r="AI2" s="28"/>
      <c r="AJ2" s="28"/>
      <c r="AK2" s="1" t="s">
        <v>50</v>
      </c>
      <c r="AL2" s="1" t="s">
        <v>51</v>
      </c>
      <c r="AM2" s="1" t="s">
        <v>52</v>
      </c>
      <c r="AN2" s="1" t="s">
        <v>53</v>
      </c>
    </row>
    <row r="3" spans="1:43" ht="39">
      <c r="A3" s="1" t="s">
        <v>55</v>
      </c>
      <c r="B3" s="18" t="s">
        <v>56</v>
      </c>
      <c r="C3" s="18" t="s">
        <v>57</v>
      </c>
      <c r="D3" s="18" t="s">
        <v>56</v>
      </c>
      <c r="E3" s="18" t="s">
        <v>57</v>
      </c>
      <c r="G3" s="14">
        <f>$G$7</f>
        <v>6.4000000000000001E-2</v>
      </c>
      <c r="H3" s="14">
        <f>$H$7</f>
        <v>1.4999999999999999E-2</v>
      </c>
      <c r="I3" s="1"/>
      <c r="J3" s="1"/>
      <c r="P3" s="1" t="s">
        <v>55</v>
      </c>
      <c r="Q3" s="18" t="s">
        <v>56</v>
      </c>
      <c r="R3" s="18" t="s">
        <v>57</v>
      </c>
      <c r="S3" s="18" t="s">
        <v>56</v>
      </c>
      <c r="T3" s="18" t="s">
        <v>57</v>
      </c>
      <c r="V3" s="14">
        <f>$V$7</f>
        <v>7.400000000000001E-2</v>
      </c>
      <c r="W3" s="14">
        <f>$W$7</f>
        <v>0.02</v>
      </c>
      <c r="X3" s="1"/>
      <c r="Y3" s="1"/>
      <c r="AA3" s="14"/>
      <c r="AB3" s="15" t="s">
        <v>58</v>
      </c>
      <c r="AE3" s="1" t="s">
        <v>55</v>
      </c>
      <c r="AF3" s="18" t="s">
        <v>56</v>
      </c>
      <c r="AG3" s="18" t="s">
        <v>57</v>
      </c>
      <c r="AH3" s="18" t="s">
        <v>56</v>
      </c>
      <c r="AI3" s="18" t="s">
        <v>57</v>
      </c>
      <c r="AK3" s="14">
        <f>V3-G3</f>
        <v>1.0000000000000009E-2</v>
      </c>
      <c r="AL3" s="14">
        <f>W3-H3</f>
        <v>5.000000000000001E-3</v>
      </c>
      <c r="AM3" s="1"/>
      <c r="AN3" s="1"/>
      <c r="AP3" s="14"/>
      <c r="AQ3" s="15" t="s">
        <v>58</v>
      </c>
    </row>
    <row r="4" spans="1:43" ht="13">
      <c r="G4" s="14">
        <f t="shared" ref="G4:G5" si="0">$G$7</f>
        <v>6.4000000000000001E-2</v>
      </c>
      <c r="H4" s="14">
        <f>$H$7</f>
        <v>1.4999999999999999E-2</v>
      </c>
      <c r="I4" s="1"/>
      <c r="J4" s="1"/>
      <c r="P4" s="1"/>
      <c r="Q4" s="1"/>
      <c r="R4" s="1"/>
      <c r="S4" s="1"/>
      <c r="T4" s="1"/>
      <c r="V4" s="14">
        <f>$V$7</f>
        <v>7.400000000000001E-2</v>
      </c>
      <c r="W4" s="14">
        <f>$W$7</f>
        <v>0.02</v>
      </c>
      <c r="X4" s="1"/>
      <c r="Y4" s="1"/>
      <c r="AE4" s="1"/>
      <c r="AF4" s="1"/>
      <c r="AG4" s="1"/>
      <c r="AH4" s="1"/>
      <c r="AI4" s="1"/>
      <c r="AK4" s="14">
        <f t="shared" ref="AK4:AK67" si="1">V4-G4</f>
        <v>1.0000000000000009E-2</v>
      </c>
      <c r="AL4" s="14">
        <f t="shared" ref="AL4:AN67" si="2">W4-H4</f>
        <v>5.000000000000001E-3</v>
      </c>
      <c r="AM4" s="1"/>
      <c r="AN4" s="1"/>
    </row>
    <row r="5" spans="1:43" ht="13">
      <c r="G5" s="14">
        <f t="shared" si="0"/>
        <v>6.4000000000000001E-2</v>
      </c>
      <c r="H5" s="14">
        <f>$H$7</f>
        <v>1.4999999999999999E-2</v>
      </c>
      <c r="I5" s="1"/>
      <c r="J5" s="1"/>
      <c r="P5" s="1"/>
      <c r="Q5" s="1"/>
      <c r="R5" s="1"/>
      <c r="S5" s="1"/>
      <c r="T5" s="1"/>
      <c r="V5" s="14">
        <f>$V$7</f>
        <v>7.400000000000001E-2</v>
      </c>
      <c r="W5" s="14">
        <f>$W$7</f>
        <v>0.02</v>
      </c>
      <c r="X5" s="1"/>
      <c r="Y5" s="1"/>
      <c r="AE5" s="1"/>
      <c r="AF5" s="1"/>
      <c r="AG5" s="1"/>
      <c r="AH5" s="1"/>
      <c r="AI5" s="1"/>
      <c r="AK5" s="14">
        <f t="shared" si="1"/>
        <v>1.0000000000000009E-2</v>
      </c>
      <c r="AL5" s="14">
        <f t="shared" si="2"/>
        <v>5.000000000000001E-3</v>
      </c>
      <c r="AM5" s="1"/>
      <c r="AN5" s="1"/>
    </row>
    <row r="6" spans="1:43" ht="13">
      <c r="G6" s="14">
        <f>$G$7</f>
        <v>6.4000000000000001E-2</v>
      </c>
      <c r="H6" s="14">
        <f>$H$7</f>
        <v>1.4999999999999999E-2</v>
      </c>
      <c r="I6" s="1"/>
      <c r="J6" s="1"/>
      <c r="P6" s="1"/>
      <c r="Q6" s="1"/>
      <c r="R6" s="1"/>
      <c r="S6" s="1"/>
      <c r="T6" s="1"/>
      <c r="V6" s="14">
        <f>$V$7</f>
        <v>7.400000000000001E-2</v>
      </c>
      <c r="W6" s="14">
        <f>$W$7</f>
        <v>0.02</v>
      </c>
      <c r="X6" s="1"/>
      <c r="Y6" s="1"/>
      <c r="AE6" s="1"/>
      <c r="AF6" s="1"/>
      <c r="AG6" s="1"/>
      <c r="AH6" s="1"/>
      <c r="AI6" s="1"/>
      <c r="AK6" s="14">
        <f t="shared" si="1"/>
        <v>1.0000000000000009E-2</v>
      </c>
      <c r="AL6" s="14">
        <f t="shared" si="2"/>
        <v>5.000000000000001E-3</v>
      </c>
      <c r="AM6" s="1"/>
      <c r="AN6" s="1"/>
    </row>
    <row r="7" spans="1:43">
      <c r="A7">
        <v>1910</v>
      </c>
      <c r="B7">
        <v>6.4</v>
      </c>
      <c r="C7">
        <v>8.3000000000000007</v>
      </c>
      <c r="D7">
        <v>1.5</v>
      </c>
      <c r="E7">
        <v>20.399999999999999</v>
      </c>
      <c r="G7">
        <f>B7/100</f>
        <v>6.4000000000000001E-2</v>
      </c>
      <c r="H7">
        <f>D7/100</f>
        <v>1.4999999999999999E-2</v>
      </c>
      <c r="I7" s="8">
        <f>(1*(G3)+8*(G4)+28*(G5)+56*(G6)+70*(G7)+56*(G8)+28*(G9)+8*(G10)+1*(G11))/256</f>
        <v>6.3417968750000012E-2</v>
      </c>
      <c r="J7" s="8">
        <f>(1*(H3)+8*(H4)+28*(H5)+56*(H6)+70*(H7)+56*(H8)+28*(H9)+8*(H10)+1*(H11))/256</f>
        <v>1.5066406250000003E-2</v>
      </c>
      <c r="P7" s="19">
        <v>1910</v>
      </c>
      <c r="Q7">
        <v>7.4</v>
      </c>
      <c r="R7">
        <v>8.3000000000000007</v>
      </c>
      <c r="S7">
        <v>2</v>
      </c>
      <c r="T7">
        <v>20.399999999999999</v>
      </c>
      <c r="V7">
        <f t="shared" ref="V7:V38" si="3">Q7/100</f>
        <v>7.400000000000001E-2</v>
      </c>
      <c r="W7">
        <f t="shared" ref="W7:W38" si="4">S7/100</f>
        <v>0.02</v>
      </c>
      <c r="X7" s="8">
        <f>(1*(V3)+8*(V4)+28*(V5)+56*(V6)+70*(V7)+56*(V8)+28*(V9)+8*(V10)+1*(V11))/256</f>
        <v>7.1972656249999989E-2</v>
      </c>
      <c r="Y7" s="8">
        <f>(1*(W3)+8*(W4)+28*(W5)+56*(W6)+70*(W7)+56*(W8)+28*(W9)+8*(W10)+1*(W11))/256</f>
        <v>2.1003906250000003E-2</v>
      </c>
      <c r="AB7" s="19"/>
      <c r="AE7" s="19">
        <f>P7-A7</f>
        <v>0</v>
      </c>
      <c r="AF7" s="19">
        <f>Q7-B7</f>
        <v>1</v>
      </c>
      <c r="AG7" s="19">
        <f t="shared" ref="AF7:AI22" si="5">R7-C7</f>
        <v>0</v>
      </c>
      <c r="AH7" s="19">
        <f t="shared" si="5"/>
        <v>0.5</v>
      </c>
      <c r="AI7" s="19">
        <f t="shared" si="5"/>
        <v>0</v>
      </c>
      <c r="AK7" s="14">
        <f t="shared" si="1"/>
        <v>1.0000000000000009E-2</v>
      </c>
      <c r="AL7" s="14">
        <f t="shared" si="2"/>
        <v>5.000000000000001E-3</v>
      </c>
      <c r="AM7" s="14">
        <f t="shared" si="2"/>
        <v>8.5546874999999772E-3</v>
      </c>
      <c r="AN7" s="14">
        <f t="shared" si="2"/>
        <v>5.9375000000000001E-3</v>
      </c>
      <c r="AQ7" s="19"/>
    </row>
    <row r="8" spans="1:43">
      <c r="A8">
        <v>1911</v>
      </c>
      <c r="B8">
        <v>7.8</v>
      </c>
      <c r="C8">
        <v>10.6</v>
      </c>
      <c r="D8">
        <v>2</v>
      </c>
      <c r="E8">
        <v>11.5</v>
      </c>
      <c r="G8">
        <f>B8/100</f>
        <v>7.8E-2</v>
      </c>
      <c r="H8">
        <f t="shared" ref="H8:H71" si="6">D8/100</f>
        <v>0.02</v>
      </c>
      <c r="I8" s="8">
        <f t="shared" ref="I8:I71" si="7">(1*(G4)+8*(G5)+28*(G6)+56*(G7)+70*(G8)+56*(G9)+28*(G10)+8*(G11)+1*(G12))/256</f>
        <v>6.6117187499999994E-2</v>
      </c>
      <c r="J8" s="8">
        <f t="shared" ref="J8:J71" si="8">(1*(H4)+8*(H5)+28*(H6)+56*(H7)+70*(H8)+56*(H9)+28*(H10)+8*(H11)+1*(H12))/256</f>
        <v>1.6535156249999999E-2</v>
      </c>
      <c r="P8" s="19">
        <v>1911</v>
      </c>
      <c r="Q8">
        <v>8.6999999999999993</v>
      </c>
      <c r="R8">
        <v>10.6</v>
      </c>
      <c r="S8">
        <v>3.1</v>
      </c>
      <c r="T8">
        <v>11.5</v>
      </c>
      <c r="V8">
        <f t="shared" si="3"/>
        <v>8.6999999999999994E-2</v>
      </c>
      <c r="W8">
        <f t="shared" si="4"/>
        <v>3.1E-2</v>
      </c>
      <c r="X8" s="8">
        <f>(1*(V4)+8*(V5)+28*(V6)+56*(V7)+70*(V8)+56*(V9)+28*(V10)+8*(V11)+1*(V12))/256</f>
        <v>7.2894531250000019E-2</v>
      </c>
      <c r="Y8" s="8">
        <f>(1*(W4)+8*(W5)+28*(W6)+56*(W7)+70*(W8)+56*(W9)+28*(W10)+8*(W11)+1*(W12))/256</f>
        <v>2.30234375E-2</v>
      </c>
      <c r="AB8" s="19"/>
      <c r="AE8" s="19">
        <f t="shared" ref="AE8:AF71" si="9">P8-A8</f>
        <v>0</v>
      </c>
      <c r="AF8" s="19">
        <f t="shared" si="5"/>
        <v>0.89999999999999947</v>
      </c>
      <c r="AG8">
        <v>10.6</v>
      </c>
      <c r="AH8" s="19">
        <f t="shared" si="5"/>
        <v>1.1000000000000001</v>
      </c>
      <c r="AI8" s="19">
        <f t="shared" si="5"/>
        <v>0</v>
      </c>
      <c r="AK8" s="14">
        <f t="shared" si="1"/>
        <v>8.9999999999999941E-3</v>
      </c>
      <c r="AL8" s="14">
        <f t="shared" si="2"/>
        <v>1.0999999999999999E-2</v>
      </c>
      <c r="AM8" s="14">
        <f t="shared" si="2"/>
        <v>6.7773437500000255E-3</v>
      </c>
      <c r="AN8" s="14">
        <f t="shared" si="2"/>
        <v>6.4882812500000019E-3</v>
      </c>
      <c r="AQ8" s="19"/>
    </row>
    <row r="9" spans="1:43">
      <c r="A9">
        <v>1912</v>
      </c>
      <c r="B9">
        <v>0.3</v>
      </c>
      <c r="C9">
        <v>46.8</v>
      </c>
      <c r="D9">
        <v>0</v>
      </c>
      <c r="E9">
        <v>29.6</v>
      </c>
      <c r="G9">
        <f t="shared" ref="G9:G71" si="10">B9/100</f>
        <v>3.0000000000000001E-3</v>
      </c>
      <c r="H9">
        <f t="shared" si="6"/>
        <v>0</v>
      </c>
      <c r="I9" s="8">
        <f t="shared" si="7"/>
        <v>7.5476562500000011E-2</v>
      </c>
      <c r="J9" s="8">
        <f t="shared" si="8"/>
        <v>2.21484375E-2</v>
      </c>
      <c r="P9" s="19">
        <v>1912</v>
      </c>
      <c r="Q9">
        <v>0.4</v>
      </c>
      <c r="R9">
        <v>46.9</v>
      </c>
      <c r="S9">
        <v>0</v>
      </c>
      <c r="T9">
        <v>29.6</v>
      </c>
      <c r="V9">
        <f t="shared" si="3"/>
        <v>4.0000000000000001E-3</v>
      </c>
      <c r="W9">
        <f t="shared" si="4"/>
        <v>0</v>
      </c>
      <c r="X9" s="8">
        <f t="shared" ref="X9:Y9" si="11">(1*(V5)+8*(V6)+28*(V7)+56*(V8)+70*(V9)+56*(V10)+28*(V11)+8*(V12)+1*(V13))/256</f>
        <v>8.0355468749999992E-2</v>
      </c>
      <c r="Y9" s="8">
        <f t="shared" si="11"/>
        <v>2.9832031249999998E-2</v>
      </c>
      <c r="AB9" s="19"/>
      <c r="AE9" s="19">
        <f t="shared" si="9"/>
        <v>0</v>
      </c>
      <c r="AF9" s="19">
        <f t="shared" si="5"/>
        <v>0.10000000000000003</v>
      </c>
      <c r="AG9">
        <v>46.9</v>
      </c>
      <c r="AH9" s="19">
        <f t="shared" si="5"/>
        <v>0</v>
      </c>
      <c r="AI9" s="19">
        <f t="shared" si="5"/>
        <v>0</v>
      </c>
      <c r="AK9" s="14">
        <f t="shared" si="1"/>
        <v>1E-3</v>
      </c>
      <c r="AL9" s="14">
        <f t="shared" si="2"/>
        <v>0</v>
      </c>
      <c r="AM9" s="14">
        <f t="shared" si="2"/>
        <v>4.8789062499999813E-3</v>
      </c>
      <c r="AN9" s="14">
        <f t="shared" si="2"/>
        <v>7.6835937499999986E-3</v>
      </c>
      <c r="AQ9" s="19"/>
    </row>
    <row r="10" spans="1:43">
      <c r="A10">
        <v>1913</v>
      </c>
      <c r="B10">
        <v>15.2</v>
      </c>
      <c r="C10">
        <v>16.899999999999999</v>
      </c>
      <c r="D10">
        <v>2.5</v>
      </c>
      <c r="E10">
        <v>13.3</v>
      </c>
      <c r="G10">
        <f t="shared" si="10"/>
        <v>0.152</v>
      </c>
      <c r="H10">
        <f t="shared" si="6"/>
        <v>2.5000000000000001E-2</v>
      </c>
      <c r="I10" s="8">
        <f t="shared" si="7"/>
        <v>8.3968750000000009E-2</v>
      </c>
      <c r="J10" s="8">
        <f t="shared" si="8"/>
        <v>3.0023437500000003E-2</v>
      </c>
      <c r="P10" s="19">
        <v>1913</v>
      </c>
      <c r="Q10">
        <v>15.5</v>
      </c>
      <c r="R10">
        <v>16.899999999999999</v>
      </c>
      <c r="S10">
        <v>3.3</v>
      </c>
      <c r="T10">
        <v>13.3</v>
      </c>
      <c r="V10">
        <f t="shared" si="3"/>
        <v>0.155</v>
      </c>
      <c r="W10">
        <f t="shared" si="4"/>
        <v>3.3000000000000002E-2</v>
      </c>
      <c r="X10" s="8">
        <f t="shared" ref="X10:Y10" si="12">(1*(V6)+8*(V7)+28*(V8)+56*(V9)+70*(V10)+56*(V11)+28*(V12)+8*(V13)+1*(V14))/256</f>
        <v>8.7617187499999999E-2</v>
      </c>
      <c r="Y10" s="8">
        <f t="shared" si="12"/>
        <v>3.9355468749999997E-2</v>
      </c>
      <c r="AB10" s="19"/>
      <c r="AE10" s="19">
        <f t="shared" si="9"/>
        <v>0</v>
      </c>
      <c r="AF10" s="19">
        <f t="shared" si="5"/>
        <v>0.30000000000000071</v>
      </c>
      <c r="AG10">
        <v>16.899999999999999</v>
      </c>
      <c r="AH10" s="19">
        <f t="shared" si="5"/>
        <v>0.79999999999999982</v>
      </c>
      <c r="AI10" s="19">
        <f t="shared" si="5"/>
        <v>0</v>
      </c>
      <c r="AK10" s="14">
        <f t="shared" si="1"/>
        <v>3.0000000000000027E-3</v>
      </c>
      <c r="AL10" s="14">
        <f t="shared" si="2"/>
        <v>8.0000000000000002E-3</v>
      </c>
      <c r="AM10" s="14">
        <f t="shared" si="2"/>
        <v>3.6484374999999902E-3</v>
      </c>
      <c r="AN10" s="14">
        <f t="shared" si="2"/>
        <v>9.332031249999994E-3</v>
      </c>
      <c r="AQ10" s="19"/>
    </row>
    <row r="11" spans="1:43">
      <c r="A11">
        <v>1914</v>
      </c>
      <c r="B11">
        <v>13.5</v>
      </c>
      <c r="C11">
        <v>14.8</v>
      </c>
      <c r="D11">
        <v>9.1999999999999993</v>
      </c>
      <c r="E11">
        <v>5.4</v>
      </c>
      <c r="G11">
        <f t="shared" si="10"/>
        <v>0.13500000000000001</v>
      </c>
      <c r="H11">
        <f t="shared" si="6"/>
        <v>9.1999999999999998E-2</v>
      </c>
      <c r="I11" s="8">
        <f t="shared" si="7"/>
        <v>7.8121093749999995E-2</v>
      </c>
      <c r="J11" s="8">
        <f t="shared" si="8"/>
        <v>3.2523437499999995E-2</v>
      </c>
      <c r="P11" s="19">
        <v>1914</v>
      </c>
      <c r="Q11">
        <v>13.9</v>
      </c>
      <c r="R11">
        <v>14.9</v>
      </c>
      <c r="S11">
        <v>11.7</v>
      </c>
      <c r="T11">
        <v>5.4</v>
      </c>
      <c r="V11">
        <f t="shared" si="3"/>
        <v>0.13900000000000001</v>
      </c>
      <c r="W11">
        <f t="shared" si="4"/>
        <v>0.11699999999999999</v>
      </c>
      <c r="X11" s="8">
        <f t="shared" ref="X11:Y11" si="13">(1*(V7)+8*(V8)+28*(V9)+56*(V10)+70*(V11)+56*(V12)+28*(V13)+8*(V14)+1*(V15))/256</f>
        <v>8.1410156250000004E-2</v>
      </c>
      <c r="Y11" s="8">
        <f t="shared" si="13"/>
        <v>4.2320312499999999E-2</v>
      </c>
      <c r="AB11" s="19"/>
      <c r="AE11" s="19">
        <f t="shared" si="9"/>
        <v>0</v>
      </c>
      <c r="AF11" s="19">
        <f t="shared" si="5"/>
        <v>0.40000000000000036</v>
      </c>
      <c r="AG11">
        <v>14.9</v>
      </c>
      <c r="AH11" s="19">
        <f t="shared" si="5"/>
        <v>2.5</v>
      </c>
      <c r="AI11" s="19">
        <f t="shared" si="5"/>
        <v>0</v>
      </c>
      <c r="AK11" s="14">
        <f t="shared" si="1"/>
        <v>4.0000000000000036E-3</v>
      </c>
      <c r="AL11" s="14">
        <f t="shared" si="2"/>
        <v>2.4999999999999994E-2</v>
      </c>
      <c r="AM11" s="14">
        <f t="shared" si="2"/>
        <v>3.289062500000009E-3</v>
      </c>
      <c r="AN11" s="14">
        <f t="shared" si="2"/>
        <v>9.7968750000000035E-3</v>
      </c>
      <c r="AQ11" s="19"/>
    </row>
    <row r="12" spans="1:43">
      <c r="A12">
        <v>1915</v>
      </c>
      <c r="B12">
        <v>1</v>
      </c>
      <c r="C12">
        <v>51.6</v>
      </c>
      <c r="D12">
        <v>0.2</v>
      </c>
      <c r="E12">
        <v>50.8</v>
      </c>
      <c r="G12">
        <f t="shared" si="10"/>
        <v>0.01</v>
      </c>
      <c r="H12">
        <f t="shared" si="6"/>
        <v>2E-3</v>
      </c>
      <c r="I12" s="8">
        <f t="shared" si="7"/>
        <v>6.1359375000000001E-2</v>
      </c>
      <c r="J12" s="8">
        <f t="shared" si="8"/>
        <v>2.6664062499999999E-2</v>
      </c>
      <c r="P12" s="19">
        <v>1915</v>
      </c>
      <c r="Q12">
        <v>1.3</v>
      </c>
      <c r="R12">
        <v>51.6</v>
      </c>
      <c r="S12">
        <v>0.4</v>
      </c>
      <c r="T12">
        <v>50.8</v>
      </c>
      <c r="V12">
        <f t="shared" si="3"/>
        <v>1.3000000000000001E-2</v>
      </c>
      <c r="W12">
        <f t="shared" si="4"/>
        <v>4.0000000000000001E-3</v>
      </c>
      <c r="X12" s="8">
        <f t="shared" ref="X12:Y12" si="14">(1*(V8)+8*(V9)+28*(V10)+56*(V11)+70*(V12)+56*(V13)+28*(V14)+8*(V15)+1*(V16))/256</f>
        <v>6.5070312499999991E-2</v>
      </c>
      <c r="Y12" s="8">
        <f t="shared" si="14"/>
        <v>3.5054687500000008E-2</v>
      </c>
      <c r="AB12" s="19"/>
      <c r="AE12" s="19">
        <f t="shared" si="9"/>
        <v>0</v>
      </c>
      <c r="AF12" s="19">
        <f t="shared" si="5"/>
        <v>0.30000000000000004</v>
      </c>
      <c r="AG12">
        <v>51.6</v>
      </c>
      <c r="AH12" s="19">
        <f t="shared" si="5"/>
        <v>0.2</v>
      </c>
      <c r="AI12" s="19">
        <f t="shared" si="5"/>
        <v>0</v>
      </c>
      <c r="AK12" s="14">
        <f t="shared" si="1"/>
        <v>3.0000000000000009E-3</v>
      </c>
      <c r="AL12" s="14">
        <f t="shared" si="2"/>
        <v>2E-3</v>
      </c>
      <c r="AM12" s="14">
        <f t="shared" si="2"/>
        <v>3.7109374999999903E-3</v>
      </c>
      <c r="AN12" s="14">
        <f t="shared" si="2"/>
        <v>8.3906250000000092E-3</v>
      </c>
      <c r="AQ12" s="19"/>
    </row>
    <row r="13" spans="1:43">
      <c r="A13">
        <v>1916</v>
      </c>
      <c r="B13">
        <v>0.4</v>
      </c>
      <c r="C13">
        <v>16</v>
      </c>
      <c r="D13">
        <v>0.3</v>
      </c>
      <c r="E13">
        <v>21.1</v>
      </c>
      <c r="G13">
        <f t="shared" si="10"/>
        <v>4.0000000000000001E-3</v>
      </c>
      <c r="H13">
        <f t="shared" si="6"/>
        <v>3.0000000000000001E-3</v>
      </c>
      <c r="I13" s="8">
        <f t="shared" si="7"/>
        <v>5.5230468749999997E-2</v>
      </c>
      <c r="J13" s="8">
        <f t="shared" si="8"/>
        <v>2.0339843750000003E-2</v>
      </c>
      <c r="P13" s="19">
        <v>1916</v>
      </c>
      <c r="Q13">
        <v>0.5</v>
      </c>
      <c r="R13">
        <v>16.100000000000001</v>
      </c>
      <c r="S13">
        <v>0.5</v>
      </c>
      <c r="T13">
        <v>21.1</v>
      </c>
      <c r="V13">
        <f t="shared" si="3"/>
        <v>5.0000000000000001E-3</v>
      </c>
      <c r="W13">
        <f t="shared" si="4"/>
        <v>5.0000000000000001E-3</v>
      </c>
      <c r="X13" s="8">
        <f t="shared" ref="X13:Y13" si="15">(1*(V9)+8*(V10)+28*(V11)+56*(V12)+70*(V13)+56*(V14)+28*(V15)+8*(V16)+1*(V17))/256</f>
        <v>6.0226562499999997E-2</v>
      </c>
      <c r="Y13" s="8">
        <f t="shared" si="15"/>
        <v>2.7449218750000001E-2</v>
      </c>
      <c r="AB13" s="19"/>
      <c r="AE13" s="19">
        <f t="shared" si="9"/>
        <v>0</v>
      </c>
      <c r="AF13" s="19">
        <f t="shared" si="5"/>
        <v>9.9999999999999978E-2</v>
      </c>
      <c r="AG13">
        <v>16.100000000000001</v>
      </c>
      <c r="AH13" s="19">
        <f t="shared" si="5"/>
        <v>0.2</v>
      </c>
      <c r="AI13" s="19">
        <f t="shared" si="5"/>
        <v>0</v>
      </c>
      <c r="AK13" s="14">
        <f t="shared" si="1"/>
        <v>1E-3</v>
      </c>
      <c r="AL13" s="14">
        <f t="shared" si="2"/>
        <v>2E-3</v>
      </c>
      <c r="AM13" s="14">
        <f t="shared" si="2"/>
        <v>4.9960937499999997E-3</v>
      </c>
      <c r="AN13" s="14">
        <f t="shared" si="2"/>
        <v>7.1093749999999976E-3</v>
      </c>
      <c r="AQ13" s="19"/>
    </row>
    <row r="14" spans="1:43">
      <c r="A14">
        <v>1917</v>
      </c>
      <c r="B14">
        <v>5.6</v>
      </c>
      <c r="C14">
        <v>5</v>
      </c>
      <c r="D14">
        <v>0.9</v>
      </c>
      <c r="E14">
        <v>40.1</v>
      </c>
      <c r="G14">
        <f t="shared" si="10"/>
        <v>5.5999999999999994E-2</v>
      </c>
      <c r="H14">
        <f t="shared" si="6"/>
        <v>9.0000000000000011E-3</v>
      </c>
      <c r="I14" s="8">
        <f t="shared" si="7"/>
        <v>6.9441406250000004E-2</v>
      </c>
      <c r="J14" s="8">
        <f t="shared" si="8"/>
        <v>2.18984375E-2</v>
      </c>
      <c r="P14" s="19">
        <v>1917</v>
      </c>
      <c r="Q14">
        <v>6.6</v>
      </c>
      <c r="R14">
        <v>5</v>
      </c>
      <c r="S14">
        <v>1.3</v>
      </c>
      <c r="T14">
        <v>40.1</v>
      </c>
      <c r="V14">
        <f t="shared" si="3"/>
        <v>6.6000000000000003E-2</v>
      </c>
      <c r="W14">
        <f t="shared" si="4"/>
        <v>1.3000000000000001E-2</v>
      </c>
      <c r="X14" s="8">
        <f t="shared" ref="X14:Y14" si="16">(1*(V10)+8*(V11)+28*(V12)+56*(V13)+70*(V14)+56*(V15)+28*(V16)+8*(V17)+1*(V18))/256</f>
        <v>7.6269531249999994E-2</v>
      </c>
      <c r="Y14" s="8">
        <f t="shared" si="16"/>
        <v>2.9707031250000002E-2</v>
      </c>
      <c r="AB14" s="19"/>
      <c r="AE14" s="19">
        <f t="shared" si="9"/>
        <v>0</v>
      </c>
      <c r="AF14" s="19">
        <f t="shared" si="5"/>
        <v>1</v>
      </c>
      <c r="AG14">
        <v>5</v>
      </c>
      <c r="AH14" s="19">
        <f t="shared" si="5"/>
        <v>0.4</v>
      </c>
      <c r="AI14" s="19">
        <f t="shared" si="5"/>
        <v>0</v>
      </c>
      <c r="AK14" s="14">
        <f t="shared" si="1"/>
        <v>1.0000000000000009E-2</v>
      </c>
      <c r="AL14" s="14">
        <f t="shared" si="2"/>
        <v>4.0000000000000001E-3</v>
      </c>
      <c r="AM14" s="14">
        <f t="shared" si="2"/>
        <v>6.8281249999999905E-3</v>
      </c>
      <c r="AN14" s="14">
        <f t="shared" si="2"/>
        <v>7.8085937500000022E-3</v>
      </c>
      <c r="AQ14" s="19"/>
    </row>
    <row r="15" spans="1:43">
      <c r="A15">
        <v>1918</v>
      </c>
      <c r="B15">
        <v>14.5</v>
      </c>
      <c r="C15">
        <v>2.2999999999999998</v>
      </c>
      <c r="D15">
        <v>4.3</v>
      </c>
      <c r="E15">
        <v>6.3</v>
      </c>
      <c r="G15">
        <f t="shared" si="10"/>
        <v>0.14499999999999999</v>
      </c>
      <c r="H15">
        <f t="shared" si="6"/>
        <v>4.2999999999999997E-2</v>
      </c>
      <c r="I15" s="8">
        <f t="shared" si="7"/>
        <v>8.7804687499999992E-2</v>
      </c>
      <c r="J15" s="8">
        <f t="shared" si="8"/>
        <v>3.1144531249999996E-2</v>
      </c>
      <c r="P15" s="19">
        <v>1918</v>
      </c>
      <c r="Q15">
        <v>15.3</v>
      </c>
      <c r="R15">
        <v>2.2999999999999998</v>
      </c>
      <c r="S15">
        <v>6</v>
      </c>
      <c r="T15">
        <v>6.3</v>
      </c>
      <c r="V15">
        <f t="shared" si="3"/>
        <v>0.153</v>
      </c>
      <c r="W15">
        <f t="shared" si="4"/>
        <v>0.06</v>
      </c>
      <c r="X15" s="8">
        <f t="shared" ref="X15:Y15" si="17">(1*(V11)+8*(V12)+28*(V13)+56*(V14)+70*(V15)+56*(V16)+28*(V17)+8*(V18)+1*(V19))/256</f>
        <v>9.5878906249999993E-2</v>
      </c>
      <c r="Y15" s="8">
        <f t="shared" si="17"/>
        <v>4.0785156250000003E-2</v>
      </c>
      <c r="AB15" s="19"/>
      <c r="AE15" s="19">
        <f t="shared" si="9"/>
        <v>0</v>
      </c>
      <c r="AF15" s="19">
        <f t="shared" si="5"/>
        <v>0.80000000000000071</v>
      </c>
      <c r="AG15">
        <v>2.2999999999999998</v>
      </c>
      <c r="AH15" s="19">
        <f t="shared" si="5"/>
        <v>1.7000000000000002</v>
      </c>
      <c r="AI15" s="19">
        <f t="shared" si="5"/>
        <v>0</v>
      </c>
      <c r="AK15" s="14">
        <f t="shared" si="1"/>
        <v>8.0000000000000071E-3</v>
      </c>
      <c r="AL15" s="14">
        <f t="shared" si="2"/>
        <v>1.7000000000000001E-2</v>
      </c>
      <c r="AM15" s="14">
        <f t="shared" si="2"/>
        <v>8.0742187500000007E-3</v>
      </c>
      <c r="AN15" s="14">
        <f t="shared" si="2"/>
        <v>9.6406250000000068E-3</v>
      </c>
      <c r="AQ15" s="19"/>
    </row>
    <row r="16" spans="1:43">
      <c r="A16">
        <v>1919</v>
      </c>
      <c r="B16">
        <v>13.8</v>
      </c>
      <c r="C16">
        <v>10.4</v>
      </c>
      <c r="D16">
        <v>5</v>
      </c>
      <c r="E16">
        <v>11.8</v>
      </c>
      <c r="G16">
        <f t="shared" si="10"/>
        <v>0.13800000000000001</v>
      </c>
      <c r="H16">
        <f t="shared" si="6"/>
        <v>0.05</v>
      </c>
      <c r="I16" s="8">
        <f t="shared" si="7"/>
        <v>9.2023437499999999E-2</v>
      </c>
      <c r="J16" s="8">
        <f t="shared" si="8"/>
        <v>4.4820312499999994E-2</v>
      </c>
      <c r="P16" s="19">
        <v>1919</v>
      </c>
      <c r="Q16">
        <v>15.3</v>
      </c>
      <c r="R16">
        <v>10.5</v>
      </c>
      <c r="S16">
        <v>6.3</v>
      </c>
      <c r="T16">
        <v>11.8</v>
      </c>
      <c r="V16">
        <f t="shared" si="3"/>
        <v>0.153</v>
      </c>
      <c r="W16">
        <f t="shared" si="4"/>
        <v>6.3E-2</v>
      </c>
      <c r="X16" s="8">
        <f t="shared" ref="X16:Y16" si="18">(1*(V12)+8*(V13)+28*(V14)+56*(V15)+70*(V16)+56*(V17)+28*(V18)+8*(V19)+1*(V20))/256</f>
        <v>9.9910156249999993E-2</v>
      </c>
      <c r="Y16" s="8">
        <f t="shared" si="18"/>
        <v>5.6003906250000006E-2</v>
      </c>
      <c r="AB16" s="19"/>
      <c r="AE16" s="19">
        <f t="shared" si="9"/>
        <v>0</v>
      </c>
      <c r="AF16" s="19">
        <f t="shared" si="5"/>
        <v>1.5</v>
      </c>
      <c r="AG16">
        <v>10.5</v>
      </c>
      <c r="AH16" s="19">
        <f t="shared" si="5"/>
        <v>1.2999999999999998</v>
      </c>
      <c r="AI16" s="19">
        <f t="shared" si="5"/>
        <v>0</v>
      </c>
      <c r="AK16" s="14">
        <f t="shared" si="1"/>
        <v>1.4999999999999986E-2</v>
      </c>
      <c r="AL16" s="14">
        <f t="shared" si="2"/>
        <v>1.2999999999999998E-2</v>
      </c>
      <c r="AM16" s="14">
        <f t="shared" si="2"/>
        <v>7.8867187499999936E-3</v>
      </c>
      <c r="AN16" s="14">
        <f t="shared" si="2"/>
        <v>1.1183593750000012E-2</v>
      </c>
      <c r="AQ16" s="19"/>
    </row>
    <row r="17" spans="1:43">
      <c r="A17">
        <v>1920</v>
      </c>
      <c r="B17">
        <v>0</v>
      </c>
      <c r="C17">
        <v>20.2</v>
      </c>
      <c r="D17">
        <v>0.1</v>
      </c>
      <c r="E17">
        <v>29.3</v>
      </c>
      <c r="G17">
        <f t="shared" si="10"/>
        <v>0</v>
      </c>
      <c r="H17">
        <f t="shared" si="6"/>
        <v>1E-3</v>
      </c>
      <c r="I17" s="8">
        <f t="shared" si="7"/>
        <v>8.2683593749999992E-2</v>
      </c>
      <c r="J17" s="8">
        <f t="shared" si="8"/>
        <v>5.9414062500000003E-2</v>
      </c>
      <c r="P17" s="19">
        <v>1920</v>
      </c>
      <c r="Q17">
        <v>0</v>
      </c>
      <c r="R17">
        <v>20.3</v>
      </c>
      <c r="S17">
        <v>0.1</v>
      </c>
      <c r="T17">
        <v>29.3</v>
      </c>
      <c r="V17">
        <f t="shared" si="3"/>
        <v>0</v>
      </c>
      <c r="W17">
        <f t="shared" si="4"/>
        <v>1E-3</v>
      </c>
      <c r="X17" s="8">
        <f t="shared" ref="X17:Y17" si="19">(1*(V13)+8*(V14)+28*(V15)+56*(V16)+70*(V17)+56*(V18)+28*(V19)+8*(V20)+1*(V21))/256</f>
        <v>8.9550781249999989E-2</v>
      </c>
      <c r="Y17" s="8">
        <f t="shared" si="19"/>
        <v>7.1945312499999997E-2</v>
      </c>
      <c r="AB17" s="19"/>
      <c r="AE17" s="19">
        <f t="shared" si="9"/>
        <v>0</v>
      </c>
      <c r="AF17" s="19">
        <f t="shared" si="5"/>
        <v>0</v>
      </c>
      <c r="AG17">
        <v>20.3</v>
      </c>
      <c r="AH17" s="19">
        <f t="shared" si="5"/>
        <v>0</v>
      </c>
      <c r="AI17" s="19">
        <f t="shared" si="5"/>
        <v>0</v>
      </c>
      <c r="AK17" s="14">
        <f t="shared" si="1"/>
        <v>0</v>
      </c>
      <c r="AL17" s="14">
        <f t="shared" si="2"/>
        <v>0</v>
      </c>
      <c r="AM17" s="14">
        <f t="shared" si="2"/>
        <v>6.8671874999999966E-3</v>
      </c>
      <c r="AN17" s="14">
        <f t="shared" si="2"/>
        <v>1.2531249999999994E-2</v>
      </c>
      <c r="AQ17" s="19"/>
    </row>
    <row r="18" spans="1:43">
      <c r="A18">
        <v>1921</v>
      </c>
      <c r="B18">
        <v>13.7</v>
      </c>
      <c r="C18">
        <v>9.6</v>
      </c>
      <c r="D18">
        <v>17.5</v>
      </c>
      <c r="E18">
        <v>2.2999999999999998</v>
      </c>
      <c r="G18">
        <f t="shared" si="10"/>
        <v>0.13699999999999998</v>
      </c>
      <c r="H18">
        <f t="shared" si="6"/>
        <v>0.17499999999999999</v>
      </c>
      <c r="I18" s="8">
        <f t="shared" si="7"/>
        <v>6.9574218749999986E-2</v>
      </c>
      <c r="J18" s="8">
        <f t="shared" si="8"/>
        <v>6.604296875E-2</v>
      </c>
      <c r="P18" s="19">
        <v>1921</v>
      </c>
      <c r="Q18">
        <v>14.2</v>
      </c>
      <c r="R18">
        <v>9.6</v>
      </c>
      <c r="S18">
        <v>20.2</v>
      </c>
      <c r="T18">
        <v>2.2999999999999998</v>
      </c>
      <c r="V18">
        <f t="shared" si="3"/>
        <v>0.14199999999999999</v>
      </c>
      <c r="W18">
        <f t="shared" si="4"/>
        <v>0.20199999999999999</v>
      </c>
      <c r="X18" s="8">
        <f t="shared" ref="X18:Y18" si="20">(1*(V14)+8*(V15)+28*(V16)+56*(V17)+70*(V18)+56*(V19)+28*(V20)+8*(V21)+1*(V22))/256</f>
        <v>7.5812499999999991E-2</v>
      </c>
      <c r="Y18" s="8">
        <f t="shared" si="20"/>
        <v>7.9675781249999994E-2</v>
      </c>
      <c r="AB18" s="19"/>
      <c r="AE18" s="19">
        <f t="shared" si="9"/>
        <v>0</v>
      </c>
      <c r="AF18" s="19">
        <f t="shared" si="5"/>
        <v>0.5</v>
      </c>
      <c r="AG18">
        <v>9.6</v>
      </c>
      <c r="AH18" s="19">
        <f t="shared" si="5"/>
        <v>2.6999999999999993</v>
      </c>
      <c r="AI18" s="19">
        <f t="shared" si="5"/>
        <v>0</v>
      </c>
      <c r="AK18" s="14">
        <f t="shared" si="1"/>
        <v>5.0000000000000044E-3</v>
      </c>
      <c r="AL18" s="14">
        <f t="shared" si="2"/>
        <v>2.6999999999999996E-2</v>
      </c>
      <c r="AM18" s="14">
        <f t="shared" si="2"/>
        <v>6.2382812500000051E-3</v>
      </c>
      <c r="AN18" s="14">
        <f t="shared" si="2"/>
        <v>1.3632812499999994E-2</v>
      </c>
      <c r="AQ18" s="19"/>
    </row>
    <row r="19" spans="1:43">
      <c r="A19">
        <v>1922</v>
      </c>
      <c r="B19">
        <v>4.0999999999999996</v>
      </c>
      <c r="C19">
        <v>1.7</v>
      </c>
      <c r="D19">
        <v>3.9</v>
      </c>
      <c r="E19">
        <v>2.1</v>
      </c>
      <c r="G19">
        <f t="shared" si="10"/>
        <v>4.0999999999999995E-2</v>
      </c>
      <c r="H19">
        <f t="shared" si="6"/>
        <v>3.9E-2</v>
      </c>
      <c r="I19" s="8">
        <f t="shared" si="7"/>
        <v>5.9472656249999992E-2</v>
      </c>
      <c r="J19" s="8">
        <f t="shared" si="8"/>
        <v>5.7226562500000001E-2</v>
      </c>
      <c r="P19" s="19">
        <v>1922</v>
      </c>
      <c r="Q19">
        <v>5.2</v>
      </c>
      <c r="R19">
        <v>1.7</v>
      </c>
      <c r="S19">
        <v>5.2</v>
      </c>
      <c r="T19">
        <v>2.1</v>
      </c>
      <c r="V19">
        <f t="shared" si="3"/>
        <v>5.2000000000000005E-2</v>
      </c>
      <c r="W19">
        <f t="shared" si="4"/>
        <v>5.2000000000000005E-2</v>
      </c>
      <c r="X19" s="8">
        <f t="shared" ref="X19:Y19" si="21">(1*(V15)+8*(V16)+28*(V17)+56*(V18)+70*(V19)+56*(V20)+28*(V21)+8*(V22)+1*(V23))/256</f>
        <v>6.5832031249999992E-2</v>
      </c>
      <c r="Y19" s="8">
        <f t="shared" si="21"/>
        <v>7.0625000000000007E-2</v>
      </c>
      <c r="AB19" s="19"/>
      <c r="AE19" s="19">
        <f t="shared" si="9"/>
        <v>0</v>
      </c>
      <c r="AF19" s="19">
        <f t="shared" si="5"/>
        <v>1.1000000000000005</v>
      </c>
      <c r="AG19">
        <v>1.7</v>
      </c>
      <c r="AH19" s="19">
        <f t="shared" si="5"/>
        <v>1.3000000000000003</v>
      </c>
      <c r="AI19" s="19">
        <f t="shared" si="5"/>
        <v>0</v>
      </c>
      <c r="AK19" s="14">
        <f t="shared" si="1"/>
        <v>1.100000000000001E-2</v>
      </c>
      <c r="AL19" s="14">
        <f t="shared" si="2"/>
        <v>1.3000000000000005E-2</v>
      </c>
      <c r="AM19" s="14">
        <f t="shared" si="2"/>
        <v>6.3593750000000004E-3</v>
      </c>
      <c r="AN19" s="14">
        <f t="shared" si="2"/>
        <v>1.3398437500000006E-2</v>
      </c>
      <c r="AQ19" s="19"/>
    </row>
    <row r="20" spans="1:43">
      <c r="A20">
        <v>1923</v>
      </c>
      <c r="B20">
        <v>0.4</v>
      </c>
      <c r="C20">
        <v>20.6</v>
      </c>
      <c r="D20">
        <v>2</v>
      </c>
      <c r="E20">
        <v>13.1</v>
      </c>
      <c r="G20">
        <f t="shared" si="10"/>
        <v>4.0000000000000001E-3</v>
      </c>
      <c r="H20">
        <f t="shared" si="6"/>
        <v>0.02</v>
      </c>
      <c r="I20" s="8">
        <f t="shared" si="7"/>
        <v>5.8011718750000003E-2</v>
      </c>
      <c r="J20" s="8">
        <f t="shared" si="8"/>
        <v>3.9492187499999998E-2</v>
      </c>
      <c r="P20" s="19">
        <v>1923</v>
      </c>
      <c r="Q20">
        <v>0.6</v>
      </c>
      <c r="R20">
        <v>20.6</v>
      </c>
      <c r="S20">
        <v>3.1</v>
      </c>
      <c r="T20">
        <v>13.1</v>
      </c>
      <c r="V20">
        <f t="shared" si="3"/>
        <v>6.0000000000000001E-3</v>
      </c>
      <c r="W20">
        <f t="shared" si="4"/>
        <v>3.1E-2</v>
      </c>
      <c r="X20" s="8">
        <f t="shared" ref="X20:Y20" si="22">(1*(V16)+8*(V17)+28*(V18)+56*(V19)+70*(V20)+56*(V21)+28*(V22)+8*(V23)+1*(V24))/256</f>
        <v>6.4968750000000006E-2</v>
      </c>
      <c r="Y20" s="8">
        <f t="shared" si="22"/>
        <v>5.1199218750000004E-2</v>
      </c>
      <c r="AB20" s="19"/>
      <c r="AE20" s="19">
        <f t="shared" si="9"/>
        <v>0</v>
      </c>
      <c r="AF20" s="19">
        <f t="shared" si="5"/>
        <v>0.19999999999999996</v>
      </c>
      <c r="AG20">
        <v>20.6</v>
      </c>
      <c r="AH20" s="19">
        <f t="shared" si="5"/>
        <v>1.1000000000000001</v>
      </c>
      <c r="AI20" s="19">
        <f t="shared" si="5"/>
        <v>0</v>
      </c>
      <c r="AK20" s="14">
        <f t="shared" si="1"/>
        <v>2E-3</v>
      </c>
      <c r="AL20" s="14">
        <f t="shared" si="2"/>
        <v>1.0999999999999999E-2</v>
      </c>
      <c r="AM20" s="14">
        <f t="shared" si="2"/>
        <v>6.9570312500000023E-3</v>
      </c>
      <c r="AN20" s="14">
        <f t="shared" si="2"/>
        <v>1.1707031250000006E-2</v>
      </c>
      <c r="AQ20" s="19"/>
    </row>
    <row r="21" spans="1:43">
      <c r="A21">
        <v>1924</v>
      </c>
      <c r="B21">
        <v>7.5</v>
      </c>
      <c r="C21">
        <v>14.2</v>
      </c>
      <c r="D21">
        <v>0.9</v>
      </c>
      <c r="E21">
        <v>37.6</v>
      </c>
      <c r="G21">
        <f t="shared" si="10"/>
        <v>7.4999999999999997E-2</v>
      </c>
      <c r="H21">
        <f t="shared" si="6"/>
        <v>9.0000000000000011E-3</v>
      </c>
      <c r="I21" s="8">
        <f t="shared" si="7"/>
        <v>6.456640625E-2</v>
      </c>
      <c r="J21" s="8">
        <f t="shared" si="8"/>
        <v>2.5921875E-2</v>
      </c>
      <c r="P21" s="19">
        <v>1924</v>
      </c>
      <c r="Q21">
        <v>8.4</v>
      </c>
      <c r="R21">
        <v>14.2</v>
      </c>
      <c r="S21">
        <v>1.5</v>
      </c>
      <c r="T21">
        <v>37.6</v>
      </c>
      <c r="V21">
        <f t="shared" si="3"/>
        <v>8.4000000000000005E-2</v>
      </c>
      <c r="W21">
        <f t="shared" si="4"/>
        <v>1.4999999999999999E-2</v>
      </c>
      <c r="X21" s="8">
        <f t="shared" ref="X21:Y21" si="23">(1*(V17)+8*(V18)+28*(V19)+56*(V20)+70*(V21)+56*(V22)+28*(V23)+8*(V24)+1*(V25))/256</f>
        <v>7.2390625E-2</v>
      </c>
      <c r="Y21" s="8">
        <f t="shared" si="23"/>
        <v>3.5710937500000005E-2</v>
      </c>
      <c r="AB21" s="19"/>
      <c r="AE21" s="19">
        <f t="shared" si="9"/>
        <v>0</v>
      </c>
      <c r="AF21" s="19">
        <f t="shared" si="5"/>
        <v>0.90000000000000036</v>
      </c>
      <c r="AG21">
        <v>14.2</v>
      </c>
      <c r="AH21" s="19">
        <f t="shared" si="5"/>
        <v>0.6</v>
      </c>
      <c r="AI21" s="19">
        <f t="shared" si="5"/>
        <v>0</v>
      </c>
      <c r="AK21" s="14">
        <f t="shared" si="1"/>
        <v>9.000000000000008E-3</v>
      </c>
      <c r="AL21" s="14">
        <f t="shared" si="2"/>
        <v>5.9999999999999984E-3</v>
      </c>
      <c r="AM21" s="14">
        <f t="shared" si="2"/>
        <v>7.8242187500000004E-3</v>
      </c>
      <c r="AN21" s="14">
        <f t="shared" si="2"/>
        <v>9.7890625000000044E-3</v>
      </c>
      <c r="AQ21" s="19"/>
    </row>
    <row r="22" spans="1:43">
      <c r="A22">
        <v>1925</v>
      </c>
      <c r="B22">
        <v>13.3</v>
      </c>
      <c r="C22">
        <v>7.9</v>
      </c>
      <c r="D22">
        <v>3.2</v>
      </c>
      <c r="E22">
        <v>1</v>
      </c>
      <c r="G22">
        <f t="shared" si="10"/>
        <v>0.13300000000000001</v>
      </c>
      <c r="H22">
        <f t="shared" si="6"/>
        <v>3.2000000000000001E-2</v>
      </c>
      <c r="I22" s="8">
        <f t="shared" si="7"/>
        <v>6.6230468749999993E-2</v>
      </c>
      <c r="J22" s="8">
        <f t="shared" si="8"/>
        <v>1.9832031250000003E-2</v>
      </c>
      <c r="P22" s="19">
        <v>1925</v>
      </c>
      <c r="Q22">
        <v>14.2</v>
      </c>
      <c r="R22">
        <v>7.9</v>
      </c>
      <c r="S22">
        <v>4.4000000000000004</v>
      </c>
      <c r="T22">
        <v>1</v>
      </c>
      <c r="V22">
        <f t="shared" si="3"/>
        <v>0.14199999999999999</v>
      </c>
      <c r="W22">
        <f t="shared" si="4"/>
        <v>4.4000000000000004E-2</v>
      </c>
      <c r="X22" s="8">
        <f t="shared" ref="X22:Y22" si="24">(1*(V18)+8*(V19)+28*(V20)+56*(V21)+70*(V22)+56*(V23)+28*(V24)+8*(V25)+1*(V26))/256</f>
        <v>7.4578124999999995E-2</v>
      </c>
      <c r="Y22" s="8">
        <f t="shared" si="24"/>
        <v>2.8089843750000003E-2</v>
      </c>
      <c r="AB22" s="19"/>
      <c r="AE22" s="19">
        <f t="shared" si="9"/>
        <v>0</v>
      </c>
      <c r="AF22" s="19">
        <f t="shared" si="5"/>
        <v>0.89999999999999858</v>
      </c>
      <c r="AG22">
        <v>7.9</v>
      </c>
      <c r="AH22" s="19">
        <f t="shared" si="5"/>
        <v>1.2000000000000002</v>
      </c>
      <c r="AI22" s="19">
        <f t="shared" si="5"/>
        <v>0</v>
      </c>
      <c r="AK22" s="14">
        <f t="shared" si="1"/>
        <v>8.9999999999999802E-3</v>
      </c>
      <c r="AL22" s="14">
        <f t="shared" si="2"/>
        <v>1.2000000000000004E-2</v>
      </c>
      <c r="AM22" s="14">
        <f t="shared" si="2"/>
        <v>8.3476562500000018E-3</v>
      </c>
      <c r="AN22" s="14">
        <f t="shared" si="2"/>
        <v>8.2578124999999995E-3</v>
      </c>
      <c r="AQ22" s="19"/>
    </row>
    <row r="23" spans="1:43">
      <c r="A23">
        <v>1926</v>
      </c>
      <c r="B23">
        <v>4.5999999999999996</v>
      </c>
      <c r="C23">
        <v>5.4</v>
      </c>
      <c r="D23">
        <v>2.1</v>
      </c>
      <c r="E23">
        <v>12.5</v>
      </c>
      <c r="G23">
        <f t="shared" si="10"/>
        <v>4.5999999999999999E-2</v>
      </c>
      <c r="H23">
        <f t="shared" si="6"/>
        <v>2.1000000000000001E-2</v>
      </c>
      <c r="I23" s="8">
        <f t="shared" si="7"/>
        <v>5.3753906250000004E-2</v>
      </c>
      <c r="J23" s="8">
        <f t="shared" si="8"/>
        <v>1.6218750000000001E-2</v>
      </c>
      <c r="P23" s="19">
        <v>1926</v>
      </c>
      <c r="Q23">
        <v>6</v>
      </c>
      <c r="R23">
        <v>5.5</v>
      </c>
      <c r="S23">
        <v>2.8</v>
      </c>
      <c r="T23">
        <v>12.5</v>
      </c>
      <c r="V23">
        <f t="shared" si="3"/>
        <v>0.06</v>
      </c>
      <c r="W23">
        <f t="shared" si="4"/>
        <v>2.7999999999999997E-2</v>
      </c>
      <c r="X23" s="8">
        <f t="shared" ref="X23:Y23" si="25">(1*(V19)+8*(V20)+28*(V21)+56*(V22)+70*(V23)+56*(V24)+28*(V25)+8*(V26)+1*(V27))/256</f>
        <v>6.1433593749999994E-2</v>
      </c>
      <c r="Y23" s="8">
        <f t="shared" si="25"/>
        <v>2.3027343750000002E-2</v>
      </c>
      <c r="AB23" s="19"/>
      <c r="AE23" s="19">
        <f t="shared" si="9"/>
        <v>0</v>
      </c>
      <c r="AF23" s="19">
        <f t="shared" si="9"/>
        <v>1.4000000000000004</v>
      </c>
      <c r="AG23">
        <v>5.5</v>
      </c>
      <c r="AH23" s="19">
        <f t="shared" ref="AH23:AI86" si="26">S23-D23</f>
        <v>0.69999999999999973</v>
      </c>
      <c r="AI23" s="19">
        <f t="shared" si="26"/>
        <v>0</v>
      </c>
      <c r="AK23" s="14">
        <f t="shared" si="1"/>
        <v>1.3999999999999999E-2</v>
      </c>
      <c r="AL23" s="14">
        <f t="shared" si="2"/>
        <v>6.9999999999999958E-3</v>
      </c>
      <c r="AM23" s="14">
        <f t="shared" si="2"/>
        <v>7.6796874999999903E-3</v>
      </c>
      <c r="AN23" s="14">
        <f t="shared" si="2"/>
        <v>6.8085937500000013E-3</v>
      </c>
      <c r="AQ23" s="19"/>
    </row>
    <row r="24" spans="1:43">
      <c r="A24">
        <v>1927</v>
      </c>
      <c r="B24">
        <v>0.9</v>
      </c>
      <c r="C24">
        <v>45</v>
      </c>
      <c r="D24">
        <v>0</v>
      </c>
      <c r="E24">
        <v>39.9</v>
      </c>
      <c r="G24">
        <f t="shared" si="10"/>
        <v>9.0000000000000011E-3</v>
      </c>
      <c r="H24">
        <f t="shared" si="6"/>
        <v>0</v>
      </c>
      <c r="I24" s="8">
        <f t="shared" si="7"/>
        <v>3.9101562499999999E-2</v>
      </c>
      <c r="J24" s="8">
        <f t="shared" si="8"/>
        <v>1.3195312500000002E-2</v>
      </c>
      <c r="P24" s="19">
        <v>1927</v>
      </c>
      <c r="Q24">
        <v>1.1000000000000001</v>
      </c>
      <c r="R24">
        <v>45.1</v>
      </c>
      <c r="S24">
        <v>0.2</v>
      </c>
      <c r="T24">
        <v>39.9</v>
      </c>
      <c r="V24">
        <f t="shared" si="3"/>
        <v>1.1000000000000001E-2</v>
      </c>
      <c r="W24">
        <f t="shared" si="4"/>
        <v>2E-3</v>
      </c>
      <c r="X24" s="8">
        <f t="shared" ref="X24:Y24" si="27">(1*(V20)+8*(V21)+28*(V22)+56*(V23)+70*(V24)+56*(V25)+28*(V26)+8*(V27)+1*(V28))/256</f>
        <v>4.5437499999999992E-2</v>
      </c>
      <c r="Y24" s="8">
        <f t="shared" si="27"/>
        <v>1.8812500000000003E-2</v>
      </c>
      <c r="AB24" s="19"/>
      <c r="AE24" s="19">
        <f t="shared" si="9"/>
        <v>0</v>
      </c>
      <c r="AF24" s="19">
        <f t="shared" si="9"/>
        <v>0.20000000000000007</v>
      </c>
      <c r="AG24">
        <v>45.1</v>
      </c>
      <c r="AH24" s="19">
        <f t="shared" si="26"/>
        <v>0.2</v>
      </c>
      <c r="AI24" s="19">
        <f t="shared" si="26"/>
        <v>0</v>
      </c>
      <c r="AK24" s="14">
        <f t="shared" si="1"/>
        <v>2E-3</v>
      </c>
      <c r="AL24" s="14">
        <f t="shared" si="2"/>
        <v>2E-3</v>
      </c>
      <c r="AM24" s="14">
        <f t="shared" si="2"/>
        <v>6.3359374999999926E-3</v>
      </c>
      <c r="AN24" s="14">
        <f t="shared" si="2"/>
        <v>5.6171875000000007E-3</v>
      </c>
      <c r="AQ24" s="19"/>
    </row>
    <row r="25" spans="1:43">
      <c r="A25">
        <v>1928</v>
      </c>
      <c r="B25">
        <v>0.3</v>
      </c>
      <c r="C25">
        <v>21.4</v>
      </c>
      <c r="D25">
        <v>1.3</v>
      </c>
      <c r="E25">
        <v>20.399999999999999</v>
      </c>
      <c r="G25">
        <f t="shared" si="10"/>
        <v>3.0000000000000001E-3</v>
      </c>
      <c r="H25">
        <f t="shared" si="6"/>
        <v>1.3000000000000001E-2</v>
      </c>
      <c r="I25" s="8">
        <f t="shared" si="7"/>
        <v>4.5429687499999996E-2</v>
      </c>
      <c r="J25" s="8">
        <f t="shared" si="8"/>
        <v>1.4500000000000001E-2</v>
      </c>
      <c r="P25" s="19">
        <v>1928</v>
      </c>
      <c r="Q25">
        <v>0.4</v>
      </c>
      <c r="R25">
        <v>21.4</v>
      </c>
      <c r="S25">
        <v>1.9</v>
      </c>
      <c r="T25">
        <v>20.399999999999999</v>
      </c>
      <c r="V25">
        <f t="shared" si="3"/>
        <v>4.0000000000000001E-3</v>
      </c>
      <c r="W25">
        <f t="shared" si="4"/>
        <v>1.9E-2</v>
      </c>
      <c r="X25" s="8">
        <f t="shared" ref="X25:Y25" si="28">(1*(V21)+8*(V22)+28*(V23)+56*(V24)+70*(V25)+56*(V26)+28*(V27)+8*(V28)+1*(V29))/256</f>
        <v>5.1835937499999998E-2</v>
      </c>
      <c r="Y25" s="8">
        <f t="shared" si="28"/>
        <v>2.0203124999999999E-2</v>
      </c>
      <c r="AB25" s="19"/>
      <c r="AE25" s="19">
        <f t="shared" si="9"/>
        <v>0</v>
      </c>
      <c r="AF25" s="19">
        <f t="shared" si="9"/>
        <v>0.10000000000000003</v>
      </c>
      <c r="AG25">
        <v>21.4</v>
      </c>
      <c r="AH25" s="19">
        <f t="shared" si="26"/>
        <v>0.59999999999999987</v>
      </c>
      <c r="AI25" s="19">
        <f t="shared" si="26"/>
        <v>0</v>
      </c>
      <c r="AK25" s="14">
        <f t="shared" si="1"/>
        <v>1E-3</v>
      </c>
      <c r="AL25" s="14">
        <f t="shared" si="2"/>
        <v>5.9999999999999984E-3</v>
      </c>
      <c r="AM25" s="14">
        <f t="shared" si="2"/>
        <v>6.4062500000000022E-3</v>
      </c>
      <c r="AN25" s="14">
        <f t="shared" si="2"/>
        <v>5.7031249999999981E-3</v>
      </c>
      <c r="AQ25" s="19"/>
    </row>
    <row r="26" spans="1:43">
      <c r="A26">
        <v>1929</v>
      </c>
      <c r="B26">
        <v>1.6</v>
      </c>
      <c r="C26">
        <v>3</v>
      </c>
      <c r="D26">
        <v>0.6</v>
      </c>
      <c r="E26">
        <v>23.3</v>
      </c>
      <c r="G26">
        <f t="shared" si="10"/>
        <v>1.6E-2</v>
      </c>
      <c r="H26">
        <f t="shared" si="6"/>
        <v>6.0000000000000001E-3</v>
      </c>
      <c r="I26" s="8">
        <f t="shared" si="7"/>
        <v>8.0386718750000002E-2</v>
      </c>
      <c r="J26" s="8">
        <f t="shared" si="8"/>
        <v>2.4003906250000002E-2</v>
      </c>
      <c r="P26" s="19">
        <v>1929</v>
      </c>
      <c r="Q26">
        <v>2.2000000000000002</v>
      </c>
      <c r="R26">
        <v>3.1</v>
      </c>
      <c r="S26">
        <v>0.9</v>
      </c>
      <c r="T26">
        <v>23.3</v>
      </c>
      <c r="V26">
        <f t="shared" si="3"/>
        <v>2.2000000000000002E-2</v>
      </c>
      <c r="W26">
        <f t="shared" si="4"/>
        <v>9.0000000000000011E-3</v>
      </c>
      <c r="X26" s="8">
        <f t="shared" ref="X26:Y26" si="29">(1*(V22)+8*(V23)+28*(V24)+56*(V25)+70*(V26)+56*(V27)+28*(V28)+8*(V29)+1*(V30))/256</f>
        <v>8.9527343750000002E-2</v>
      </c>
      <c r="Y26" s="8">
        <f t="shared" si="29"/>
        <v>3.2082031249999997E-2</v>
      </c>
      <c r="AB26" s="19"/>
      <c r="AE26" s="19">
        <f t="shared" si="9"/>
        <v>0</v>
      </c>
      <c r="AF26" s="19">
        <f t="shared" si="9"/>
        <v>0.60000000000000009</v>
      </c>
      <c r="AG26">
        <v>3.1</v>
      </c>
      <c r="AH26" s="19">
        <f t="shared" si="26"/>
        <v>0.30000000000000004</v>
      </c>
      <c r="AI26" s="19">
        <f t="shared" si="26"/>
        <v>0</v>
      </c>
      <c r="AK26" s="14">
        <f t="shared" si="1"/>
        <v>6.0000000000000019E-3</v>
      </c>
      <c r="AL26" s="14">
        <f t="shared" si="2"/>
        <v>3.0000000000000009E-3</v>
      </c>
      <c r="AM26" s="14">
        <f t="shared" si="2"/>
        <v>9.1406249999999994E-3</v>
      </c>
      <c r="AN26" s="14">
        <f t="shared" si="2"/>
        <v>8.078124999999995E-3</v>
      </c>
      <c r="AQ26" s="19"/>
    </row>
    <row r="27" spans="1:43">
      <c r="A27">
        <v>1930</v>
      </c>
      <c r="B27">
        <v>20.399999999999999</v>
      </c>
      <c r="C27">
        <v>1.3</v>
      </c>
      <c r="D27">
        <v>2.7</v>
      </c>
      <c r="E27">
        <v>15.5</v>
      </c>
      <c r="G27">
        <f t="shared" si="10"/>
        <v>0.20399999999999999</v>
      </c>
      <c r="H27">
        <f t="shared" si="6"/>
        <v>2.7000000000000003E-2</v>
      </c>
      <c r="I27" s="8">
        <f t="shared" si="7"/>
        <v>0.12628125000000001</v>
      </c>
      <c r="J27" s="8">
        <f t="shared" si="8"/>
        <v>4.1332031249999998E-2</v>
      </c>
      <c r="P27" s="19">
        <v>1930</v>
      </c>
      <c r="Q27">
        <v>21.9</v>
      </c>
      <c r="R27">
        <v>1.3</v>
      </c>
      <c r="S27">
        <v>3.5</v>
      </c>
      <c r="T27">
        <v>15.4</v>
      </c>
      <c r="V27">
        <f t="shared" si="3"/>
        <v>0.21899999999999997</v>
      </c>
      <c r="W27">
        <f t="shared" si="4"/>
        <v>3.5000000000000003E-2</v>
      </c>
      <c r="X27" s="8">
        <f t="shared" ref="X27:Y27" si="30">(1*(V23)+8*(V24)+28*(V25)+56*(V26)+70*(V27)+56*(V28)+28*(V29)+8*(V30)+1*(V31))/256</f>
        <v>0.13937890624999999</v>
      </c>
      <c r="Y27" s="8">
        <f t="shared" si="30"/>
        <v>5.3910156250000001E-2</v>
      </c>
      <c r="AB27" s="19"/>
      <c r="AE27" s="19">
        <f t="shared" si="9"/>
        <v>0</v>
      </c>
      <c r="AF27" s="19">
        <f t="shared" si="9"/>
        <v>1.5</v>
      </c>
      <c r="AG27">
        <v>1.3</v>
      </c>
      <c r="AH27" s="19">
        <f t="shared" si="26"/>
        <v>0.79999999999999982</v>
      </c>
      <c r="AI27" s="19">
        <f t="shared" si="26"/>
        <v>-9.9999999999999645E-2</v>
      </c>
      <c r="AK27" s="14">
        <f t="shared" si="1"/>
        <v>1.4999999999999986E-2</v>
      </c>
      <c r="AL27" s="14">
        <f t="shared" si="2"/>
        <v>8.0000000000000002E-3</v>
      </c>
      <c r="AM27" s="14">
        <f t="shared" si="2"/>
        <v>1.3097656249999978E-2</v>
      </c>
      <c r="AN27" s="14">
        <f t="shared" si="2"/>
        <v>1.2578125000000002E-2</v>
      </c>
      <c r="AQ27" s="19"/>
    </row>
    <row r="28" spans="1:43">
      <c r="A28">
        <v>1931</v>
      </c>
      <c r="B28">
        <v>22.8</v>
      </c>
      <c r="C28">
        <v>1.1000000000000001</v>
      </c>
      <c r="D28">
        <v>10.199999999999999</v>
      </c>
      <c r="E28">
        <v>5.2</v>
      </c>
      <c r="G28">
        <f t="shared" si="10"/>
        <v>0.22800000000000001</v>
      </c>
      <c r="H28">
        <f t="shared" si="6"/>
        <v>0.10199999999999999</v>
      </c>
      <c r="I28" s="8">
        <f t="shared" si="7"/>
        <v>0.16364453125</v>
      </c>
      <c r="J28" s="8">
        <f t="shared" si="8"/>
        <v>6.4367187499999992E-2</v>
      </c>
      <c r="P28" s="19">
        <v>1931</v>
      </c>
      <c r="Q28">
        <v>25.6</v>
      </c>
      <c r="R28">
        <v>1.1000000000000001</v>
      </c>
      <c r="S28">
        <v>12.9</v>
      </c>
      <c r="T28">
        <v>5.2</v>
      </c>
      <c r="V28">
        <f t="shared" si="3"/>
        <v>0.25600000000000001</v>
      </c>
      <c r="W28">
        <f t="shared" si="4"/>
        <v>0.129</v>
      </c>
      <c r="X28" s="8">
        <f t="shared" ref="X28:Y28" si="31">(1*(V24)+8*(V25)+28*(V26)+56*(V27)+70*(V28)+56*(V29)+28*(V30)+8*(V31)+1*(V32))/256</f>
        <v>0.17942968749999999</v>
      </c>
      <c r="Y28" s="8">
        <f t="shared" si="31"/>
        <v>8.1722656249999998E-2</v>
      </c>
      <c r="AB28" s="19"/>
      <c r="AE28" s="19">
        <f t="shared" si="9"/>
        <v>0</v>
      </c>
      <c r="AF28" s="19">
        <f t="shared" si="9"/>
        <v>2.8000000000000007</v>
      </c>
      <c r="AG28">
        <v>1.1000000000000001</v>
      </c>
      <c r="AH28" s="19">
        <f t="shared" si="26"/>
        <v>2.7000000000000011</v>
      </c>
      <c r="AI28" s="19">
        <f t="shared" si="26"/>
        <v>0</v>
      </c>
      <c r="AK28" s="14">
        <f t="shared" si="1"/>
        <v>2.7999999999999997E-2</v>
      </c>
      <c r="AL28" s="14">
        <f t="shared" si="2"/>
        <v>2.700000000000001E-2</v>
      </c>
      <c r="AM28" s="14">
        <f t="shared" si="2"/>
        <v>1.5785156249999988E-2</v>
      </c>
      <c r="AN28" s="14">
        <f t="shared" si="2"/>
        <v>1.7355468750000005E-2</v>
      </c>
      <c r="AQ28" s="19"/>
    </row>
    <row r="29" spans="1:43">
      <c r="A29">
        <v>1932</v>
      </c>
      <c r="B29">
        <v>5.7</v>
      </c>
      <c r="C29">
        <v>1.3</v>
      </c>
      <c r="D29">
        <v>4.0999999999999996</v>
      </c>
      <c r="E29">
        <v>3.3</v>
      </c>
      <c r="G29">
        <f t="shared" si="10"/>
        <v>5.7000000000000002E-2</v>
      </c>
      <c r="H29">
        <f t="shared" si="6"/>
        <v>4.0999999999999995E-2</v>
      </c>
      <c r="I29" s="8">
        <f t="shared" si="7"/>
        <v>0.19350390624999994</v>
      </c>
      <c r="J29" s="8">
        <f t="shared" si="8"/>
        <v>9.3523437499999987E-2</v>
      </c>
      <c r="P29" s="19">
        <v>1932</v>
      </c>
      <c r="Q29">
        <v>6.2</v>
      </c>
      <c r="R29">
        <v>1.3</v>
      </c>
      <c r="S29">
        <v>6.3</v>
      </c>
      <c r="T29">
        <v>3.3</v>
      </c>
      <c r="V29">
        <f t="shared" si="3"/>
        <v>6.2E-2</v>
      </c>
      <c r="W29">
        <f t="shared" si="4"/>
        <v>6.3E-2</v>
      </c>
      <c r="X29" s="8">
        <f t="shared" ref="X29:Y29" si="32">(1*(V25)+8*(V26)+28*(V27)+56*(V28)+70*(V29)+56*(V30)+28*(V31)+8*(V32)+1*(V33))/256</f>
        <v>0.209890625</v>
      </c>
      <c r="Y29" s="8">
        <f t="shared" si="32"/>
        <v>0.11375390624999999</v>
      </c>
      <c r="AB29" s="19"/>
      <c r="AE29" s="19">
        <f t="shared" si="9"/>
        <v>0</v>
      </c>
      <c r="AF29" s="19">
        <f t="shared" si="9"/>
        <v>0.5</v>
      </c>
      <c r="AG29">
        <v>1.3</v>
      </c>
      <c r="AH29" s="19">
        <f t="shared" si="26"/>
        <v>2.2000000000000002</v>
      </c>
      <c r="AI29" s="19">
        <f t="shared" si="26"/>
        <v>0</v>
      </c>
      <c r="AK29" s="14">
        <f t="shared" si="1"/>
        <v>4.9999999999999975E-3</v>
      </c>
      <c r="AL29" s="14">
        <f t="shared" si="2"/>
        <v>2.2000000000000006E-2</v>
      </c>
      <c r="AM29" s="14">
        <f t="shared" si="2"/>
        <v>1.6386718750000057E-2</v>
      </c>
      <c r="AN29" s="14">
        <f t="shared" si="2"/>
        <v>2.0230468750000008E-2</v>
      </c>
      <c r="AQ29" s="19"/>
    </row>
    <row r="30" spans="1:43">
      <c r="A30">
        <v>1933</v>
      </c>
      <c r="B30">
        <v>27.4</v>
      </c>
      <c r="C30">
        <v>1</v>
      </c>
      <c r="D30">
        <v>10.1</v>
      </c>
      <c r="E30">
        <v>2.2000000000000002</v>
      </c>
      <c r="G30">
        <f t="shared" si="10"/>
        <v>0.27399999999999997</v>
      </c>
      <c r="H30">
        <f t="shared" si="6"/>
        <v>0.10099999999999999</v>
      </c>
      <c r="I30" s="8">
        <f t="shared" si="7"/>
        <v>0.22121484374999997</v>
      </c>
      <c r="J30" s="8">
        <f t="shared" si="8"/>
        <v>0.12662109375</v>
      </c>
      <c r="P30" s="19">
        <v>1933</v>
      </c>
      <c r="Q30">
        <v>29.7</v>
      </c>
      <c r="R30">
        <v>1</v>
      </c>
      <c r="S30">
        <v>11.9</v>
      </c>
      <c r="T30">
        <v>2.2000000000000002</v>
      </c>
      <c r="V30">
        <f t="shared" si="3"/>
        <v>0.29699999999999999</v>
      </c>
      <c r="W30">
        <f t="shared" si="4"/>
        <v>0.11900000000000001</v>
      </c>
      <c r="X30" s="8">
        <f t="shared" ref="X30:Y30" si="33">(1*(V26)+8*(V27)+28*(V28)+56*(V29)+70*(V30)+56*(V31)+28*(V32)+8*(V33)+1*(V34))/256</f>
        <v>0.23688281250000001</v>
      </c>
      <c r="Y30" s="8">
        <f t="shared" si="33"/>
        <v>0.14721875000000001</v>
      </c>
      <c r="AB30" s="19"/>
      <c r="AE30" s="19">
        <f t="shared" si="9"/>
        <v>0</v>
      </c>
      <c r="AF30" s="19">
        <f t="shared" si="9"/>
        <v>2.3000000000000007</v>
      </c>
      <c r="AG30">
        <v>1</v>
      </c>
      <c r="AH30" s="19">
        <f t="shared" si="26"/>
        <v>1.8000000000000007</v>
      </c>
      <c r="AI30" s="19">
        <f t="shared" si="26"/>
        <v>0</v>
      </c>
      <c r="AK30" s="14">
        <f t="shared" si="1"/>
        <v>2.300000000000002E-2</v>
      </c>
      <c r="AL30" s="14">
        <f t="shared" si="2"/>
        <v>1.8000000000000016E-2</v>
      </c>
      <c r="AM30" s="14">
        <f t="shared" si="2"/>
        <v>1.5667968750000039E-2</v>
      </c>
      <c r="AN30" s="14">
        <f t="shared" si="2"/>
        <v>2.0597656250000013E-2</v>
      </c>
      <c r="AQ30" s="19"/>
    </row>
    <row r="31" spans="1:43">
      <c r="A31">
        <v>1934</v>
      </c>
      <c r="B31">
        <v>39.4</v>
      </c>
      <c r="C31">
        <v>1</v>
      </c>
      <c r="D31">
        <v>30.2</v>
      </c>
      <c r="E31">
        <v>1</v>
      </c>
      <c r="G31">
        <f t="shared" si="10"/>
        <v>0.39399999999999996</v>
      </c>
      <c r="H31">
        <f t="shared" si="6"/>
        <v>0.30199999999999999</v>
      </c>
      <c r="I31" s="8">
        <f t="shared" si="7"/>
        <v>0.23899999999999996</v>
      </c>
      <c r="J31" s="8">
        <f t="shared" si="8"/>
        <v>0.15410937500000002</v>
      </c>
      <c r="P31" s="19">
        <v>1934</v>
      </c>
      <c r="Q31">
        <v>41.1</v>
      </c>
      <c r="R31">
        <v>1</v>
      </c>
      <c r="S31">
        <v>33.1</v>
      </c>
      <c r="T31">
        <v>1</v>
      </c>
      <c r="V31">
        <f t="shared" si="3"/>
        <v>0.41100000000000003</v>
      </c>
      <c r="W31">
        <f t="shared" si="4"/>
        <v>0.33100000000000002</v>
      </c>
      <c r="X31" s="8">
        <f t="shared" ref="X31:Y31" si="34">(1*(V27)+8*(V28)+28*(V29)+56*(V30)+70*(V31)+56*(V32)+28*(V33)+8*(V34)+1*(V35))/256</f>
        <v>0.25351562500000002</v>
      </c>
      <c r="Y31" s="8">
        <f t="shared" si="34"/>
        <v>0.173671875</v>
      </c>
      <c r="AB31" s="19"/>
      <c r="AE31" s="19">
        <f t="shared" si="9"/>
        <v>0</v>
      </c>
      <c r="AF31" s="19">
        <f t="shared" si="9"/>
        <v>1.7000000000000028</v>
      </c>
      <c r="AG31">
        <v>1</v>
      </c>
      <c r="AH31" s="19">
        <f t="shared" si="26"/>
        <v>2.9000000000000021</v>
      </c>
      <c r="AI31" s="19">
        <f t="shared" si="26"/>
        <v>0</v>
      </c>
      <c r="AK31" s="14">
        <f t="shared" si="1"/>
        <v>1.7000000000000071E-2</v>
      </c>
      <c r="AL31" s="14">
        <f t="shared" si="2"/>
        <v>2.9000000000000026E-2</v>
      </c>
      <c r="AM31" s="14">
        <f t="shared" si="2"/>
        <v>1.451562500000006E-2</v>
      </c>
      <c r="AN31" s="14">
        <f t="shared" si="2"/>
        <v>1.9562499999999983E-2</v>
      </c>
      <c r="AQ31" s="19"/>
    </row>
    <row r="32" spans="1:43">
      <c r="A32">
        <v>1935</v>
      </c>
      <c r="B32">
        <v>1.2</v>
      </c>
      <c r="C32">
        <v>0.2</v>
      </c>
      <c r="D32">
        <v>1.4</v>
      </c>
      <c r="E32">
        <v>4</v>
      </c>
      <c r="G32">
        <f t="shared" si="10"/>
        <v>1.2E-2</v>
      </c>
      <c r="H32">
        <f t="shared" si="6"/>
        <v>1.3999999999999999E-2</v>
      </c>
      <c r="I32" s="8">
        <f t="shared" si="7"/>
        <v>0.23795312499999996</v>
      </c>
      <c r="J32" s="8">
        <f t="shared" si="8"/>
        <v>0.16592187499999997</v>
      </c>
      <c r="P32" s="19">
        <v>1935</v>
      </c>
      <c r="Q32">
        <v>1.5</v>
      </c>
      <c r="R32">
        <v>0.2</v>
      </c>
      <c r="S32">
        <v>1.7</v>
      </c>
      <c r="T32">
        <v>4</v>
      </c>
      <c r="V32">
        <f t="shared" si="3"/>
        <v>1.4999999999999999E-2</v>
      </c>
      <c r="W32">
        <f t="shared" si="4"/>
        <v>1.7000000000000001E-2</v>
      </c>
      <c r="X32" s="8">
        <f t="shared" ref="X32:Y32" si="35">(1*(V28)+8*(V29)+28*(V30)+56*(V31)+70*(V32)+56*(V33)+28*(V34)+8*(V35)+1*(V36))/256</f>
        <v>0.25166796875000003</v>
      </c>
      <c r="Y32" s="8">
        <f t="shared" si="35"/>
        <v>0.18436328125000004</v>
      </c>
      <c r="AB32" s="19"/>
      <c r="AE32" s="19">
        <f t="shared" si="9"/>
        <v>0</v>
      </c>
      <c r="AF32" s="19">
        <f t="shared" si="9"/>
        <v>0.30000000000000004</v>
      </c>
      <c r="AG32">
        <v>0.2</v>
      </c>
      <c r="AH32" s="19">
        <f t="shared" si="26"/>
        <v>0.30000000000000004</v>
      </c>
      <c r="AI32" s="19">
        <f t="shared" si="26"/>
        <v>0</v>
      </c>
      <c r="AK32" s="14">
        <f t="shared" si="1"/>
        <v>2.9999999999999992E-3</v>
      </c>
      <c r="AL32" s="14">
        <f t="shared" si="2"/>
        <v>3.0000000000000027E-3</v>
      </c>
      <c r="AM32" s="14">
        <f t="shared" si="2"/>
        <v>1.3714843750000066E-2</v>
      </c>
      <c r="AN32" s="14">
        <f t="shared" si="2"/>
        <v>1.844140625000007E-2</v>
      </c>
      <c r="AQ32" s="19"/>
    </row>
    <row r="33" spans="1:43">
      <c r="A33">
        <v>1936</v>
      </c>
      <c r="B33">
        <v>46.4</v>
      </c>
      <c r="C33">
        <v>1.1000000000000001</v>
      </c>
      <c r="D33">
        <v>31.9</v>
      </c>
      <c r="E33">
        <v>0.3</v>
      </c>
      <c r="G33">
        <f t="shared" si="10"/>
        <v>0.46399999999999997</v>
      </c>
      <c r="H33">
        <f t="shared" si="6"/>
        <v>0.31900000000000001</v>
      </c>
      <c r="I33" s="8">
        <f t="shared" si="7"/>
        <v>0.21397265624999995</v>
      </c>
      <c r="J33" s="8">
        <f t="shared" si="8"/>
        <v>0.1553671875</v>
      </c>
      <c r="P33" s="19">
        <v>1936</v>
      </c>
      <c r="Q33">
        <v>48.4</v>
      </c>
      <c r="R33">
        <v>1.2</v>
      </c>
      <c r="S33">
        <v>34.799999999999997</v>
      </c>
      <c r="T33">
        <v>0.3</v>
      </c>
      <c r="V33">
        <f t="shared" si="3"/>
        <v>0.48399999999999999</v>
      </c>
      <c r="W33">
        <f t="shared" si="4"/>
        <v>0.34799999999999998</v>
      </c>
      <c r="X33" s="8">
        <f t="shared" ref="X33:Y33" si="36">(1*(V29)+8*(V30)+28*(V31)+56*(V32)+70*(V33)+56*(V34)+28*(V35)+8*(V36)+1*(V37))/256</f>
        <v>0.22758984374999999</v>
      </c>
      <c r="Y33" s="8">
        <f t="shared" si="36"/>
        <v>0.17254296875</v>
      </c>
      <c r="AB33" s="19"/>
      <c r="AE33" s="19">
        <f t="shared" si="9"/>
        <v>0</v>
      </c>
      <c r="AF33" s="19">
        <f t="shared" si="9"/>
        <v>2</v>
      </c>
      <c r="AG33">
        <v>1.2</v>
      </c>
      <c r="AH33" s="19">
        <f t="shared" si="26"/>
        <v>2.8999999999999986</v>
      </c>
      <c r="AI33" s="19">
        <f t="shared" si="26"/>
        <v>0</v>
      </c>
      <c r="AK33" s="14">
        <f t="shared" si="1"/>
        <v>2.0000000000000018E-2</v>
      </c>
      <c r="AL33" s="14">
        <f t="shared" si="2"/>
        <v>2.899999999999997E-2</v>
      </c>
      <c r="AM33" s="14">
        <f t="shared" si="2"/>
        <v>1.3617187500000044E-2</v>
      </c>
      <c r="AN33" s="14">
        <f t="shared" si="2"/>
        <v>1.7175781249999994E-2</v>
      </c>
      <c r="AQ33" s="19"/>
    </row>
    <row r="34" spans="1:43">
      <c r="A34">
        <v>1937</v>
      </c>
      <c r="B34">
        <v>11.5</v>
      </c>
      <c r="C34">
        <v>0.1</v>
      </c>
      <c r="D34">
        <v>11.5</v>
      </c>
      <c r="E34">
        <v>0.6</v>
      </c>
      <c r="G34">
        <f t="shared" si="10"/>
        <v>0.115</v>
      </c>
      <c r="H34">
        <f t="shared" si="6"/>
        <v>0.115</v>
      </c>
      <c r="I34" s="8">
        <f t="shared" si="7"/>
        <v>0.16797656250000001</v>
      </c>
      <c r="J34" s="8">
        <f t="shared" si="8"/>
        <v>0.12103515625000001</v>
      </c>
      <c r="P34" s="19">
        <v>1937</v>
      </c>
      <c r="Q34">
        <v>13</v>
      </c>
      <c r="R34">
        <v>0.1</v>
      </c>
      <c r="S34">
        <v>13.3</v>
      </c>
      <c r="T34">
        <v>0.6</v>
      </c>
      <c r="V34">
        <f t="shared" si="3"/>
        <v>0.13</v>
      </c>
      <c r="W34">
        <f t="shared" si="4"/>
        <v>0.13300000000000001</v>
      </c>
      <c r="X34" s="8">
        <f t="shared" ref="X34:Y34" si="37">(1*(V30)+8*(V31)+28*(V32)+56*(V33)+70*(V34)+56*(V35)+28*(V36)+8*(V37)+1*(V38))/256</f>
        <v>0.18182812499999998</v>
      </c>
      <c r="Y34" s="8">
        <f t="shared" si="37"/>
        <v>0.13584765625</v>
      </c>
      <c r="AB34" s="19"/>
      <c r="AE34" s="19">
        <f t="shared" si="9"/>
        <v>0</v>
      </c>
      <c r="AF34" s="19">
        <f t="shared" si="9"/>
        <v>1.5</v>
      </c>
      <c r="AG34">
        <v>0.1</v>
      </c>
      <c r="AH34" s="19">
        <f t="shared" si="26"/>
        <v>1.8000000000000007</v>
      </c>
      <c r="AI34" s="19">
        <f t="shared" si="26"/>
        <v>0</v>
      </c>
      <c r="AK34" s="14">
        <f t="shared" si="1"/>
        <v>1.4999999999999999E-2</v>
      </c>
      <c r="AL34" s="14">
        <f t="shared" si="2"/>
        <v>1.8000000000000002E-2</v>
      </c>
      <c r="AM34" s="14">
        <f t="shared" si="2"/>
        <v>1.385156249999997E-2</v>
      </c>
      <c r="AN34" s="14">
        <f t="shared" si="2"/>
        <v>1.4812499999999992E-2</v>
      </c>
      <c r="AQ34" s="19"/>
    </row>
    <row r="35" spans="1:43">
      <c r="A35">
        <v>1938</v>
      </c>
      <c r="B35">
        <v>5.2</v>
      </c>
      <c r="C35">
        <v>0.3</v>
      </c>
      <c r="D35">
        <v>2.9</v>
      </c>
      <c r="E35">
        <v>2.2000000000000002</v>
      </c>
      <c r="G35">
        <f t="shared" si="10"/>
        <v>5.2000000000000005E-2</v>
      </c>
      <c r="H35">
        <f t="shared" si="6"/>
        <v>2.8999999999999998E-2</v>
      </c>
      <c r="I35" s="8">
        <f t="shared" si="7"/>
        <v>0.11762890625000001</v>
      </c>
      <c r="J35" s="8">
        <f t="shared" si="8"/>
        <v>7.666015625E-2</v>
      </c>
      <c r="P35" s="19">
        <v>1938</v>
      </c>
      <c r="Q35">
        <v>6.3</v>
      </c>
      <c r="R35">
        <v>0.3</v>
      </c>
      <c r="S35">
        <v>3.5</v>
      </c>
      <c r="T35">
        <v>2.2000000000000002</v>
      </c>
      <c r="V35">
        <f t="shared" si="3"/>
        <v>6.3E-2</v>
      </c>
      <c r="W35">
        <f t="shared" si="4"/>
        <v>3.5000000000000003E-2</v>
      </c>
      <c r="X35" s="8">
        <f t="shared" ref="X35:Y35" si="38">(1*(V31)+8*(V32)+28*(V33)+56*(V34)+70*(V35)+56*(V36)+28*(V37)+8*(V38)+1*(V39))/256</f>
        <v>0.1318828125</v>
      </c>
      <c r="Y35" s="8">
        <f t="shared" si="38"/>
        <v>8.8617187499999986E-2</v>
      </c>
      <c r="AB35" s="19"/>
      <c r="AE35" s="19">
        <f t="shared" si="9"/>
        <v>0</v>
      </c>
      <c r="AF35" s="19">
        <f t="shared" si="9"/>
        <v>1.0999999999999996</v>
      </c>
      <c r="AG35">
        <v>0.3</v>
      </c>
      <c r="AH35" s="19">
        <f t="shared" si="26"/>
        <v>0.60000000000000009</v>
      </c>
      <c r="AI35" s="19">
        <f t="shared" si="26"/>
        <v>0</v>
      </c>
      <c r="AK35" s="14">
        <f t="shared" si="1"/>
        <v>1.0999999999999996E-2</v>
      </c>
      <c r="AL35" s="14">
        <f t="shared" si="2"/>
        <v>6.0000000000000053E-3</v>
      </c>
      <c r="AM35" s="14">
        <f t="shared" si="2"/>
        <v>1.425390624999999E-2</v>
      </c>
      <c r="AN35" s="14">
        <f t="shared" si="2"/>
        <v>1.1957031249999986E-2</v>
      </c>
      <c r="AQ35" s="19"/>
    </row>
    <row r="36" spans="1:43">
      <c r="A36">
        <v>1939</v>
      </c>
      <c r="B36">
        <v>3.6</v>
      </c>
      <c r="C36">
        <v>0.5</v>
      </c>
      <c r="D36">
        <v>1</v>
      </c>
      <c r="E36">
        <v>3</v>
      </c>
      <c r="G36">
        <f t="shared" si="10"/>
        <v>3.6000000000000004E-2</v>
      </c>
      <c r="H36">
        <f t="shared" si="6"/>
        <v>0.01</v>
      </c>
      <c r="I36" s="8">
        <f t="shared" si="7"/>
        <v>8.4925781250000013E-2</v>
      </c>
      <c r="J36" s="8">
        <f t="shared" si="8"/>
        <v>4.5859374999999994E-2</v>
      </c>
      <c r="P36" s="19">
        <v>1939</v>
      </c>
      <c r="Q36">
        <v>4.5</v>
      </c>
      <c r="R36">
        <v>0.5</v>
      </c>
      <c r="S36">
        <v>1.4</v>
      </c>
      <c r="T36">
        <v>3</v>
      </c>
      <c r="V36">
        <f t="shared" si="3"/>
        <v>4.4999999999999998E-2</v>
      </c>
      <c r="W36">
        <f t="shared" si="4"/>
        <v>1.3999999999999999E-2</v>
      </c>
      <c r="X36" s="8">
        <f t="shared" ref="X36:Y36" si="39">(1*(V32)+8*(V33)+28*(V34)+56*(V35)+70*(V36)+56*(V37)+28*(V38)+8*(V39)+1*(V40))/256</f>
        <v>9.9523437499999992E-2</v>
      </c>
      <c r="Y36" s="8">
        <f t="shared" si="39"/>
        <v>5.6675781250000008E-2</v>
      </c>
      <c r="AB36" s="19"/>
      <c r="AE36" s="19">
        <f t="shared" si="9"/>
        <v>0</v>
      </c>
      <c r="AF36" s="19">
        <f t="shared" si="9"/>
        <v>0.89999999999999991</v>
      </c>
      <c r="AG36">
        <v>0.5</v>
      </c>
      <c r="AH36" s="19">
        <f t="shared" si="26"/>
        <v>0.39999999999999991</v>
      </c>
      <c r="AI36" s="19">
        <f t="shared" si="26"/>
        <v>0</v>
      </c>
      <c r="AK36" s="14">
        <f t="shared" si="1"/>
        <v>8.9999999999999941E-3</v>
      </c>
      <c r="AL36" s="14">
        <f t="shared" si="2"/>
        <v>3.9999999999999983E-3</v>
      </c>
      <c r="AM36" s="14">
        <f t="shared" si="2"/>
        <v>1.459765624999998E-2</v>
      </c>
      <c r="AN36" s="14">
        <f t="shared" si="2"/>
        <v>1.0816406250000014E-2</v>
      </c>
      <c r="AQ36" s="19"/>
    </row>
    <row r="37" spans="1:43">
      <c r="A37">
        <v>1940</v>
      </c>
      <c r="B37">
        <v>16</v>
      </c>
      <c r="C37">
        <v>7</v>
      </c>
      <c r="D37">
        <v>2.2999999999999998</v>
      </c>
      <c r="E37">
        <v>8.1999999999999993</v>
      </c>
      <c r="G37">
        <f t="shared" si="10"/>
        <v>0.16</v>
      </c>
      <c r="H37">
        <f t="shared" si="6"/>
        <v>2.3E-2</v>
      </c>
      <c r="I37" s="8">
        <f t="shared" si="7"/>
        <v>7.0824218750000001E-2</v>
      </c>
      <c r="J37" s="8">
        <f t="shared" si="8"/>
        <v>3.9285156250000001E-2</v>
      </c>
      <c r="P37" s="19">
        <v>1940</v>
      </c>
      <c r="Q37">
        <v>19.3</v>
      </c>
      <c r="R37">
        <v>7.1</v>
      </c>
      <c r="S37">
        <v>3.6</v>
      </c>
      <c r="T37">
        <v>8.1999999999999993</v>
      </c>
      <c r="V37">
        <f t="shared" si="3"/>
        <v>0.193</v>
      </c>
      <c r="W37">
        <f t="shared" si="4"/>
        <v>3.6000000000000004E-2</v>
      </c>
      <c r="X37" s="8">
        <f t="shared" ref="X37:Y37" si="40">(1*(V33)+8*(V34)+28*(V35)+56*(V36)+70*(V37)+56*(V38)+28*(V39)+8*(V40)+1*(V41))/256</f>
        <v>8.4527343749999984E-2</v>
      </c>
      <c r="Y37" s="8">
        <f t="shared" si="40"/>
        <v>5.1488281249999997E-2</v>
      </c>
      <c r="AB37" s="19"/>
      <c r="AE37" s="19">
        <f t="shared" si="9"/>
        <v>0</v>
      </c>
      <c r="AF37" s="19">
        <f t="shared" si="9"/>
        <v>3.3000000000000007</v>
      </c>
      <c r="AG37">
        <v>7.1</v>
      </c>
      <c r="AH37" s="19">
        <f t="shared" si="26"/>
        <v>1.3000000000000003</v>
      </c>
      <c r="AI37" s="19">
        <f t="shared" si="26"/>
        <v>0</v>
      </c>
      <c r="AK37" s="14">
        <f t="shared" si="1"/>
        <v>3.3000000000000002E-2</v>
      </c>
      <c r="AL37" s="14">
        <f t="shared" si="2"/>
        <v>1.3000000000000005E-2</v>
      </c>
      <c r="AM37" s="14">
        <f t="shared" si="2"/>
        <v>1.3703124999999983E-2</v>
      </c>
      <c r="AN37" s="14">
        <f t="shared" si="2"/>
        <v>1.2203124999999995E-2</v>
      </c>
      <c r="AQ37" s="19"/>
    </row>
    <row r="38" spans="1:43">
      <c r="A38">
        <v>1941</v>
      </c>
      <c r="B38">
        <v>0.6</v>
      </c>
      <c r="C38">
        <v>21.5</v>
      </c>
      <c r="D38">
        <v>7.4</v>
      </c>
      <c r="E38">
        <v>11.9</v>
      </c>
      <c r="G38">
        <f t="shared" si="10"/>
        <v>6.0000000000000001E-3</v>
      </c>
      <c r="H38">
        <f t="shared" si="6"/>
        <v>7.400000000000001E-2</v>
      </c>
      <c r="I38" s="8">
        <f t="shared" si="7"/>
        <v>6.6964843750000017E-2</v>
      </c>
      <c r="J38" s="8">
        <f t="shared" si="8"/>
        <v>4.8718749999999998E-2</v>
      </c>
      <c r="P38" s="19">
        <v>1941</v>
      </c>
      <c r="Q38">
        <v>0.7</v>
      </c>
      <c r="R38">
        <v>21.5</v>
      </c>
      <c r="S38">
        <v>9.6</v>
      </c>
      <c r="T38">
        <v>11.9</v>
      </c>
      <c r="V38">
        <f t="shared" si="3"/>
        <v>6.9999999999999993E-3</v>
      </c>
      <c r="W38">
        <f t="shared" si="4"/>
        <v>9.6000000000000002E-2</v>
      </c>
      <c r="X38" s="8">
        <f t="shared" ref="X38:Y38" si="41">(1*(V34)+8*(V35)+28*(V36)+56*(V37)+70*(V38)+56*(V39)+28*(V40)+8*(V41)+1*(V42))/256</f>
        <v>7.8222656249999994E-2</v>
      </c>
      <c r="Y38" s="8">
        <f t="shared" si="41"/>
        <v>6.3339843749999986E-2</v>
      </c>
      <c r="AB38" s="19"/>
      <c r="AE38" s="19">
        <f t="shared" si="9"/>
        <v>0</v>
      </c>
      <c r="AF38" s="19">
        <f t="shared" si="9"/>
        <v>9.9999999999999978E-2</v>
      </c>
      <c r="AG38">
        <v>21.5</v>
      </c>
      <c r="AH38" s="19">
        <f t="shared" si="26"/>
        <v>2.1999999999999993</v>
      </c>
      <c r="AI38" s="19">
        <f t="shared" si="26"/>
        <v>0</v>
      </c>
      <c r="AK38" s="14">
        <f t="shared" si="1"/>
        <v>9.9999999999999915E-4</v>
      </c>
      <c r="AL38" s="14">
        <f t="shared" si="2"/>
        <v>2.1999999999999992E-2</v>
      </c>
      <c r="AM38" s="14">
        <f t="shared" si="2"/>
        <v>1.1257812499999978E-2</v>
      </c>
      <c r="AN38" s="14">
        <f t="shared" si="2"/>
        <v>1.4621093749999987E-2</v>
      </c>
      <c r="AQ38" s="19"/>
    </row>
    <row r="39" spans="1:43">
      <c r="A39">
        <v>1942</v>
      </c>
      <c r="B39">
        <v>0.7</v>
      </c>
      <c r="C39">
        <v>2.6</v>
      </c>
      <c r="D39">
        <v>1.3</v>
      </c>
      <c r="E39">
        <v>5.0999999999999996</v>
      </c>
      <c r="G39">
        <f t="shared" si="10"/>
        <v>6.9999999999999993E-3</v>
      </c>
      <c r="H39">
        <f t="shared" si="6"/>
        <v>1.3000000000000001E-2</v>
      </c>
      <c r="I39" s="8">
        <f t="shared" si="7"/>
        <v>7.2179687500000006E-2</v>
      </c>
      <c r="J39" s="8">
        <f t="shared" si="8"/>
        <v>5.903125E-2</v>
      </c>
      <c r="P39" s="19">
        <v>1942</v>
      </c>
      <c r="Q39">
        <v>0.9</v>
      </c>
      <c r="R39">
        <v>2.6</v>
      </c>
      <c r="S39">
        <v>1.7</v>
      </c>
      <c r="T39">
        <v>5.0999999999999996</v>
      </c>
      <c r="V39">
        <f t="shared" ref="V39:V70" si="42">Q39/100</f>
        <v>9.0000000000000011E-3</v>
      </c>
      <c r="W39">
        <f t="shared" ref="W39:W70" si="43">S39/100</f>
        <v>1.7000000000000001E-2</v>
      </c>
      <c r="X39" s="8">
        <f t="shared" ref="X39:Y39" si="44">(1*(V35)+8*(V36)+28*(V37)+56*(V38)+70*(V39)+56*(V40)+28*(V41)+8*(V42)+1*(V43))/256</f>
        <v>8.1078125000000001E-2</v>
      </c>
      <c r="Y39" s="8">
        <f t="shared" si="44"/>
        <v>7.4964843749999982E-2</v>
      </c>
      <c r="AB39" s="19"/>
      <c r="AE39" s="19">
        <f t="shared" si="9"/>
        <v>0</v>
      </c>
      <c r="AF39" s="19">
        <f t="shared" si="9"/>
        <v>0.20000000000000007</v>
      </c>
      <c r="AG39">
        <v>2.6</v>
      </c>
      <c r="AH39" s="19">
        <f t="shared" si="26"/>
        <v>0.39999999999999991</v>
      </c>
      <c r="AI39" s="19">
        <f t="shared" si="26"/>
        <v>0</v>
      </c>
      <c r="AK39" s="14">
        <f t="shared" si="1"/>
        <v>2.0000000000000018E-3</v>
      </c>
      <c r="AL39" s="14">
        <f t="shared" si="2"/>
        <v>4.0000000000000001E-3</v>
      </c>
      <c r="AM39" s="14">
        <f t="shared" si="2"/>
        <v>8.8984374999999949E-3</v>
      </c>
      <c r="AN39" s="14">
        <f t="shared" si="2"/>
        <v>1.5933593749999982E-2</v>
      </c>
      <c r="AQ39" s="19"/>
    </row>
    <row r="40" spans="1:43">
      <c r="A40">
        <v>1943</v>
      </c>
      <c r="B40">
        <v>18.100000000000001</v>
      </c>
      <c r="C40">
        <v>7.1</v>
      </c>
      <c r="D40">
        <v>16.600000000000001</v>
      </c>
      <c r="E40">
        <v>12.2</v>
      </c>
      <c r="G40">
        <f t="shared" si="10"/>
        <v>0.18100000000000002</v>
      </c>
      <c r="H40">
        <f t="shared" si="6"/>
        <v>0.16600000000000001</v>
      </c>
      <c r="I40" s="8">
        <f t="shared" si="7"/>
        <v>7.8187499999999993E-2</v>
      </c>
      <c r="J40" s="8">
        <f t="shared" si="8"/>
        <v>5.72421875E-2</v>
      </c>
      <c r="P40" s="19">
        <v>1943</v>
      </c>
      <c r="Q40">
        <v>19.7</v>
      </c>
      <c r="R40">
        <v>7.1</v>
      </c>
      <c r="S40">
        <v>20.399999999999999</v>
      </c>
      <c r="T40">
        <v>12.2</v>
      </c>
      <c r="V40">
        <f t="shared" si="42"/>
        <v>0.19699999999999998</v>
      </c>
      <c r="W40">
        <f t="shared" si="43"/>
        <v>0.20399999999999999</v>
      </c>
      <c r="X40" s="8">
        <f t="shared" ref="X40:Y40" si="45">(1*(V36)+8*(V37)+28*(V38)+56*(V39)+70*(V40)+56*(V41)+28*(V42)+8*(V43)+1*(V44))/256</f>
        <v>8.569921875E-2</v>
      </c>
      <c r="Y40" s="8">
        <f t="shared" si="45"/>
        <v>7.1707031250000011E-2</v>
      </c>
      <c r="AB40" s="19"/>
      <c r="AE40" s="19">
        <f t="shared" si="9"/>
        <v>0</v>
      </c>
      <c r="AF40" s="19">
        <f t="shared" si="9"/>
        <v>1.5999999999999979</v>
      </c>
      <c r="AG40">
        <v>7.1</v>
      </c>
      <c r="AH40" s="19">
        <f t="shared" si="26"/>
        <v>3.7999999999999972</v>
      </c>
      <c r="AI40" s="19">
        <f t="shared" si="26"/>
        <v>0</v>
      </c>
      <c r="AK40" s="14">
        <f t="shared" si="1"/>
        <v>1.5999999999999959E-2</v>
      </c>
      <c r="AL40" s="14">
        <f t="shared" si="2"/>
        <v>3.7999999999999978E-2</v>
      </c>
      <c r="AM40" s="14">
        <f t="shared" si="2"/>
        <v>7.5117187500000071E-3</v>
      </c>
      <c r="AN40" s="14">
        <f t="shared" si="2"/>
        <v>1.4464843750000012E-2</v>
      </c>
      <c r="AQ40" s="19"/>
    </row>
    <row r="41" spans="1:43">
      <c r="A41">
        <v>1944</v>
      </c>
      <c r="B41">
        <v>9.5</v>
      </c>
      <c r="C41">
        <v>13.2</v>
      </c>
      <c r="D41">
        <v>0</v>
      </c>
      <c r="E41">
        <v>23.1</v>
      </c>
      <c r="G41">
        <f t="shared" si="10"/>
        <v>9.5000000000000001E-2</v>
      </c>
      <c r="H41">
        <f t="shared" si="6"/>
        <v>0</v>
      </c>
      <c r="I41" s="8">
        <f t="shared" si="7"/>
        <v>6.8769531249999988E-2</v>
      </c>
      <c r="J41" s="8">
        <f t="shared" si="8"/>
        <v>4.0601562500000007E-2</v>
      </c>
      <c r="P41" s="19">
        <v>1944</v>
      </c>
      <c r="Q41">
        <v>10.1</v>
      </c>
      <c r="R41">
        <v>13.2</v>
      </c>
      <c r="S41">
        <v>0.1</v>
      </c>
      <c r="T41">
        <v>23</v>
      </c>
      <c r="V41">
        <f t="shared" si="42"/>
        <v>0.10099999999999999</v>
      </c>
      <c r="W41">
        <f t="shared" si="43"/>
        <v>1E-3</v>
      </c>
      <c r="X41" s="8">
        <f t="shared" ref="X41:Y41" si="46">(1*(V37)+8*(V38)+28*(V39)+56*(V40)+70*(V41)+56*(V42)+28*(V43)+8*(V44)+1*(V45))/256</f>
        <v>7.4925781250000004E-2</v>
      </c>
      <c r="Y41" s="8">
        <f t="shared" si="46"/>
        <v>5.0796874999999991E-2</v>
      </c>
      <c r="AB41" s="19"/>
      <c r="AE41" s="19">
        <f t="shared" si="9"/>
        <v>0</v>
      </c>
      <c r="AF41" s="19">
        <f t="shared" si="9"/>
        <v>0.59999999999999964</v>
      </c>
      <c r="AG41">
        <v>13.2</v>
      </c>
      <c r="AH41" s="19">
        <f t="shared" si="26"/>
        <v>0.1</v>
      </c>
      <c r="AI41" s="19">
        <f t="shared" si="26"/>
        <v>-0.10000000000000142</v>
      </c>
      <c r="AK41" s="14">
        <f t="shared" si="1"/>
        <v>5.9999999999999915E-3</v>
      </c>
      <c r="AL41" s="14">
        <f t="shared" si="2"/>
        <v>1E-3</v>
      </c>
      <c r="AM41" s="14">
        <f t="shared" si="2"/>
        <v>6.1562500000000159E-3</v>
      </c>
      <c r="AN41" s="14">
        <f t="shared" si="2"/>
        <v>1.0195312499999984E-2</v>
      </c>
      <c r="AQ41" s="19"/>
    </row>
    <row r="42" spans="1:43">
      <c r="A42">
        <v>1945</v>
      </c>
      <c r="B42">
        <v>0.4</v>
      </c>
      <c r="C42">
        <v>20.8</v>
      </c>
      <c r="D42">
        <v>0.1</v>
      </c>
      <c r="E42">
        <v>21.6</v>
      </c>
      <c r="G42">
        <f t="shared" si="10"/>
        <v>4.0000000000000001E-3</v>
      </c>
      <c r="H42">
        <f t="shared" si="6"/>
        <v>1E-3</v>
      </c>
      <c r="I42" s="8">
        <f t="shared" si="7"/>
        <v>4.484765625E-2</v>
      </c>
      <c r="J42" s="8">
        <f t="shared" si="8"/>
        <v>2.0304687500000005E-2</v>
      </c>
      <c r="P42" s="19">
        <v>1945</v>
      </c>
      <c r="Q42">
        <v>0.5</v>
      </c>
      <c r="R42">
        <v>20.9</v>
      </c>
      <c r="S42">
        <v>0.2</v>
      </c>
      <c r="T42">
        <v>21.6</v>
      </c>
      <c r="V42">
        <f t="shared" si="42"/>
        <v>5.0000000000000001E-3</v>
      </c>
      <c r="W42">
        <f t="shared" si="43"/>
        <v>2E-3</v>
      </c>
      <c r="X42" s="8">
        <f t="shared" ref="X42:Y42" si="47">(1*(V38)+8*(V39)+28*(V40)+56*(V41)+70*(V42)+56*(V43)+28*(V44)+8*(V45)+1*(V46))/256</f>
        <v>4.9363281249999988E-2</v>
      </c>
      <c r="Y42" s="8">
        <f t="shared" si="47"/>
        <v>2.5894531249999998E-2</v>
      </c>
      <c r="AB42" s="19"/>
      <c r="AE42" s="19">
        <f t="shared" si="9"/>
        <v>0</v>
      </c>
      <c r="AF42" s="19">
        <f t="shared" si="9"/>
        <v>9.9999999999999978E-2</v>
      </c>
      <c r="AG42">
        <v>20.9</v>
      </c>
      <c r="AH42" s="19">
        <f t="shared" si="26"/>
        <v>0.1</v>
      </c>
      <c r="AI42" s="19">
        <f t="shared" si="26"/>
        <v>0</v>
      </c>
      <c r="AK42" s="14">
        <f t="shared" si="1"/>
        <v>1E-3</v>
      </c>
      <c r="AL42" s="14">
        <f t="shared" si="2"/>
        <v>1E-3</v>
      </c>
      <c r="AM42" s="14">
        <f t="shared" si="2"/>
        <v>4.5156249999999884E-3</v>
      </c>
      <c r="AN42" s="14">
        <f t="shared" si="2"/>
        <v>5.5898437499999933E-3</v>
      </c>
      <c r="AQ42" s="19"/>
    </row>
    <row r="43" spans="1:43">
      <c r="A43">
        <v>1946</v>
      </c>
      <c r="B43">
        <v>0.4</v>
      </c>
      <c r="C43">
        <v>6.2</v>
      </c>
      <c r="D43">
        <v>0.1</v>
      </c>
      <c r="E43">
        <v>14.1</v>
      </c>
      <c r="G43">
        <f t="shared" si="10"/>
        <v>4.0000000000000001E-3</v>
      </c>
      <c r="H43">
        <f t="shared" si="6"/>
        <v>1E-3</v>
      </c>
      <c r="I43" s="8">
        <f t="shared" si="7"/>
        <v>2.6218750000000006E-2</v>
      </c>
      <c r="J43" s="8">
        <f t="shared" si="8"/>
        <v>1.0371093750000001E-2</v>
      </c>
      <c r="P43" s="19">
        <v>1946</v>
      </c>
      <c r="Q43">
        <v>0.7</v>
      </c>
      <c r="R43">
        <v>6.2</v>
      </c>
      <c r="S43">
        <v>0.2</v>
      </c>
      <c r="T43">
        <v>14.1</v>
      </c>
      <c r="V43">
        <f t="shared" si="42"/>
        <v>6.9999999999999993E-3</v>
      </c>
      <c r="W43">
        <f t="shared" si="43"/>
        <v>2E-3</v>
      </c>
      <c r="X43" s="8">
        <f t="shared" ref="X43:Y43" si="48">(1*(V39)+8*(V40)+28*(V41)+56*(V42)+70*(V43)+56*(V44)+28*(V45)+8*(V46)+1*(V47))/256</f>
        <v>2.9781250000000002E-2</v>
      </c>
      <c r="Y43" s="8">
        <f t="shared" si="48"/>
        <v>1.387890625E-2</v>
      </c>
      <c r="AB43" s="19"/>
      <c r="AE43" s="19">
        <f t="shared" si="9"/>
        <v>0</v>
      </c>
      <c r="AF43" s="19">
        <f t="shared" si="9"/>
        <v>0.29999999999999993</v>
      </c>
      <c r="AG43">
        <v>6.2</v>
      </c>
      <c r="AH43" s="19">
        <f t="shared" si="26"/>
        <v>0.1</v>
      </c>
      <c r="AI43" s="19">
        <f t="shared" si="26"/>
        <v>0</v>
      </c>
      <c r="AK43" s="14">
        <f t="shared" si="1"/>
        <v>2.9999999999999992E-3</v>
      </c>
      <c r="AL43" s="14">
        <f t="shared" si="2"/>
        <v>1E-3</v>
      </c>
      <c r="AM43" s="14">
        <f t="shared" si="2"/>
        <v>3.5624999999999962E-3</v>
      </c>
      <c r="AN43" s="14">
        <f t="shared" si="2"/>
        <v>3.5078124999999988E-3</v>
      </c>
      <c r="AQ43" s="19"/>
    </row>
    <row r="44" spans="1:43">
      <c r="A44">
        <v>1947</v>
      </c>
      <c r="B44">
        <v>0.6</v>
      </c>
      <c r="C44">
        <v>8.6</v>
      </c>
      <c r="D44">
        <v>0.4</v>
      </c>
      <c r="E44">
        <v>11.3</v>
      </c>
      <c r="G44">
        <f t="shared" si="10"/>
        <v>6.0000000000000001E-3</v>
      </c>
      <c r="H44">
        <f t="shared" si="6"/>
        <v>4.0000000000000001E-3</v>
      </c>
      <c r="I44" s="8">
        <f t="shared" si="7"/>
        <v>2.5875000000000002E-2</v>
      </c>
      <c r="J44" s="8">
        <f t="shared" si="8"/>
        <v>1.4812499999999999E-2</v>
      </c>
      <c r="P44" s="19">
        <v>1947</v>
      </c>
      <c r="Q44">
        <v>0.8</v>
      </c>
      <c r="R44">
        <v>8.6</v>
      </c>
      <c r="S44">
        <v>0.7</v>
      </c>
      <c r="T44">
        <v>11.2</v>
      </c>
      <c r="V44">
        <f t="shared" si="42"/>
        <v>8.0000000000000002E-3</v>
      </c>
      <c r="W44">
        <f t="shared" si="43"/>
        <v>6.9999999999999993E-3</v>
      </c>
      <c r="X44" s="8">
        <f t="shared" ref="X44:Y44" si="49">(1*(V40)+8*(V41)+28*(V42)+56*(V43)+70*(V44)+56*(V45)+28*(V46)+8*(V47)+1*(V48))/256</f>
        <v>2.9585937499999996E-2</v>
      </c>
      <c r="Y44" s="8">
        <f t="shared" si="49"/>
        <v>1.9347656249999998E-2</v>
      </c>
      <c r="AB44" s="19"/>
      <c r="AE44" s="19">
        <f t="shared" si="9"/>
        <v>0</v>
      </c>
      <c r="AF44" s="19">
        <f t="shared" si="9"/>
        <v>0.20000000000000007</v>
      </c>
      <c r="AG44">
        <v>8.6</v>
      </c>
      <c r="AH44" s="19">
        <f t="shared" si="26"/>
        <v>0.29999999999999993</v>
      </c>
      <c r="AI44" s="19">
        <f t="shared" si="26"/>
        <v>-0.10000000000000142</v>
      </c>
      <c r="AK44" s="14">
        <f t="shared" si="1"/>
        <v>2E-3</v>
      </c>
      <c r="AL44" s="14">
        <f t="shared" si="2"/>
        <v>2.9999999999999992E-3</v>
      </c>
      <c r="AM44" s="14">
        <f t="shared" si="2"/>
        <v>3.7109374999999938E-3</v>
      </c>
      <c r="AN44" s="14">
        <f t="shared" si="2"/>
        <v>4.5351562499999984E-3</v>
      </c>
      <c r="AQ44" s="19"/>
    </row>
    <row r="45" spans="1:43">
      <c r="A45">
        <v>1948</v>
      </c>
      <c r="B45">
        <v>3.1</v>
      </c>
      <c r="C45">
        <v>4</v>
      </c>
      <c r="D45">
        <v>0.3</v>
      </c>
      <c r="E45">
        <v>7.2</v>
      </c>
      <c r="G45">
        <f t="shared" si="10"/>
        <v>3.1E-2</v>
      </c>
      <c r="H45">
        <f t="shared" si="6"/>
        <v>3.0000000000000001E-3</v>
      </c>
      <c r="I45" s="8">
        <f t="shared" si="7"/>
        <v>3.8667968750000004E-2</v>
      </c>
      <c r="J45" s="8">
        <f t="shared" si="8"/>
        <v>2.6749999999999999E-2</v>
      </c>
      <c r="P45" s="19">
        <v>1948</v>
      </c>
      <c r="Q45">
        <v>3.8</v>
      </c>
      <c r="R45">
        <v>4</v>
      </c>
      <c r="S45">
        <v>0.6</v>
      </c>
      <c r="T45">
        <v>7.2</v>
      </c>
      <c r="V45">
        <f t="shared" si="42"/>
        <v>3.7999999999999999E-2</v>
      </c>
      <c r="W45">
        <f t="shared" si="43"/>
        <v>6.0000000000000001E-3</v>
      </c>
      <c r="X45" s="8">
        <f t="shared" ref="X45:Y45" si="50">(1*(V41)+8*(V42)+28*(V43)+56*(V44)+70*(V45)+56*(V46)+28*(V47)+8*(V48)+1*(V49))/256</f>
        <v>4.3105468749999994E-2</v>
      </c>
      <c r="Y45" s="8">
        <f t="shared" si="50"/>
        <v>3.3757812499999998E-2</v>
      </c>
      <c r="AB45" s="19"/>
      <c r="AE45" s="19">
        <f t="shared" si="9"/>
        <v>0</v>
      </c>
      <c r="AF45" s="19">
        <f t="shared" si="9"/>
        <v>0.69999999999999973</v>
      </c>
      <c r="AG45">
        <v>4</v>
      </c>
      <c r="AH45" s="19">
        <f t="shared" si="26"/>
        <v>0.3</v>
      </c>
      <c r="AI45" s="19">
        <f t="shared" si="26"/>
        <v>0</v>
      </c>
      <c r="AK45" s="14">
        <f t="shared" si="1"/>
        <v>6.9999999999999993E-3</v>
      </c>
      <c r="AL45" s="14">
        <f t="shared" si="2"/>
        <v>3.0000000000000001E-3</v>
      </c>
      <c r="AM45" s="14">
        <f t="shared" si="2"/>
        <v>4.4374999999999901E-3</v>
      </c>
      <c r="AN45" s="14">
        <f t="shared" si="2"/>
        <v>7.0078124999999984E-3</v>
      </c>
      <c r="AQ45" s="19"/>
    </row>
    <row r="46" spans="1:43">
      <c r="A46">
        <v>1949</v>
      </c>
      <c r="B46">
        <v>11.1</v>
      </c>
      <c r="C46">
        <v>0.8</v>
      </c>
      <c r="D46">
        <v>11</v>
      </c>
      <c r="E46">
        <v>6.5</v>
      </c>
      <c r="G46">
        <f t="shared" si="10"/>
        <v>0.111</v>
      </c>
      <c r="H46">
        <f t="shared" si="6"/>
        <v>0.11</v>
      </c>
      <c r="I46" s="8">
        <f t="shared" si="7"/>
        <v>5.6703125E-2</v>
      </c>
      <c r="J46" s="8">
        <f t="shared" si="8"/>
        <v>3.6253906250000002E-2</v>
      </c>
      <c r="P46" s="19">
        <v>1949</v>
      </c>
      <c r="Q46">
        <v>11.6</v>
      </c>
      <c r="R46">
        <v>0.8</v>
      </c>
      <c r="S46">
        <v>13.3</v>
      </c>
      <c r="T46">
        <v>6.5</v>
      </c>
      <c r="V46">
        <f t="shared" si="42"/>
        <v>0.11599999999999999</v>
      </c>
      <c r="W46">
        <f t="shared" si="43"/>
        <v>0.13300000000000001</v>
      </c>
      <c r="X46" s="8">
        <f t="shared" ref="X46:Y46" si="51">(1*(V42)+8*(V43)+28*(V44)+56*(V45)+70*(V46)+56*(V47)+28*(V48)+8*(V49)+1*(V50))/256</f>
        <v>6.2316406249999998E-2</v>
      </c>
      <c r="Y46" s="8">
        <f t="shared" si="51"/>
        <v>4.5199218750000006E-2</v>
      </c>
      <c r="AB46" s="19"/>
      <c r="AE46" s="19">
        <f t="shared" si="9"/>
        <v>0</v>
      </c>
      <c r="AF46" s="19">
        <f t="shared" si="9"/>
        <v>0.5</v>
      </c>
      <c r="AG46">
        <v>0.8</v>
      </c>
      <c r="AH46" s="19">
        <f t="shared" si="26"/>
        <v>2.3000000000000007</v>
      </c>
      <c r="AI46" s="19">
        <f t="shared" si="26"/>
        <v>0</v>
      </c>
      <c r="AK46" s="14">
        <f t="shared" si="1"/>
        <v>4.9999999999999906E-3</v>
      </c>
      <c r="AL46" s="14">
        <f t="shared" si="2"/>
        <v>2.3000000000000007E-2</v>
      </c>
      <c r="AM46" s="14">
        <f t="shared" si="2"/>
        <v>5.6132812499999976E-3</v>
      </c>
      <c r="AN46" s="14">
        <f t="shared" si="2"/>
        <v>8.9453125000000036E-3</v>
      </c>
      <c r="AQ46" s="19"/>
    </row>
    <row r="47" spans="1:43">
      <c r="A47">
        <v>1950</v>
      </c>
      <c r="B47">
        <v>0.1</v>
      </c>
      <c r="C47">
        <v>28.8</v>
      </c>
      <c r="D47">
        <v>0</v>
      </c>
      <c r="E47">
        <v>53.8</v>
      </c>
      <c r="G47">
        <f t="shared" si="10"/>
        <v>1E-3</v>
      </c>
      <c r="H47">
        <f t="shared" si="6"/>
        <v>0</v>
      </c>
      <c r="I47" s="8">
        <f t="shared" si="7"/>
        <v>8.4914062499999998E-2</v>
      </c>
      <c r="J47" s="8">
        <f t="shared" si="8"/>
        <v>4.1382812499999998E-2</v>
      </c>
      <c r="P47" s="19">
        <v>1950</v>
      </c>
      <c r="Q47">
        <v>0.1</v>
      </c>
      <c r="R47">
        <v>28.8</v>
      </c>
      <c r="S47">
        <v>0</v>
      </c>
      <c r="T47">
        <v>53.8</v>
      </c>
      <c r="V47">
        <f t="shared" si="42"/>
        <v>1E-3</v>
      </c>
      <c r="W47">
        <f t="shared" si="43"/>
        <v>0</v>
      </c>
      <c r="X47" s="8">
        <f t="shared" ref="X47:Y47" si="52">(1*(V43)+8*(V44)+28*(V45)+56*(V46)+70*(V47)+56*(V48)+28*(V49)+8*(V50)+1*(V51))/256</f>
        <v>9.2578125000000011E-2</v>
      </c>
      <c r="Y47" s="8">
        <f t="shared" si="52"/>
        <v>5.1402343749999996E-2</v>
      </c>
      <c r="AB47" s="19"/>
      <c r="AE47" s="19">
        <f t="shared" si="9"/>
        <v>0</v>
      </c>
      <c r="AF47" s="19">
        <f t="shared" si="9"/>
        <v>0</v>
      </c>
      <c r="AG47">
        <v>28.8</v>
      </c>
      <c r="AH47" s="19">
        <f t="shared" si="26"/>
        <v>0</v>
      </c>
      <c r="AI47" s="19">
        <f t="shared" si="26"/>
        <v>0</v>
      </c>
      <c r="AK47" s="14">
        <f t="shared" si="1"/>
        <v>0</v>
      </c>
      <c r="AL47" s="14">
        <f t="shared" si="2"/>
        <v>0</v>
      </c>
      <c r="AM47" s="14">
        <f t="shared" si="2"/>
        <v>7.6640625000000129E-3</v>
      </c>
      <c r="AN47" s="14">
        <f t="shared" si="2"/>
        <v>1.0019531249999998E-2</v>
      </c>
      <c r="AQ47" s="19"/>
    </row>
    <row r="48" spans="1:43">
      <c r="A48">
        <v>1951</v>
      </c>
      <c r="B48">
        <v>7.5</v>
      </c>
      <c r="C48">
        <v>27.8</v>
      </c>
      <c r="D48">
        <v>1.4</v>
      </c>
      <c r="E48">
        <v>18.600000000000001</v>
      </c>
      <c r="G48">
        <f t="shared" si="10"/>
        <v>7.4999999999999997E-2</v>
      </c>
      <c r="H48">
        <f t="shared" si="6"/>
        <v>1.3999999999999999E-2</v>
      </c>
      <c r="I48" s="8">
        <f t="shared" si="7"/>
        <v>0.12973046875000002</v>
      </c>
      <c r="J48" s="8">
        <f t="shared" si="8"/>
        <v>4.98046875E-2</v>
      </c>
      <c r="P48" s="19">
        <v>1951</v>
      </c>
      <c r="Q48">
        <v>9.3000000000000007</v>
      </c>
      <c r="R48">
        <v>27.8</v>
      </c>
      <c r="S48">
        <v>2.2999999999999998</v>
      </c>
      <c r="T48">
        <v>18.600000000000001</v>
      </c>
      <c r="V48">
        <f t="shared" si="42"/>
        <v>9.3000000000000013E-2</v>
      </c>
      <c r="W48">
        <f t="shared" si="43"/>
        <v>2.3E-2</v>
      </c>
      <c r="X48" s="8">
        <f t="shared" ref="X48:Y48" si="53">(1*(V44)+8*(V45)+28*(V46)+56*(V47)+70*(V48)+56*(V49)+28*(V50)+8*(V51)+1*(V52))/256</f>
        <v>0.13994140625000001</v>
      </c>
      <c r="Y48" s="8">
        <f t="shared" si="53"/>
        <v>6.1105468749999996E-2</v>
      </c>
      <c r="AB48" s="19"/>
      <c r="AE48" s="19">
        <f t="shared" si="9"/>
        <v>0</v>
      </c>
      <c r="AF48" s="19">
        <f t="shared" si="9"/>
        <v>1.8000000000000007</v>
      </c>
      <c r="AG48">
        <v>27.8</v>
      </c>
      <c r="AH48" s="19">
        <f t="shared" si="26"/>
        <v>0.89999999999999991</v>
      </c>
      <c r="AI48" s="19">
        <f t="shared" si="26"/>
        <v>0</v>
      </c>
      <c r="AK48" s="14">
        <f t="shared" si="1"/>
        <v>1.8000000000000016E-2</v>
      </c>
      <c r="AL48" s="14">
        <f t="shared" si="2"/>
        <v>9.0000000000000011E-3</v>
      </c>
      <c r="AM48" s="14">
        <f t="shared" si="2"/>
        <v>1.0210937499999989E-2</v>
      </c>
      <c r="AN48" s="14">
        <f t="shared" si="2"/>
        <v>1.1300781249999996E-2</v>
      </c>
      <c r="AQ48" s="19"/>
    </row>
    <row r="49" spans="1:43">
      <c r="A49">
        <v>1952</v>
      </c>
      <c r="B49">
        <v>31</v>
      </c>
      <c r="C49">
        <v>0.8</v>
      </c>
      <c r="D49">
        <v>10.6</v>
      </c>
      <c r="E49">
        <v>2.8</v>
      </c>
      <c r="G49">
        <f t="shared" si="10"/>
        <v>0.31</v>
      </c>
      <c r="H49">
        <f t="shared" si="6"/>
        <v>0.106</v>
      </c>
      <c r="I49" s="8">
        <f t="shared" si="7"/>
        <v>0.17706250000000001</v>
      </c>
      <c r="J49" s="8">
        <f t="shared" si="8"/>
        <v>6.5656249999999999E-2</v>
      </c>
      <c r="P49" s="19">
        <v>1952</v>
      </c>
      <c r="Q49">
        <v>32.200000000000003</v>
      </c>
      <c r="R49">
        <v>0.8</v>
      </c>
      <c r="S49">
        <v>12.5</v>
      </c>
      <c r="T49">
        <v>2.8</v>
      </c>
      <c r="V49">
        <f t="shared" si="42"/>
        <v>0.32200000000000001</v>
      </c>
      <c r="W49">
        <f t="shared" si="43"/>
        <v>0.125</v>
      </c>
      <c r="X49" s="8">
        <f t="shared" ref="X49:Y49" si="54">(1*(V45)+8*(V46)+28*(V47)+56*(V48)+70*(V49)+56*(V50)+28*(V51)+8*(V52)+1*(V53))/256</f>
        <v>0.18890234375000001</v>
      </c>
      <c r="Y49" s="8">
        <f t="shared" si="54"/>
        <v>7.8546875000000002E-2</v>
      </c>
      <c r="AB49" s="19"/>
      <c r="AE49" s="19">
        <f t="shared" si="9"/>
        <v>0</v>
      </c>
      <c r="AF49" s="19">
        <f t="shared" si="9"/>
        <v>1.2000000000000028</v>
      </c>
      <c r="AG49">
        <v>0.8</v>
      </c>
      <c r="AH49" s="19">
        <f t="shared" si="26"/>
        <v>1.9000000000000004</v>
      </c>
      <c r="AI49" s="19">
        <f t="shared" si="26"/>
        <v>0</v>
      </c>
      <c r="AK49" s="14">
        <f t="shared" si="1"/>
        <v>1.2000000000000011E-2</v>
      </c>
      <c r="AL49" s="14">
        <f t="shared" si="2"/>
        <v>1.9000000000000003E-2</v>
      </c>
      <c r="AM49" s="14">
        <f t="shared" si="2"/>
        <v>1.1839843749999995E-2</v>
      </c>
      <c r="AN49" s="14">
        <f t="shared" si="2"/>
        <v>1.2890625000000003E-2</v>
      </c>
      <c r="AQ49" s="19"/>
    </row>
    <row r="50" spans="1:43">
      <c r="A50">
        <v>1953</v>
      </c>
      <c r="B50">
        <v>17</v>
      </c>
      <c r="C50">
        <v>5.2</v>
      </c>
      <c r="D50">
        <v>5.2</v>
      </c>
      <c r="E50">
        <v>6.1</v>
      </c>
      <c r="G50">
        <f t="shared" si="10"/>
        <v>0.17</v>
      </c>
      <c r="H50">
        <f t="shared" si="6"/>
        <v>5.2000000000000005E-2</v>
      </c>
      <c r="I50" s="8">
        <f t="shared" si="7"/>
        <v>0.19914843750000003</v>
      </c>
      <c r="J50" s="8">
        <f t="shared" si="8"/>
        <v>8.0917968749999986E-2</v>
      </c>
      <c r="P50" s="19">
        <v>1953</v>
      </c>
      <c r="Q50">
        <v>18.399999999999999</v>
      </c>
      <c r="R50">
        <v>5.2</v>
      </c>
      <c r="S50">
        <v>6.7</v>
      </c>
      <c r="T50">
        <v>6.1</v>
      </c>
      <c r="V50">
        <f t="shared" si="42"/>
        <v>0.184</v>
      </c>
      <c r="W50">
        <f t="shared" si="43"/>
        <v>6.7000000000000004E-2</v>
      </c>
      <c r="X50" s="8">
        <f t="shared" ref="X50:Y50" si="55">(1*(V46)+8*(V47)+28*(V48)+56*(V49)+70*(V50)+56*(V51)+28*(V52)+8*(V53)+1*(V54))/256</f>
        <v>0.21081250000000001</v>
      </c>
      <c r="Y50" s="8">
        <f t="shared" si="55"/>
        <v>9.4417968749999998E-2</v>
      </c>
      <c r="AB50" s="19"/>
      <c r="AE50" s="19">
        <f t="shared" si="9"/>
        <v>0</v>
      </c>
      <c r="AF50" s="19">
        <f t="shared" si="9"/>
        <v>1.3999999999999986</v>
      </c>
      <c r="AG50">
        <v>5.2</v>
      </c>
      <c r="AH50" s="19">
        <f t="shared" si="26"/>
        <v>1.5</v>
      </c>
      <c r="AI50" s="19">
        <f t="shared" si="26"/>
        <v>0</v>
      </c>
      <c r="AK50" s="14">
        <f t="shared" si="1"/>
        <v>1.3999999999999985E-2</v>
      </c>
      <c r="AL50" s="14">
        <f t="shared" si="2"/>
        <v>1.4999999999999999E-2</v>
      </c>
      <c r="AM50" s="14">
        <f t="shared" si="2"/>
        <v>1.1664062499999989E-2</v>
      </c>
      <c r="AN50" s="14">
        <f t="shared" si="2"/>
        <v>1.3500000000000012E-2</v>
      </c>
      <c r="AQ50" s="19"/>
    </row>
    <row r="51" spans="1:43">
      <c r="A51">
        <v>1954</v>
      </c>
      <c r="B51">
        <v>29.2</v>
      </c>
      <c r="C51">
        <v>10.1</v>
      </c>
      <c r="D51">
        <v>14.9</v>
      </c>
      <c r="E51">
        <v>7.7</v>
      </c>
      <c r="G51">
        <f t="shared" si="10"/>
        <v>0.29199999999999998</v>
      </c>
      <c r="H51">
        <f t="shared" si="6"/>
        <v>0.14899999999999999</v>
      </c>
      <c r="I51" s="8">
        <f t="shared" si="7"/>
        <v>0.18232421874999999</v>
      </c>
      <c r="J51" s="8">
        <f t="shared" si="8"/>
        <v>8.3074218749999998E-2</v>
      </c>
      <c r="P51" s="19">
        <v>1954</v>
      </c>
      <c r="Q51">
        <v>30.3</v>
      </c>
      <c r="R51">
        <v>10.1</v>
      </c>
      <c r="S51">
        <v>16.100000000000001</v>
      </c>
      <c r="T51">
        <v>7.7</v>
      </c>
      <c r="V51">
        <f t="shared" si="42"/>
        <v>0.30299999999999999</v>
      </c>
      <c r="W51">
        <f t="shared" si="43"/>
        <v>0.161</v>
      </c>
      <c r="X51" s="8">
        <f t="shared" ref="X51:Y51" si="56">(1*(V47)+8*(V48)+28*(V49)+56*(V50)+70*(V51)+56*(V52)+28*(V53)+8*(V54)+1*(V55))/256</f>
        <v>0.19254296874999999</v>
      </c>
      <c r="Y51" s="8">
        <f t="shared" si="56"/>
        <v>9.5554687499999985E-2</v>
      </c>
      <c r="AB51" s="19"/>
      <c r="AE51" s="19">
        <f t="shared" si="9"/>
        <v>0</v>
      </c>
      <c r="AF51" s="19">
        <f t="shared" si="9"/>
        <v>1.1000000000000014</v>
      </c>
      <c r="AG51">
        <v>10.1</v>
      </c>
      <c r="AH51" s="19">
        <f t="shared" si="26"/>
        <v>1.2000000000000011</v>
      </c>
      <c r="AI51" s="19">
        <f t="shared" si="26"/>
        <v>0</v>
      </c>
      <c r="AK51" s="14">
        <f t="shared" si="1"/>
        <v>1.100000000000001E-2</v>
      </c>
      <c r="AL51" s="14">
        <f t="shared" si="2"/>
        <v>1.2000000000000011E-2</v>
      </c>
      <c r="AM51" s="14">
        <f t="shared" si="2"/>
        <v>1.0218749999999999E-2</v>
      </c>
      <c r="AN51" s="14">
        <f t="shared" si="2"/>
        <v>1.2480468749999987E-2</v>
      </c>
      <c r="AQ51" s="19"/>
    </row>
    <row r="52" spans="1:43">
      <c r="A52">
        <v>1955</v>
      </c>
      <c r="B52">
        <v>8.6999999999999993</v>
      </c>
      <c r="C52">
        <v>6.3</v>
      </c>
      <c r="D52">
        <v>7.8</v>
      </c>
      <c r="E52">
        <v>12.5</v>
      </c>
      <c r="G52">
        <f t="shared" si="10"/>
        <v>8.6999999999999994E-2</v>
      </c>
      <c r="H52">
        <f t="shared" si="6"/>
        <v>7.8E-2</v>
      </c>
      <c r="I52" s="8">
        <f t="shared" si="7"/>
        <v>0.13775390625000003</v>
      </c>
      <c r="J52" s="8">
        <f t="shared" si="8"/>
        <v>6.8761718750000006E-2</v>
      </c>
      <c r="P52" s="19">
        <v>1955</v>
      </c>
      <c r="Q52">
        <v>9.1</v>
      </c>
      <c r="R52">
        <v>6.3</v>
      </c>
      <c r="S52">
        <v>9</v>
      </c>
      <c r="T52">
        <v>12.5</v>
      </c>
      <c r="V52">
        <f t="shared" si="42"/>
        <v>9.0999999999999998E-2</v>
      </c>
      <c r="W52">
        <f t="shared" si="43"/>
        <v>0.09</v>
      </c>
      <c r="X52" s="8">
        <f t="shared" ref="X52:Y52" si="57">(1*(V48)+8*(V49)+28*(V50)+56*(V51)+70*(V52)+56*(V53)+28*(V54)+8*(V55)+1*(V56))/256</f>
        <v>0.14644531250000001</v>
      </c>
      <c r="Y52" s="8">
        <f t="shared" si="57"/>
        <v>7.9457031250000004E-2</v>
      </c>
      <c r="AB52" s="19"/>
      <c r="AE52" s="19">
        <f t="shared" si="9"/>
        <v>0</v>
      </c>
      <c r="AF52" s="19">
        <f t="shared" si="9"/>
        <v>0.40000000000000036</v>
      </c>
      <c r="AG52">
        <v>6.3</v>
      </c>
      <c r="AH52" s="19">
        <f t="shared" si="26"/>
        <v>1.2000000000000002</v>
      </c>
      <c r="AI52" s="19">
        <f t="shared" si="26"/>
        <v>0</v>
      </c>
      <c r="AK52" s="14">
        <f t="shared" si="1"/>
        <v>4.0000000000000036E-3</v>
      </c>
      <c r="AL52" s="14">
        <f t="shared" si="2"/>
        <v>1.1999999999999997E-2</v>
      </c>
      <c r="AM52" s="14">
        <f t="shared" si="2"/>
        <v>8.6914062499999778E-3</v>
      </c>
      <c r="AN52" s="14">
        <f t="shared" si="2"/>
        <v>1.0695312499999998E-2</v>
      </c>
      <c r="AQ52" s="19"/>
    </row>
    <row r="53" spans="1:43">
      <c r="A53">
        <v>1956</v>
      </c>
      <c r="B53">
        <v>8.9</v>
      </c>
      <c r="C53">
        <v>1.1000000000000001</v>
      </c>
      <c r="D53">
        <v>1.3</v>
      </c>
      <c r="E53">
        <v>8.4</v>
      </c>
      <c r="G53">
        <f t="shared" si="10"/>
        <v>8.900000000000001E-2</v>
      </c>
      <c r="H53">
        <f t="shared" si="6"/>
        <v>1.3000000000000001E-2</v>
      </c>
      <c r="I53" s="8">
        <f t="shared" si="7"/>
        <v>9.0089843749999995E-2</v>
      </c>
      <c r="J53" s="8">
        <f t="shared" si="8"/>
        <v>4.8949218750000002E-2</v>
      </c>
      <c r="P53" s="19">
        <v>1956</v>
      </c>
      <c r="Q53">
        <v>10.1</v>
      </c>
      <c r="R53">
        <v>1.1000000000000001</v>
      </c>
      <c r="S53">
        <v>2</v>
      </c>
      <c r="T53">
        <v>8.4</v>
      </c>
      <c r="V53">
        <f t="shared" si="42"/>
        <v>0.10099999999999999</v>
      </c>
      <c r="W53">
        <f t="shared" si="43"/>
        <v>0.02</v>
      </c>
      <c r="X53" s="8">
        <f t="shared" ref="X53:Y53" si="58">(1*(V49)+8*(V50)+28*(V51)+56*(V52)+70*(V53)+56*(V54)+28*(V55)+8*(V56)+1*(V57))/256</f>
        <v>9.8113281250000003E-2</v>
      </c>
      <c r="Y53" s="8">
        <f t="shared" si="58"/>
        <v>5.8621093750000006E-2</v>
      </c>
      <c r="AB53" s="19"/>
      <c r="AE53" s="19">
        <f t="shared" si="9"/>
        <v>0</v>
      </c>
      <c r="AF53" s="19">
        <f t="shared" si="9"/>
        <v>1.1999999999999993</v>
      </c>
      <c r="AG53">
        <v>1.1000000000000001</v>
      </c>
      <c r="AH53" s="19">
        <f t="shared" si="26"/>
        <v>0.7</v>
      </c>
      <c r="AI53" s="19">
        <f t="shared" si="26"/>
        <v>0</v>
      </c>
      <c r="AK53" s="14">
        <f t="shared" si="1"/>
        <v>1.1999999999999983E-2</v>
      </c>
      <c r="AL53" s="14">
        <f t="shared" si="2"/>
        <v>6.9999999999999993E-3</v>
      </c>
      <c r="AM53" s="14">
        <f t="shared" si="2"/>
        <v>8.023437500000008E-3</v>
      </c>
      <c r="AN53" s="14">
        <f t="shared" si="2"/>
        <v>9.6718750000000034E-3</v>
      </c>
      <c r="AQ53" s="19"/>
    </row>
    <row r="54" spans="1:43">
      <c r="A54">
        <v>1957</v>
      </c>
      <c r="B54">
        <v>0.3</v>
      </c>
      <c r="C54">
        <v>2.8</v>
      </c>
      <c r="D54">
        <v>0.5</v>
      </c>
      <c r="E54">
        <v>3.5</v>
      </c>
      <c r="G54">
        <f t="shared" si="10"/>
        <v>3.0000000000000001E-3</v>
      </c>
      <c r="H54">
        <f t="shared" si="6"/>
        <v>5.0000000000000001E-3</v>
      </c>
      <c r="I54" s="8">
        <f t="shared" si="7"/>
        <v>6.0921875000000014E-2</v>
      </c>
      <c r="J54" s="8">
        <f t="shared" si="8"/>
        <v>3.740234374999999E-2</v>
      </c>
      <c r="P54" s="19">
        <v>1957</v>
      </c>
      <c r="Q54">
        <v>0.4</v>
      </c>
      <c r="R54">
        <v>2.8</v>
      </c>
      <c r="S54">
        <v>0.8</v>
      </c>
      <c r="T54">
        <v>3.5</v>
      </c>
      <c r="V54">
        <f t="shared" si="42"/>
        <v>4.0000000000000001E-3</v>
      </c>
      <c r="W54">
        <f t="shared" si="43"/>
        <v>8.0000000000000002E-3</v>
      </c>
      <c r="X54" s="8">
        <f t="shared" ref="X54:Y54" si="59">(1*(V50)+8*(V51)+28*(V52)+56*(V53)+70*(V54)+56*(V55)+28*(V56)+8*(V57)+1*(V58))/256</f>
        <v>6.9664062499999999E-2</v>
      </c>
      <c r="Y54" s="8">
        <f t="shared" si="59"/>
        <v>4.7734375000000002E-2</v>
      </c>
      <c r="AB54" s="19"/>
      <c r="AE54" s="19">
        <f t="shared" si="9"/>
        <v>0</v>
      </c>
      <c r="AF54" s="19">
        <f t="shared" si="9"/>
        <v>0.10000000000000003</v>
      </c>
      <c r="AG54">
        <v>2.8</v>
      </c>
      <c r="AH54" s="19">
        <f t="shared" si="26"/>
        <v>0.30000000000000004</v>
      </c>
      <c r="AI54" s="19">
        <f t="shared" si="26"/>
        <v>0</v>
      </c>
      <c r="AK54" s="14">
        <f t="shared" si="1"/>
        <v>1E-3</v>
      </c>
      <c r="AL54" s="14">
        <f t="shared" si="2"/>
        <v>3.0000000000000001E-3</v>
      </c>
      <c r="AM54" s="14">
        <f t="shared" si="2"/>
        <v>8.7421874999999843E-3</v>
      </c>
      <c r="AN54" s="14">
        <f t="shared" si="2"/>
        <v>1.0332031250000012E-2</v>
      </c>
      <c r="AQ54" s="19"/>
    </row>
    <row r="55" spans="1:43">
      <c r="A55">
        <v>1958</v>
      </c>
      <c r="B55">
        <v>4.5999999999999996</v>
      </c>
      <c r="C55">
        <v>11.4</v>
      </c>
      <c r="D55">
        <v>7.3</v>
      </c>
      <c r="E55">
        <v>12.5</v>
      </c>
      <c r="G55">
        <f t="shared" si="10"/>
        <v>4.5999999999999999E-2</v>
      </c>
      <c r="H55">
        <f t="shared" si="6"/>
        <v>7.2999999999999995E-2</v>
      </c>
      <c r="I55" s="8">
        <f t="shared" si="7"/>
        <v>5.8066406250000001E-2</v>
      </c>
      <c r="J55" s="8">
        <f t="shared" si="8"/>
        <v>3.6699218749999998E-2</v>
      </c>
      <c r="P55" s="19">
        <v>1958</v>
      </c>
      <c r="Q55">
        <v>6</v>
      </c>
      <c r="R55">
        <v>11.4</v>
      </c>
      <c r="S55">
        <v>9.1999999999999993</v>
      </c>
      <c r="T55">
        <v>12.5</v>
      </c>
      <c r="V55">
        <f t="shared" si="42"/>
        <v>0.06</v>
      </c>
      <c r="W55">
        <f t="shared" si="43"/>
        <v>9.1999999999999998E-2</v>
      </c>
      <c r="X55" s="8">
        <f t="shared" ref="X55:Y55" si="60">(1*(V51)+8*(V52)+28*(V53)+56*(V54)+70*(V55)+56*(V56)+28*(V57)+8*(V58)+1*(V59))/256</f>
        <v>6.886718750000001E-2</v>
      </c>
      <c r="Y55" s="8">
        <f t="shared" si="60"/>
        <v>4.8785156249999996E-2</v>
      </c>
      <c r="AB55" s="19"/>
      <c r="AE55" s="19">
        <f t="shared" si="9"/>
        <v>0</v>
      </c>
      <c r="AF55" s="19">
        <f t="shared" si="9"/>
        <v>1.4000000000000004</v>
      </c>
      <c r="AG55">
        <v>11.4</v>
      </c>
      <c r="AH55" s="19">
        <f t="shared" si="26"/>
        <v>1.8999999999999995</v>
      </c>
      <c r="AI55" s="19">
        <f t="shared" si="26"/>
        <v>0</v>
      </c>
      <c r="AK55" s="14">
        <f t="shared" si="1"/>
        <v>1.3999999999999999E-2</v>
      </c>
      <c r="AL55" s="14">
        <f t="shared" si="2"/>
        <v>1.9000000000000003E-2</v>
      </c>
      <c r="AM55" s="14">
        <f t="shared" si="2"/>
        <v>1.0800781250000009E-2</v>
      </c>
      <c r="AN55" s="14">
        <f t="shared" si="2"/>
        <v>1.2085937499999998E-2</v>
      </c>
      <c r="AQ55" s="19"/>
    </row>
    <row r="56" spans="1:43">
      <c r="A56">
        <v>1959</v>
      </c>
      <c r="B56">
        <v>7.2</v>
      </c>
      <c r="C56">
        <v>0.4</v>
      </c>
      <c r="D56">
        <v>2.9</v>
      </c>
      <c r="E56">
        <v>0.7</v>
      </c>
      <c r="G56">
        <f t="shared" si="10"/>
        <v>7.2000000000000008E-2</v>
      </c>
      <c r="H56">
        <f t="shared" si="6"/>
        <v>2.8999999999999998E-2</v>
      </c>
      <c r="I56" s="8">
        <f t="shared" si="7"/>
        <v>7.400000000000001E-2</v>
      </c>
      <c r="J56" s="8">
        <f t="shared" si="8"/>
        <v>4.194140625E-2</v>
      </c>
      <c r="P56" s="19">
        <v>1959</v>
      </c>
      <c r="Q56">
        <v>8.3000000000000007</v>
      </c>
      <c r="R56">
        <v>0.4</v>
      </c>
      <c r="S56">
        <v>4.5999999999999996</v>
      </c>
      <c r="T56">
        <v>0.7</v>
      </c>
      <c r="V56">
        <f t="shared" si="42"/>
        <v>8.3000000000000004E-2</v>
      </c>
      <c r="W56">
        <f t="shared" si="43"/>
        <v>4.5999999999999999E-2</v>
      </c>
      <c r="X56" s="8">
        <f t="shared" ref="X56:Y56" si="61">(1*(V52)+8*(V53)+28*(V54)+56*(V55)+70*(V56)+56*(V57)+28*(V58)+8*(V59)+1*(V60))/256</f>
        <v>8.7121093750000003E-2</v>
      </c>
      <c r="Y56" s="8">
        <f t="shared" si="61"/>
        <v>5.5542968749999998E-2</v>
      </c>
      <c r="AB56" s="19"/>
      <c r="AE56" s="19">
        <f t="shared" si="9"/>
        <v>0</v>
      </c>
      <c r="AF56" s="19">
        <f t="shared" si="9"/>
        <v>1.1000000000000005</v>
      </c>
      <c r="AG56">
        <v>0.4</v>
      </c>
      <c r="AH56" s="19">
        <f t="shared" si="26"/>
        <v>1.6999999999999997</v>
      </c>
      <c r="AI56" s="19">
        <f t="shared" si="26"/>
        <v>0</v>
      </c>
      <c r="AK56" s="14">
        <f t="shared" si="1"/>
        <v>1.0999999999999996E-2</v>
      </c>
      <c r="AL56" s="14">
        <f t="shared" si="2"/>
        <v>1.7000000000000001E-2</v>
      </c>
      <c r="AM56" s="14">
        <f t="shared" si="2"/>
        <v>1.3121093749999993E-2</v>
      </c>
      <c r="AN56" s="14">
        <f t="shared" si="2"/>
        <v>1.3601562499999997E-2</v>
      </c>
      <c r="AQ56" s="19"/>
    </row>
    <row r="57" spans="1:43">
      <c r="A57">
        <v>1960</v>
      </c>
      <c r="B57">
        <v>8.3000000000000007</v>
      </c>
      <c r="C57">
        <v>0.2</v>
      </c>
      <c r="D57">
        <v>0.3</v>
      </c>
      <c r="E57">
        <v>1.5</v>
      </c>
      <c r="G57">
        <f t="shared" si="10"/>
        <v>8.3000000000000004E-2</v>
      </c>
      <c r="H57">
        <f t="shared" si="6"/>
        <v>3.0000000000000001E-3</v>
      </c>
      <c r="I57" s="8">
        <f t="shared" si="7"/>
        <v>8.9941406249999994E-2</v>
      </c>
      <c r="J57" s="8">
        <f t="shared" si="8"/>
        <v>4.923437499999999E-2</v>
      </c>
      <c r="P57" s="19">
        <v>1960</v>
      </c>
      <c r="Q57">
        <v>10.5</v>
      </c>
      <c r="R57">
        <v>0.3</v>
      </c>
      <c r="S57">
        <v>0.6</v>
      </c>
      <c r="T57">
        <v>1.5</v>
      </c>
      <c r="V57">
        <f t="shared" si="42"/>
        <v>0.105</v>
      </c>
      <c r="W57">
        <f t="shared" si="43"/>
        <v>6.0000000000000001E-3</v>
      </c>
      <c r="X57" s="8">
        <f t="shared" ref="X57:Y57" si="62">(1*(V53)+8*(V54)+28*(V55)+56*(V56)+70*(V57)+56*(V58)+28*(V59)+8*(V60)+1*(V61))/256</f>
        <v>0.10385546875</v>
      </c>
      <c r="Y57" s="8">
        <f t="shared" si="62"/>
        <v>6.33515625E-2</v>
      </c>
      <c r="AB57" s="19"/>
      <c r="AE57" s="19">
        <f t="shared" si="9"/>
        <v>0</v>
      </c>
      <c r="AF57" s="19">
        <f t="shared" si="9"/>
        <v>2.1999999999999993</v>
      </c>
      <c r="AG57">
        <v>0.3</v>
      </c>
      <c r="AH57" s="19">
        <f t="shared" si="26"/>
        <v>0.3</v>
      </c>
      <c r="AI57" s="19">
        <f t="shared" si="26"/>
        <v>0</v>
      </c>
      <c r="AK57" s="14">
        <f t="shared" si="1"/>
        <v>2.1999999999999992E-2</v>
      </c>
      <c r="AL57" s="14">
        <f t="shared" si="2"/>
        <v>3.0000000000000001E-3</v>
      </c>
      <c r="AM57" s="14">
        <f t="shared" si="2"/>
        <v>1.3914062500000005E-2</v>
      </c>
      <c r="AN57" s="14">
        <f t="shared" si="2"/>
        <v>1.411718750000001E-2</v>
      </c>
      <c r="AQ57" s="19"/>
    </row>
    <row r="58" spans="1:43">
      <c r="A58">
        <v>1961</v>
      </c>
      <c r="B58">
        <v>20.399999999999999</v>
      </c>
      <c r="C58">
        <v>17.7</v>
      </c>
      <c r="D58">
        <v>14.5</v>
      </c>
      <c r="E58">
        <v>24</v>
      </c>
      <c r="G58">
        <f t="shared" si="10"/>
        <v>0.20399999999999999</v>
      </c>
      <c r="H58">
        <f t="shared" si="6"/>
        <v>0.14499999999999999</v>
      </c>
      <c r="I58" s="8">
        <f t="shared" si="7"/>
        <v>8.6714843749999992E-2</v>
      </c>
      <c r="J58" s="8">
        <f t="shared" si="8"/>
        <v>5.3355468749999989E-2</v>
      </c>
      <c r="P58" s="19">
        <v>1961</v>
      </c>
      <c r="Q58">
        <v>21.8</v>
      </c>
      <c r="R58">
        <v>17.899999999999999</v>
      </c>
      <c r="S58">
        <v>17.7</v>
      </c>
      <c r="T58">
        <v>24</v>
      </c>
      <c r="V58">
        <f t="shared" si="42"/>
        <v>0.218</v>
      </c>
      <c r="W58">
        <f t="shared" si="43"/>
        <v>0.17699999999999999</v>
      </c>
      <c r="X58" s="8">
        <f t="shared" ref="X58:Y58" si="63">(1*(V54)+8*(V55)+28*(V56)+56*(V57)+70*(V58)+56*(V59)+28*(V60)+8*(V61)+1*(V62))/256</f>
        <v>9.8921875000000006E-2</v>
      </c>
      <c r="Y58" s="8">
        <f t="shared" si="63"/>
        <v>6.6570312499999992E-2</v>
      </c>
      <c r="AB58" s="19"/>
      <c r="AE58" s="19">
        <f t="shared" si="9"/>
        <v>0</v>
      </c>
      <c r="AF58" s="19">
        <f t="shared" si="9"/>
        <v>1.4000000000000021</v>
      </c>
      <c r="AG58">
        <v>17.899999999999999</v>
      </c>
      <c r="AH58" s="19">
        <f t="shared" si="26"/>
        <v>3.1999999999999993</v>
      </c>
      <c r="AI58" s="19">
        <f t="shared" si="26"/>
        <v>0</v>
      </c>
      <c r="AK58" s="14">
        <f t="shared" si="1"/>
        <v>1.4000000000000012E-2</v>
      </c>
      <c r="AL58" s="14">
        <f t="shared" si="2"/>
        <v>3.2000000000000001E-2</v>
      </c>
      <c r="AM58" s="14">
        <f t="shared" si="2"/>
        <v>1.2207031250000014E-2</v>
      </c>
      <c r="AN58" s="14">
        <f t="shared" si="2"/>
        <v>1.3214843750000003E-2</v>
      </c>
      <c r="AQ58" s="19"/>
    </row>
    <row r="59" spans="1:43">
      <c r="A59">
        <v>1962</v>
      </c>
      <c r="B59">
        <v>0.9</v>
      </c>
      <c r="C59">
        <v>4</v>
      </c>
      <c r="D59">
        <v>0</v>
      </c>
      <c r="E59">
        <v>16.7</v>
      </c>
      <c r="G59">
        <f t="shared" si="10"/>
        <v>9.0000000000000011E-3</v>
      </c>
      <c r="H59">
        <f t="shared" si="6"/>
        <v>0</v>
      </c>
      <c r="I59" s="8">
        <f t="shared" si="7"/>
        <v>6.1726562500000005E-2</v>
      </c>
      <c r="J59" s="8">
        <f t="shared" si="8"/>
        <v>4.8449218750000002E-2</v>
      </c>
      <c r="P59" s="19">
        <v>1962</v>
      </c>
      <c r="Q59">
        <v>1.5</v>
      </c>
      <c r="R59">
        <v>4</v>
      </c>
      <c r="S59">
        <v>0</v>
      </c>
      <c r="T59">
        <v>16.7</v>
      </c>
      <c r="V59">
        <f t="shared" si="42"/>
        <v>1.4999999999999999E-2</v>
      </c>
      <c r="W59">
        <f t="shared" si="43"/>
        <v>0</v>
      </c>
      <c r="X59" s="8">
        <f t="shared" ref="X59:Y59" si="64">(1*(V55)+8*(V56)+28*(V57)+56*(V58)+70*(V59)+56*(V60)+28*(V61)+8*(V62)+1*(V63))/256</f>
        <v>7.0554687499999991E-2</v>
      </c>
      <c r="Y59" s="8">
        <f t="shared" si="64"/>
        <v>5.9121093749999999E-2</v>
      </c>
      <c r="AB59" s="19"/>
      <c r="AE59" s="19">
        <f t="shared" si="9"/>
        <v>0</v>
      </c>
      <c r="AF59" s="19">
        <f t="shared" si="9"/>
        <v>0.6</v>
      </c>
      <c r="AG59">
        <v>4</v>
      </c>
      <c r="AH59" s="19">
        <f t="shared" si="26"/>
        <v>0</v>
      </c>
      <c r="AI59" s="19">
        <f t="shared" si="26"/>
        <v>0</v>
      </c>
      <c r="AK59" s="14">
        <f t="shared" si="1"/>
        <v>5.9999999999999984E-3</v>
      </c>
      <c r="AL59" s="14">
        <f t="shared" si="2"/>
        <v>0</v>
      </c>
      <c r="AM59" s="14">
        <f t="shared" si="2"/>
        <v>8.8281249999999853E-3</v>
      </c>
      <c r="AN59" s="14">
        <f t="shared" si="2"/>
        <v>1.0671874999999997E-2</v>
      </c>
      <c r="AQ59" s="19"/>
    </row>
    <row r="60" spans="1:43">
      <c r="A60">
        <v>1963</v>
      </c>
      <c r="B60">
        <v>1.3</v>
      </c>
      <c r="C60">
        <v>11.8</v>
      </c>
      <c r="D60">
        <v>6.9</v>
      </c>
      <c r="E60">
        <v>15.8</v>
      </c>
      <c r="G60">
        <f t="shared" si="10"/>
        <v>1.3000000000000001E-2</v>
      </c>
      <c r="H60">
        <f t="shared" si="6"/>
        <v>6.9000000000000006E-2</v>
      </c>
      <c r="I60" s="8">
        <f t="shared" si="7"/>
        <v>3.192578125E-2</v>
      </c>
      <c r="J60" s="8">
        <f t="shared" si="8"/>
        <v>3.5289062499999996E-2</v>
      </c>
      <c r="P60" s="19">
        <v>1963</v>
      </c>
      <c r="Q60">
        <v>1.8</v>
      </c>
      <c r="R60">
        <v>11.8</v>
      </c>
      <c r="S60">
        <v>8.1</v>
      </c>
      <c r="T60">
        <v>15.8</v>
      </c>
      <c r="V60">
        <f t="shared" si="42"/>
        <v>1.8000000000000002E-2</v>
      </c>
      <c r="W60">
        <f t="shared" si="43"/>
        <v>8.1000000000000003E-2</v>
      </c>
      <c r="X60" s="8">
        <f t="shared" ref="X60:Y60" si="65">(1*(V56)+8*(V57)+28*(V58)+56*(V59)+70*(V60)+56*(V61)+28*(V62)+8*(V63)+1*(V64))/256</f>
        <v>3.7386718750000006E-2</v>
      </c>
      <c r="Y60" s="8">
        <f t="shared" si="65"/>
        <v>4.2542968749999993E-2</v>
      </c>
      <c r="AB60" s="19"/>
      <c r="AE60" s="19">
        <f t="shared" si="9"/>
        <v>0</v>
      </c>
      <c r="AF60" s="19">
        <f t="shared" si="9"/>
        <v>0.5</v>
      </c>
      <c r="AG60">
        <v>11.8</v>
      </c>
      <c r="AH60" s="19">
        <f t="shared" si="26"/>
        <v>1.1999999999999993</v>
      </c>
      <c r="AI60" s="19">
        <f t="shared" si="26"/>
        <v>0</v>
      </c>
      <c r="AK60" s="14">
        <f t="shared" si="1"/>
        <v>5.000000000000001E-3</v>
      </c>
      <c r="AL60" s="14">
        <f t="shared" si="2"/>
        <v>1.1999999999999997E-2</v>
      </c>
      <c r="AM60" s="14">
        <f t="shared" si="2"/>
        <v>5.4609375000000057E-3</v>
      </c>
      <c r="AN60" s="14">
        <f t="shared" si="2"/>
        <v>7.2539062499999973E-3</v>
      </c>
      <c r="AQ60" s="19"/>
    </row>
    <row r="61" spans="1:43">
      <c r="A61">
        <v>1964</v>
      </c>
      <c r="B61">
        <v>0.2</v>
      </c>
      <c r="C61">
        <v>7.6</v>
      </c>
      <c r="D61">
        <v>0.1</v>
      </c>
      <c r="E61">
        <v>3.4</v>
      </c>
      <c r="G61">
        <f t="shared" si="10"/>
        <v>2E-3</v>
      </c>
      <c r="H61">
        <f t="shared" si="6"/>
        <v>1E-3</v>
      </c>
      <c r="I61" s="8">
        <f t="shared" si="7"/>
        <v>1.476171875E-2</v>
      </c>
      <c r="J61" s="8">
        <f t="shared" si="8"/>
        <v>2.0722656250000002E-2</v>
      </c>
      <c r="P61" s="19">
        <v>1964</v>
      </c>
      <c r="Q61">
        <v>0.4</v>
      </c>
      <c r="R61">
        <v>7.6</v>
      </c>
      <c r="S61">
        <v>0.2</v>
      </c>
      <c r="T61">
        <v>3.3</v>
      </c>
      <c r="V61">
        <f t="shared" si="42"/>
        <v>4.0000000000000001E-3</v>
      </c>
      <c r="W61">
        <f t="shared" si="43"/>
        <v>2E-3</v>
      </c>
      <c r="X61" s="8">
        <f t="shared" ref="X61:Y61" si="66">(1*(V57)+8*(V58)+28*(V59)+56*(V60)+70*(V61)+56*(V62)+28*(V63)+8*(V64)+1*(V65))/256</f>
        <v>1.7957031250000005E-2</v>
      </c>
      <c r="Y61" s="8">
        <f t="shared" si="66"/>
        <v>2.5242187499999999E-2</v>
      </c>
      <c r="AB61" s="19"/>
      <c r="AE61" s="19">
        <f t="shared" si="9"/>
        <v>0</v>
      </c>
      <c r="AF61" s="19">
        <f t="shared" si="9"/>
        <v>0.2</v>
      </c>
      <c r="AG61">
        <v>7.6</v>
      </c>
      <c r="AH61" s="19">
        <f t="shared" si="26"/>
        <v>0.1</v>
      </c>
      <c r="AI61" s="19">
        <f t="shared" si="26"/>
        <v>-0.10000000000000009</v>
      </c>
      <c r="AK61" s="14">
        <f t="shared" si="1"/>
        <v>2E-3</v>
      </c>
      <c r="AL61" s="14">
        <f t="shared" si="2"/>
        <v>1E-3</v>
      </c>
      <c r="AM61" s="14">
        <f t="shared" si="2"/>
        <v>3.1953125000000054E-3</v>
      </c>
      <c r="AN61" s="14">
        <f t="shared" si="2"/>
        <v>4.5195312499999966E-3</v>
      </c>
      <c r="AQ61" s="19"/>
    </row>
    <row r="62" spans="1:43">
      <c r="A62">
        <v>1965</v>
      </c>
      <c r="B62">
        <v>0</v>
      </c>
      <c r="C62">
        <v>27.6</v>
      </c>
      <c r="D62">
        <v>0</v>
      </c>
      <c r="E62">
        <v>19.899999999999999</v>
      </c>
      <c r="G62">
        <f t="shared" si="10"/>
        <v>0</v>
      </c>
      <c r="H62">
        <f t="shared" si="6"/>
        <v>0</v>
      </c>
      <c r="I62" s="8">
        <f t="shared" si="7"/>
        <v>1.2917968750000001E-2</v>
      </c>
      <c r="J62" s="8">
        <f t="shared" si="8"/>
        <v>1.08671875E-2</v>
      </c>
      <c r="P62" s="19">
        <v>1965</v>
      </c>
      <c r="Q62">
        <v>0</v>
      </c>
      <c r="R62">
        <v>27.6</v>
      </c>
      <c r="S62">
        <v>0</v>
      </c>
      <c r="T62">
        <v>19.899999999999999</v>
      </c>
      <c r="V62">
        <f t="shared" si="42"/>
        <v>0</v>
      </c>
      <c r="W62">
        <f t="shared" si="43"/>
        <v>0</v>
      </c>
      <c r="X62" s="8">
        <f t="shared" ref="X62:Y62" si="67">(1*(V58)+8*(V59)+28*(V60)+56*(V61)+70*(V62)+56*(V63)+28*(V64)+8*(V65)+1*(V66))/256</f>
        <v>1.5136718749999998E-2</v>
      </c>
      <c r="Y62" s="8">
        <f t="shared" si="67"/>
        <v>1.4507812500000002E-2</v>
      </c>
      <c r="AB62" s="19"/>
      <c r="AE62" s="19">
        <f t="shared" si="9"/>
        <v>0</v>
      </c>
      <c r="AF62" s="19">
        <f t="shared" si="9"/>
        <v>0</v>
      </c>
      <c r="AG62">
        <v>27.6</v>
      </c>
      <c r="AH62" s="19">
        <f t="shared" si="26"/>
        <v>0</v>
      </c>
      <c r="AI62" s="19">
        <f t="shared" si="26"/>
        <v>0</v>
      </c>
      <c r="AK62" s="14">
        <f t="shared" si="1"/>
        <v>0</v>
      </c>
      <c r="AL62" s="14">
        <f t="shared" si="2"/>
        <v>0</v>
      </c>
      <c r="AM62" s="14">
        <f t="shared" si="2"/>
        <v>2.2187499999999968E-3</v>
      </c>
      <c r="AN62" s="14">
        <f t="shared" si="2"/>
        <v>3.6406250000000015E-3</v>
      </c>
      <c r="AQ62" s="19"/>
    </row>
    <row r="63" spans="1:43">
      <c r="A63">
        <v>1966</v>
      </c>
      <c r="B63">
        <v>1.8</v>
      </c>
      <c r="C63">
        <v>3.8</v>
      </c>
      <c r="D63">
        <v>0.2</v>
      </c>
      <c r="E63">
        <v>13</v>
      </c>
      <c r="G63">
        <f t="shared" si="10"/>
        <v>1.8000000000000002E-2</v>
      </c>
      <c r="H63">
        <f t="shared" si="6"/>
        <v>2E-3</v>
      </c>
      <c r="I63" s="8">
        <f t="shared" si="7"/>
        <v>1.8074218750000003E-2</v>
      </c>
      <c r="J63" s="8">
        <f t="shared" si="8"/>
        <v>7.1679687500000007E-3</v>
      </c>
      <c r="P63" s="19">
        <v>1966</v>
      </c>
      <c r="Q63">
        <v>2</v>
      </c>
      <c r="R63">
        <v>3.8</v>
      </c>
      <c r="S63">
        <v>0.3</v>
      </c>
      <c r="T63">
        <v>13</v>
      </c>
      <c r="V63">
        <f t="shared" si="42"/>
        <v>0.02</v>
      </c>
      <c r="W63">
        <f t="shared" si="43"/>
        <v>3.0000000000000001E-3</v>
      </c>
      <c r="X63" s="8">
        <f t="shared" ref="X63:Y63" si="68">(1*(V59)+8*(V60)+28*(V61)+56*(V62)+70*(V63)+56*(V64)+28*(V65)+8*(V66)+1*(V67))/256</f>
        <v>2.0281250000000004E-2</v>
      </c>
      <c r="Y63" s="8">
        <f t="shared" si="68"/>
        <v>1.1597656250000001E-2</v>
      </c>
      <c r="AB63" s="19"/>
      <c r="AE63" s="19">
        <f t="shared" si="9"/>
        <v>0</v>
      </c>
      <c r="AF63" s="19">
        <f t="shared" si="9"/>
        <v>0.19999999999999996</v>
      </c>
      <c r="AG63">
        <v>3.8</v>
      </c>
      <c r="AH63" s="19">
        <f t="shared" si="26"/>
        <v>9.9999999999999978E-2</v>
      </c>
      <c r="AI63" s="19">
        <f t="shared" si="26"/>
        <v>0</v>
      </c>
      <c r="AK63" s="14">
        <f t="shared" si="1"/>
        <v>1.9999999999999983E-3</v>
      </c>
      <c r="AL63" s="14">
        <f t="shared" si="2"/>
        <v>1E-3</v>
      </c>
      <c r="AM63" s="14">
        <f t="shared" si="2"/>
        <v>2.2070312500000015E-3</v>
      </c>
      <c r="AN63" s="14">
        <f t="shared" si="2"/>
        <v>4.4296875000000005E-3</v>
      </c>
      <c r="AQ63" s="19"/>
    </row>
    <row r="64" spans="1:43">
      <c r="A64">
        <v>1967</v>
      </c>
      <c r="B64">
        <v>5.5</v>
      </c>
      <c r="C64">
        <v>34.4</v>
      </c>
      <c r="D64">
        <v>1.9</v>
      </c>
      <c r="E64">
        <v>33.9</v>
      </c>
      <c r="G64">
        <f t="shared" si="10"/>
        <v>5.5E-2</v>
      </c>
      <c r="H64">
        <f t="shared" si="6"/>
        <v>1.9E-2</v>
      </c>
      <c r="I64" s="8">
        <f t="shared" si="7"/>
        <v>2.1792968750000002E-2</v>
      </c>
      <c r="J64" s="8">
        <f t="shared" si="8"/>
        <v>6.8320312500000013E-3</v>
      </c>
      <c r="P64" s="19">
        <v>1967</v>
      </c>
      <c r="Q64">
        <v>6</v>
      </c>
      <c r="R64">
        <v>34.4</v>
      </c>
      <c r="S64">
        <v>3.5</v>
      </c>
      <c r="T64">
        <v>33.9</v>
      </c>
      <c r="V64">
        <f t="shared" si="42"/>
        <v>0.06</v>
      </c>
      <c r="W64">
        <f t="shared" si="43"/>
        <v>3.5000000000000003E-2</v>
      </c>
      <c r="X64" s="8">
        <f t="shared" ref="X64:Y64" si="69">(1*(V60)+8*(V61)+28*(V62)+56*(V63)+70*(V64)+56*(V65)+28*(V66)+8*(V67)+1*(V68))/256</f>
        <v>2.474609375E-2</v>
      </c>
      <c r="Y64" s="8">
        <f t="shared" si="69"/>
        <v>1.2328125000000002E-2</v>
      </c>
      <c r="AB64" s="19"/>
      <c r="AE64" s="19">
        <f t="shared" si="9"/>
        <v>0</v>
      </c>
      <c r="AF64" s="19">
        <f t="shared" si="9"/>
        <v>0.5</v>
      </c>
      <c r="AG64">
        <v>34.4</v>
      </c>
      <c r="AH64" s="19">
        <f t="shared" si="26"/>
        <v>1.6</v>
      </c>
      <c r="AI64" s="19">
        <f t="shared" si="26"/>
        <v>0</v>
      </c>
      <c r="AK64" s="14">
        <f t="shared" si="1"/>
        <v>4.9999999999999975E-3</v>
      </c>
      <c r="AL64" s="14">
        <f t="shared" si="2"/>
        <v>1.6000000000000004E-2</v>
      </c>
      <c r="AM64" s="14">
        <f t="shared" si="2"/>
        <v>2.9531249999999974E-3</v>
      </c>
      <c r="AN64" s="14">
        <f t="shared" si="2"/>
        <v>5.496093750000001E-3</v>
      </c>
      <c r="AQ64" s="19"/>
    </row>
    <row r="65" spans="1:43">
      <c r="A65">
        <v>1968</v>
      </c>
      <c r="B65">
        <v>0</v>
      </c>
      <c r="C65">
        <v>15.4</v>
      </c>
      <c r="D65">
        <v>0</v>
      </c>
      <c r="E65">
        <v>8.3000000000000007</v>
      </c>
      <c r="G65">
        <f t="shared" si="10"/>
        <v>0</v>
      </c>
      <c r="H65">
        <f t="shared" si="6"/>
        <v>0</v>
      </c>
      <c r="I65" s="8">
        <f t="shared" si="7"/>
        <v>2.2328125000000001E-2</v>
      </c>
      <c r="J65" s="8">
        <f t="shared" si="8"/>
        <v>6.7499999999999999E-3</v>
      </c>
      <c r="P65" s="19">
        <v>1968</v>
      </c>
      <c r="Q65">
        <v>0</v>
      </c>
      <c r="R65">
        <v>15.5</v>
      </c>
      <c r="S65">
        <v>0</v>
      </c>
      <c r="T65">
        <v>8.3000000000000007</v>
      </c>
      <c r="V65">
        <f t="shared" si="42"/>
        <v>0</v>
      </c>
      <c r="W65">
        <f t="shared" si="43"/>
        <v>0</v>
      </c>
      <c r="X65" s="8">
        <f t="shared" ref="X65:Y65" si="70">(1*(V61)+8*(V62)+28*(V63)+56*(V64)+70*(V65)+56*(V66)+28*(V67)+8*(V68)+1*(V69))/256</f>
        <v>2.707421875E-2</v>
      </c>
      <c r="Y65" s="8">
        <f t="shared" si="70"/>
        <v>1.2648437500000002E-2</v>
      </c>
      <c r="AB65" s="19"/>
      <c r="AE65" s="19">
        <f t="shared" si="9"/>
        <v>0</v>
      </c>
      <c r="AF65" s="19">
        <f t="shared" si="9"/>
        <v>0</v>
      </c>
      <c r="AG65">
        <v>15.5</v>
      </c>
      <c r="AH65" s="19">
        <f t="shared" si="26"/>
        <v>0</v>
      </c>
      <c r="AI65" s="19">
        <f t="shared" si="26"/>
        <v>0</v>
      </c>
      <c r="AK65" s="14">
        <f t="shared" si="1"/>
        <v>0</v>
      </c>
      <c r="AL65" s="14">
        <f t="shared" si="2"/>
        <v>0</v>
      </c>
      <c r="AM65" s="14">
        <f t="shared" si="2"/>
        <v>4.7460937499999994E-3</v>
      </c>
      <c r="AN65" s="14">
        <f t="shared" si="2"/>
        <v>5.8984375000000018E-3</v>
      </c>
      <c r="AQ65" s="19"/>
    </row>
    <row r="66" spans="1:43">
      <c r="A66">
        <v>1969</v>
      </c>
      <c r="B66">
        <v>0.7</v>
      </c>
      <c r="C66">
        <v>0.5</v>
      </c>
      <c r="D66">
        <v>0.5</v>
      </c>
      <c r="E66">
        <v>1.7</v>
      </c>
      <c r="G66">
        <f t="shared" si="10"/>
        <v>6.9999999999999993E-3</v>
      </c>
      <c r="H66">
        <f t="shared" si="6"/>
        <v>5.0000000000000001E-3</v>
      </c>
      <c r="I66" s="8">
        <f t="shared" si="7"/>
        <v>2.2167968749999999E-2</v>
      </c>
      <c r="J66" s="8">
        <f t="shared" si="8"/>
        <v>6.4375000000000014E-3</v>
      </c>
      <c r="P66" s="19">
        <v>1969</v>
      </c>
      <c r="Q66">
        <v>0.9</v>
      </c>
      <c r="R66">
        <v>0.5</v>
      </c>
      <c r="S66">
        <v>0.9</v>
      </c>
      <c r="T66">
        <v>1.7</v>
      </c>
      <c r="V66">
        <f t="shared" si="42"/>
        <v>9.0000000000000011E-3</v>
      </c>
      <c r="W66">
        <f t="shared" si="43"/>
        <v>9.0000000000000011E-3</v>
      </c>
      <c r="X66" s="8">
        <f t="shared" ref="X66:Y66" si="71">(1*(V62)+8*(V63)+28*(V64)+56*(V65)+70*(V66)+56*(V67)+28*(V68)+8*(V69)+1*(V70))/256</f>
        <v>2.9382812500000001E-2</v>
      </c>
      <c r="Y66" s="8">
        <f t="shared" si="71"/>
        <v>1.2355468750000001E-2</v>
      </c>
      <c r="AB66" s="19"/>
      <c r="AE66" s="19">
        <f t="shared" si="9"/>
        <v>0</v>
      </c>
      <c r="AF66" s="19">
        <f t="shared" si="9"/>
        <v>0.20000000000000007</v>
      </c>
      <c r="AG66">
        <v>0.5</v>
      </c>
      <c r="AH66" s="19">
        <f t="shared" si="26"/>
        <v>0.4</v>
      </c>
      <c r="AI66" s="19">
        <f t="shared" si="26"/>
        <v>0</v>
      </c>
      <c r="AK66" s="14">
        <f t="shared" si="1"/>
        <v>2.0000000000000018E-3</v>
      </c>
      <c r="AL66" s="14">
        <f t="shared" si="2"/>
        <v>4.000000000000001E-3</v>
      </c>
      <c r="AM66" s="14">
        <f t="shared" si="2"/>
        <v>7.2148437500000016E-3</v>
      </c>
      <c r="AN66" s="14">
        <f t="shared" si="2"/>
        <v>5.9179687499999996E-3</v>
      </c>
      <c r="AQ66" s="19"/>
    </row>
    <row r="67" spans="1:43">
      <c r="A67">
        <v>1970</v>
      </c>
      <c r="B67">
        <v>6.2</v>
      </c>
      <c r="C67">
        <v>0.4</v>
      </c>
      <c r="D67">
        <v>1.1000000000000001</v>
      </c>
      <c r="E67">
        <v>2.7</v>
      </c>
      <c r="G67">
        <f t="shared" si="10"/>
        <v>6.2E-2</v>
      </c>
      <c r="H67">
        <f t="shared" si="6"/>
        <v>1.1000000000000001E-2</v>
      </c>
      <c r="I67" s="8">
        <f t="shared" si="7"/>
        <v>2.090234375E-2</v>
      </c>
      <c r="J67" s="8">
        <f t="shared" si="8"/>
        <v>7.1562500000000012E-3</v>
      </c>
      <c r="P67" s="19">
        <v>1970</v>
      </c>
      <c r="Q67">
        <v>8.9</v>
      </c>
      <c r="R67">
        <v>0.4</v>
      </c>
      <c r="S67">
        <v>2.2999999999999998</v>
      </c>
      <c r="T67">
        <v>2.7</v>
      </c>
      <c r="V67">
        <f t="shared" si="42"/>
        <v>8.900000000000001E-2</v>
      </c>
      <c r="W67">
        <f t="shared" si="43"/>
        <v>2.3E-2</v>
      </c>
      <c r="X67" s="8">
        <f t="shared" ref="X67:Y67" si="72">(1*(V63)+8*(V64)+28*(V65)+56*(V66)+70*(V67)+56*(V68)+28*(V69)+8*(V70)+1*(V71))/256</f>
        <v>2.9312499999999998E-2</v>
      </c>
      <c r="Y67" s="8">
        <f t="shared" si="72"/>
        <v>1.3050781249999999E-2</v>
      </c>
      <c r="AB67" s="19"/>
      <c r="AE67" s="19">
        <f t="shared" si="9"/>
        <v>0</v>
      </c>
      <c r="AF67" s="19">
        <f t="shared" si="9"/>
        <v>2.7</v>
      </c>
      <c r="AG67">
        <v>0.4</v>
      </c>
      <c r="AH67" s="19">
        <f t="shared" si="26"/>
        <v>1.1999999999999997</v>
      </c>
      <c r="AI67" s="19">
        <f t="shared" si="26"/>
        <v>0</v>
      </c>
      <c r="AK67" s="14">
        <f t="shared" si="1"/>
        <v>2.700000000000001E-2</v>
      </c>
      <c r="AL67" s="14">
        <f t="shared" si="2"/>
        <v>1.1999999999999999E-2</v>
      </c>
      <c r="AM67" s="14">
        <f t="shared" si="2"/>
        <v>8.4101562499999984E-3</v>
      </c>
      <c r="AN67" s="14">
        <f t="shared" si="2"/>
        <v>5.8945312499999979E-3</v>
      </c>
      <c r="AQ67" s="19"/>
    </row>
    <row r="68" spans="1:43">
      <c r="A68">
        <v>1971</v>
      </c>
      <c r="B68">
        <v>0</v>
      </c>
      <c r="C68">
        <v>2.8</v>
      </c>
      <c r="D68">
        <v>0.2</v>
      </c>
      <c r="E68">
        <v>2.6</v>
      </c>
      <c r="G68">
        <f t="shared" si="10"/>
        <v>0</v>
      </c>
      <c r="H68">
        <f t="shared" si="6"/>
        <v>2E-3</v>
      </c>
      <c r="I68" s="8">
        <f t="shared" si="7"/>
        <v>1.6441406249999999E-2</v>
      </c>
      <c r="J68" s="8">
        <f t="shared" si="8"/>
        <v>1.0144531250000002E-2</v>
      </c>
      <c r="P68" s="19">
        <v>1971</v>
      </c>
      <c r="Q68">
        <v>0.1</v>
      </c>
      <c r="R68">
        <v>2.9</v>
      </c>
      <c r="S68">
        <v>0.5</v>
      </c>
      <c r="T68">
        <v>2.6</v>
      </c>
      <c r="V68">
        <f t="shared" si="42"/>
        <v>1E-3</v>
      </c>
      <c r="W68">
        <f t="shared" si="43"/>
        <v>5.0000000000000001E-3</v>
      </c>
      <c r="X68" s="8">
        <f t="shared" ref="X68:Y68" si="73">(1*(V64)+8*(V65)+28*(V66)+56*(V67)+70*(V68)+56*(V69)+28*(V70)+8*(V71)+1*(V72))/256</f>
        <v>2.3437500000000007E-2</v>
      </c>
      <c r="Y68" s="8">
        <f t="shared" si="73"/>
        <v>1.595703125E-2</v>
      </c>
      <c r="AB68" s="19"/>
      <c r="AE68" s="19">
        <f t="shared" si="9"/>
        <v>0</v>
      </c>
      <c r="AF68" s="19">
        <f t="shared" si="9"/>
        <v>0.1</v>
      </c>
      <c r="AG68">
        <v>2.9</v>
      </c>
      <c r="AH68" s="19">
        <f t="shared" si="26"/>
        <v>0.3</v>
      </c>
      <c r="AI68" s="19">
        <f t="shared" si="26"/>
        <v>0</v>
      </c>
      <c r="AK68" s="14">
        <f t="shared" ref="AK68:AN121" si="74">V68-G68</f>
        <v>1E-3</v>
      </c>
      <c r="AL68" s="14">
        <f t="shared" si="74"/>
        <v>3.0000000000000001E-3</v>
      </c>
      <c r="AM68" s="14">
        <f t="shared" si="74"/>
        <v>6.9960937500000084E-3</v>
      </c>
      <c r="AN68" s="14">
        <f t="shared" si="74"/>
        <v>5.8124999999999982E-3</v>
      </c>
      <c r="AQ68" s="19"/>
    </row>
    <row r="69" spans="1:43">
      <c r="A69">
        <v>1972</v>
      </c>
      <c r="B69">
        <v>0.2</v>
      </c>
      <c r="C69">
        <v>16.399999999999999</v>
      </c>
      <c r="D69">
        <v>0.3</v>
      </c>
      <c r="E69">
        <v>19.100000000000001</v>
      </c>
      <c r="G69">
        <f t="shared" si="10"/>
        <v>2E-3</v>
      </c>
      <c r="H69">
        <f t="shared" si="6"/>
        <v>3.0000000000000001E-3</v>
      </c>
      <c r="I69" s="8">
        <f t="shared" si="7"/>
        <v>1.081640625E-2</v>
      </c>
      <c r="J69" s="8">
        <f t="shared" si="8"/>
        <v>1.4496093750000001E-2</v>
      </c>
      <c r="P69" s="19">
        <v>1972</v>
      </c>
      <c r="Q69">
        <v>0.3</v>
      </c>
      <c r="R69">
        <v>16.600000000000001</v>
      </c>
      <c r="S69">
        <v>0.4</v>
      </c>
      <c r="T69">
        <v>19.100000000000001</v>
      </c>
      <c r="V69">
        <f t="shared" si="42"/>
        <v>3.0000000000000001E-3</v>
      </c>
      <c r="W69">
        <f t="shared" si="43"/>
        <v>4.0000000000000001E-3</v>
      </c>
      <c r="X69" s="8">
        <f t="shared" ref="X69:Y69" si="75">(1*(V65)+8*(V66)+28*(V67)+56*(V68)+70*(V69)+56*(V70)+28*(V71)+8*(V72)+1*(V73))/256</f>
        <v>1.5101562500000002E-2</v>
      </c>
      <c r="Y69" s="8">
        <f t="shared" si="75"/>
        <v>2.0207031250000004E-2</v>
      </c>
      <c r="AB69" s="19"/>
      <c r="AE69" s="19">
        <f t="shared" si="9"/>
        <v>0</v>
      </c>
      <c r="AF69" s="19">
        <f t="shared" si="9"/>
        <v>9.9999999999999978E-2</v>
      </c>
      <c r="AG69">
        <v>16.600000000000001</v>
      </c>
      <c r="AH69" s="19">
        <f t="shared" si="26"/>
        <v>0.10000000000000003</v>
      </c>
      <c r="AI69" s="19">
        <f t="shared" si="26"/>
        <v>0</v>
      </c>
      <c r="AK69" s="14">
        <f t="shared" si="74"/>
        <v>1E-3</v>
      </c>
      <c r="AL69" s="14">
        <f t="shared" si="74"/>
        <v>1E-3</v>
      </c>
      <c r="AM69" s="14">
        <f t="shared" si="74"/>
        <v>4.2851562500000016E-3</v>
      </c>
      <c r="AN69" s="14">
        <f t="shared" si="74"/>
        <v>5.7109375000000025E-3</v>
      </c>
      <c r="AQ69" s="19"/>
    </row>
    <row r="70" spans="1:43">
      <c r="A70">
        <v>1973</v>
      </c>
      <c r="B70">
        <v>1.3</v>
      </c>
      <c r="C70">
        <v>4.5999999999999996</v>
      </c>
      <c r="D70">
        <v>5.4</v>
      </c>
      <c r="E70">
        <v>11.1</v>
      </c>
      <c r="G70">
        <f t="shared" si="10"/>
        <v>1.3000000000000001E-2</v>
      </c>
      <c r="H70">
        <f t="shared" si="6"/>
        <v>5.4000000000000006E-2</v>
      </c>
      <c r="I70" s="8">
        <f t="shared" si="7"/>
        <v>8.4921874999999997E-3</v>
      </c>
      <c r="J70" s="8">
        <f t="shared" si="8"/>
        <v>1.6531250000000001E-2</v>
      </c>
      <c r="P70" s="19">
        <v>1973</v>
      </c>
      <c r="Q70">
        <v>1.6</v>
      </c>
      <c r="R70">
        <v>4.7</v>
      </c>
      <c r="S70">
        <v>6.9</v>
      </c>
      <c r="T70">
        <v>11.1</v>
      </c>
      <c r="V70">
        <f t="shared" si="42"/>
        <v>1.6E-2</v>
      </c>
      <c r="W70">
        <f t="shared" si="43"/>
        <v>6.9000000000000006E-2</v>
      </c>
      <c r="X70" s="8">
        <f t="shared" ref="X70:Y70" si="76">(1*(V66)+8*(V67)+28*(V68)+56*(V69)+70*(V70)+56*(V71)+28*(V72)+8*(V73)+1*(V74))/256</f>
        <v>1.0828125000000003E-2</v>
      </c>
      <c r="Y70" s="8">
        <f t="shared" si="76"/>
        <v>2.1929687500000003E-2</v>
      </c>
      <c r="AB70" s="19"/>
      <c r="AE70" s="19">
        <f t="shared" si="9"/>
        <v>0</v>
      </c>
      <c r="AF70" s="19">
        <f t="shared" si="9"/>
        <v>0.30000000000000004</v>
      </c>
      <c r="AG70">
        <v>4.7</v>
      </c>
      <c r="AH70" s="19">
        <f t="shared" si="26"/>
        <v>1.5</v>
      </c>
      <c r="AI70" s="19">
        <f t="shared" si="26"/>
        <v>0</v>
      </c>
      <c r="AK70" s="14">
        <f t="shared" si="74"/>
        <v>2.9999999999999992E-3</v>
      </c>
      <c r="AL70" s="14">
        <f t="shared" si="74"/>
        <v>1.4999999999999999E-2</v>
      </c>
      <c r="AM70" s="14">
        <f t="shared" si="74"/>
        <v>2.3359375000000029E-3</v>
      </c>
      <c r="AN70" s="14">
        <f t="shared" si="74"/>
        <v>5.3984375000000022E-3</v>
      </c>
      <c r="AQ70" s="19"/>
    </row>
    <row r="71" spans="1:43">
      <c r="A71">
        <v>1974</v>
      </c>
      <c r="B71">
        <v>0.1</v>
      </c>
      <c r="C71">
        <v>10.4</v>
      </c>
      <c r="D71">
        <v>0</v>
      </c>
      <c r="E71">
        <v>23.3</v>
      </c>
      <c r="G71">
        <f t="shared" si="10"/>
        <v>1E-3</v>
      </c>
      <c r="H71">
        <f t="shared" si="6"/>
        <v>0</v>
      </c>
      <c r="I71" s="8">
        <f t="shared" si="7"/>
        <v>1.1710937500000001E-2</v>
      </c>
      <c r="J71" s="8">
        <f t="shared" si="8"/>
        <v>1.5019531250000002E-2</v>
      </c>
      <c r="P71" s="19">
        <v>1974</v>
      </c>
      <c r="Q71">
        <v>0.2</v>
      </c>
      <c r="R71">
        <v>10.5</v>
      </c>
      <c r="S71">
        <v>0</v>
      </c>
      <c r="T71">
        <v>23.2</v>
      </c>
      <c r="V71">
        <f t="shared" ref="V71:V102" si="77">Q71/100</f>
        <v>2E-3</v>
      </c>
      <c r="W71">
        <f t="shared" ref="W71:W102" si="78">S71/100</f>
        <v>0</v>
      </c>
      <c r="X71" s="8">
        <f t="shared" ref="X71:Y71" si="79">(1*(V67)+8*(V68)+28*(V69)+56*(V70)+70*(V71)+56*(V72)+28*(V73)+8*(V74)+1*(V75))/256</f>
        <v>1.3421875000000003E-2</v>
      </c>
      <c r="Y71" s="8">
        <f t="shared" si="79"/>
        <v>2.0125000000000001E-2</v>
      </c>
      <c r="AB71" s="19"/>
      <c r="AE71" s="19">
        <f t="shared" si="9"/>
        <v>0</v>
      </c>
      <c r="AF71" s="19">
        <f t="shared" si="9"/>
        <v>0.1</v>
      </c>
      <c r="AG71">
        <v>10.5</v>
      </c>
      <c r="AH71" s="19">
        <f t="shared" si="26"/>
        <v>0</v>
      </c>
      <c r="AI71" s="19">
        <f t="shared" si="26"/>
        <v>-0.10000000000000142</v>
      </c>
      <c r="AK71" s="14">
        <f t="shared" si="74"/>
        <v>1E-3</v>
      </c>
      <c r="AL71" s="14">
        <f t="shared" si="74"/>
        <v>0</v>
      </c>
      <c r="AM71" s="14">
        <f t="shared" si="74"/>
        <v>1.7109375000000024E-3</v>
      </c>
      <c r="AN71" s="14">
        <f t="shared" si="74"/>
        <v>5.105468749999998E-3</v>
      </c>
      <c r="AQ71" s="19"/>
    </row>
    <row r="72" spans="1:43">
      <c r="A72">
        <v>1975</v>
      </c>
      <c r="B72">
        <v>0.2</v>
      </c>
      <c r="C72">
        <v>15.9</v>
      </c>
      <c r="D72">
        <v>0.2</v>
      </c>
      <c r="E72">
        <v>12.8</v>
      </c>
      <c r="G72">
        <f t="shared" ref="G72:G120" si="80">B72/100</f>
        <v>2E-3</v>
      </c>
      <c r="H72">
        <f t="shared" ref="H72:H119" si="81">D72/100</f>
        <v>2E-3</v>
      </c>
      <c r="I72" s="8">
        <f t="shared" ref="I72:I116" si="82">(1*(G68)+8*(G69)+28*(G70)+56*(G71)+70*(G72)+56*(G73)+28*(G74)+8*(G75)+1*(G76))/256</f>
        <v>1.87734375E-2</v>
      </c>
      <c r="J72" s="8">
        <f t="shared" ref="J72:J119" si="83">(1*(H68)+8*(H69)+28*(H70)+56*(H71)+70*(H72)+56*(H73)+28*(H74)+8*(H75)+1*(H76))/256</f>
        <v>1.4601562500000002E-2</v>
      </c>
      <c r="P72" s="19">
        <v>1975</v>
      </c>
      <c r="Q72">
        <v>0.2</v>
      </c>
      <c r="R72">
        <v>16.100000000000001</v>
      </c>
      <c r="S72">
        <v>0.4</v>
      </c>
      <c r="T72">
        <v>12.8</v>
      </c>
      <c r="V72">
        <f t="shared" si="77"/>
        <v>2E-3</v>
      </c>
      <c r="W72">
        <f t="shared" si="78"/>
        <v>4.0000000000000001E-3</v>
      </c>
      <c r="X72" s="8">
        <f t="shared" ref="X72:Y72" si="84">(1*(V68)+8*(V69)+28*(V70)+56*(V71)+70*(V72)+56*(V73)+28*(V74)+8*(V75)+1*(V76))/256</f>
        <v>2.0824218750000002E-2</v>
      </c>
      <c r="Y72" s="8">
        <f t="shared" si="84"/>
        <v>2.0863281250000001E-2</v>
      </c>
      <c r="AB72" s="19"/>
      <c r="AE72" s="19">
        <f t="shared" ref="AE72:AF117" si="85">P72-A72</f>
        <v>0</v>
      </c>
      <c r="AF72" s="19">
        <f t="shared" si="85"/>
        <v>0</v>
      </c>
      <c r="AG72">
        <v>16.100000000000001</v>
      </c>
      <c r="AH72" s="19">
        <f t="shared" si="26"/>
        <v>0.2</v>
      </c>
      <c r="AI72" s="19">
        <f t="shared" si="26"/>
        <v>0</v>
      </c>
      <c r="AK72" s="14">
        <f t="shared" si="74"/>
        <v>0</v>
      </c>
      <c r="AL72" s="14">
        <f t="shared" si="74"/>
        <v>2E-3</v>
      </c>
      <c r="AM72" s="14">
        <f t="shared" si="74"/>
        <v>2.0507812500000014E-3</v>
      </c>
      <c r="AN72" s="14">
        <f t="shared" si="74"/>
        <v>6.2617187499999991E-3</v>
      </c>
      <c r="AQ72" s="19"/>
    </row>
    <row r="73" spans="1:43">
      <c r="A73">
        <v>1976</v>
      </c>
      <c r="B73">
        <v>6.5</v>
      </c>
      <c r="C73">
        <v>24.2</v>
      </c>
      <c r="D73">
        <v>0.1</v>
      </c>
      <c r="E73">
        <v>38.700000000000003</v>
      </c>
      <c r="G73">
        <f t="shared" si="80"/>
        <v>6.5000000000000002E-2</v>
      </c>
      <c r="H73">
        <f t="shared" si="81"/>
        <v>1E-3</v>
      </c>
      <c r="I73" s="8">
        <f t="shared" si="82"/>
        <v>2.5210937499999999E-2</v>
      </c>
      <c r="J73" s="8">
        <f t="shared" si="83"/>
        <v>1.87109375E-2</v>
      </c>
      <c r="P73" s="19">
        <v>1976</v>
      </c>
      <c r="Q73">
        <v>6.8</v>
      </c>
      <c r="R73">
        <v>24.3</v>
      </c>
      <c r="S73">
        <v>0.1</v>
      </c>
      <c r="T73">
        <v>38.700000000000003</v>
      </c>
      <c r="V73">
        <f t="shared" si="77"/>
        <v>6.8000000000000005E-2</v>
      </c>
      <c r="W73">
        <f t="shared" si="78"/>
        <v>1E-3</v>
      </c>
      <c r="X73" s="8">
        <f t="shared" ref="X73:Y73" si="86">(1*(V69)+8*(V70)+28*(V71)+56*(V72)+70*(V73)+56*(V74)+28*(V75)+8*(V76)+1*(V77))/256</f>
        <v>2.8167968750000005E-2</v>
      </c>
      <c r="Y73" s="8">
        <f t="shared" si="86"/>
        <v>2.7917968750000001E-2</v>
      </c>
      <c r="AB73" s="19"/>
      <c r="AE73" s="19">
        <f t="shared" si="85"/>
        <v>0</v>
      </c>
      <c r="AF73" s="19">
        <f t="shared" si="85"/>
        <v>0.29999999999999982</v>
      </c>
      <c r="AG73">
        <v>24.3</v>
      </c>
      <c r="AH73" s="19">
        <f t="shared" si="26"/>
        <v>0</v>
      </c>
      <c r="AI73" s="19">
        <f t="shared" si="26"/>
        <v>0</v>
      </c>
      <c r="AK73" s="14">
        <f t="shared" si="74"/>
        <v>3.0000000000000027E-3</v>
      </c>
      <c r="AL73" s="14">
        <f t="shared" si="74"/>
        <v>0</v>
      </c>
      <c r="AM73" s="14">
        <f t="shared" si="74"/>
        <v>2.9570312500000057E-3</v>
      </c>
      <c r="AN73" s="14">
        <f t="shared" si="74"/>
        <v>9.2070312500000008E-3</v>
      </c>
      <c r="AQ73" s="19"/>
    </row>
    <row r="74" spans="1:43">
      <c r="A74">
        <v>1977</v>
      </c>
      <c r="B74">
        <v>1.7</v>
      </c>
      <c r="C74">
        <v>0.9</v>
      </c>
      <c r="D74">
        <v>7.1</v>
      </c>
      <c r="E74">
        <v>0.1</v>
      </c>
      <c r="G74">
        <f t="shared" si="80"/>
        <v>1.7000000000000001E-2</v>
      </c>
      <c r="H74">
        <f t="shared" si="81"/>
        <v>7.0999999999999994E-2</v>
      </c>
      <c r="I74" s="8">
        <f t="shared" si="82"/>
        <v>3.2000000000000001E-2</v>
      </c>
      <c r="J74" s="8">
        <f t="shared" si="83"/>
        <v>2.5093750000000001E-2</v>
      </c>
      <c r="P74" s="19">
        <v>1977</v>
      </c>
      <c r="Q74">
        <v>2.2999999999999998</v>
      </c>
      <c r="R74">
        <v>0.9</v>
      </c>
      <c r="S74">
        <v>10.7</v>
      </c>
      <c r="T74">
        <v>0.1</v>
      </c>
      <c r="V74">
        <f t="shared" si="77"/>
        <v>2.3E-2</v>
      </c>
      <c r="W74">
        <f t="shared" si="78"/>
        <v>0.107</v>
      </c>
      <c r="X74" s="8">
        <f t="shared" ref="X74:Y74" si="87">(1*(V70)+8*(V71)+28*(V72)+56*(V73)+70*(V74)+56*(V75)+28*(V76)+8*(V77)+1*(V78))/256</f>
        <v>3.6042968750000001E-2</v>
      </c>
      <c r="Y74" s="8">
        <f t="shared" si="87"/>
        <v>3.6726562499999997E-2</v>
      </c>
      <c r="AB74" s="19"/>
      <c r="AE74" s="19">
        <f t="shared" si="85"/>
        <v>0</v>
      </c>
      <c r="AF74" s="19">
        <f t="shared" si="85"/>
        <v>0.59999999999999987</v>
      </c>
      <c r="AG74">
        <v>0.9</v>
      </c>
      <c r="AH74" s="19">
        <f t="shared" si="26"/>
        <v>3.5999999999999996</v>
      </c>
      <c r="AI74" s="19">
        <f t="shared" si="26"/>
        <v>0</v>
      </c>
      <c r="AK74" s="14">
        <f t="shared" si="74"/>
        <v>5.9999999999999984E-3</v>
      </c>
      <c r="AL74" s="14">
        <f t="shared" si="74"/>
        <v>3.6000000000000004E-2</v>
      </c>
      <c r="AM74" s="14">
        <f t="shared" si="74"/>
        <v>4.0429687500000006E-3</v>
      </c>
      <c r="AN74" s="14">
        <f t="shared" si="74"/>
        <v>1.1632812499999996E-2</v>
      </c>
      <c r="AQ74" s="19"/>
    </row>
    <row r="75" spans="1:43">
      <c r="A75">
        <v>1978</v>
      </c>
      <c r="B75">
        <v>1.4</v>
      </c>
      <c r="C75">
        <v>0.2</v>
      </c>
      <c r="D75">
        <v>0.2</v>
      </c>
      <c r="E75">
        <v>5.8</v>
      </c>
      <c r="G75">
        <f t="shared" si="80"/>
        <v>1.3999999999999999E-2</v>
      </c>
      <c r="H75">
        <f t="shared" si="81"/>
        <v>2E-3</v>
      </c>
      <c r="I75" s="8">
        <f t="shared" si="82"/>
        <v>4.9664062499999995E-2</v>
      </c>
      <c r="J75" s="8">
        <f t="shared" si="83"/>
        <v>3.3179687499999999E-2</v>
      </c>
      <c r="P75" s="19">
        <v>1978</v>
      </c>
      <c r="Q75">
        <v>1.9</v>
      </c>
      <c r="R75">
        <v>0.2</v>
      </c>
      <c r="S75">
        <v>0.5</v>
      </c>
      <c r="T75">
        <v>5.8</v>
      </c>
      <c r="V75">
        <f t="shared" si="77"/>
        <v>1.9E-2</v>
      </c>
      <c r="W75">
        <f t="shared" si="78"/>
        <v>5.0000000000000001E-3</v>
      </c>
      <c r="X75" s="8">
        <f t="shared" ref="X75:Y75" si="88">(1*(V71)+8*(V72)+28*(V73)+56*(V74)+70*(V75)+56*(V76)+28*(V77)+8*(V78)+1*(V79))/256</f>
        <v>5.5023437500000001E-2</v>
      </c>
      <c r="Y75" s="8">
        <f t="shared" si="88"/>
        <v>4.5421874999999994E-2</v>
      </c>
      <c r="AB75" s="19"/>
      <c r="AE75" s="19">
        <f t="shared" si="85"/>
        <v>0</v>
      </c>
      <c r="AF75" s="19">
        <f t="shared" si="85"/>
        <v>0.5</v>
      </c>
      <c r="AG75">
        <v>0.2</v>
      </c>
      <c r="AH75" s="19">
        <f t="shared" si="26"/>
        <v>0.3</v>
      </c>
      <c r="AI75" s="19">
        <f t="shared" si="26"/>
        <v>0</v>
      </c>
      <c r="AK75" s="14">
        <f t="shared" si="74"/>
        <v>5.000000000000001E-3</v>
      </c>
      <c r="AL75" s="14">
        <f t="shared" si="74"/>
        <v>3.0000000000000001E-3</v>
      </c>
      <c r="AM75" s="14">
        <f t="shared" si="74"/>
        <v>5.3593750000000065E-3</v>
      </c>
      <c r="AN75" s="14">
        <f t="shared" si="74"/>
        <v>1.2242187499999994E-2</v>
      </c>
      <c r="AQ75" s="19"/>
    </row>
    <row r="76" spans="1:43">
      <c r="A76">
        <v>1979</v>
      </c>
      <c r="B76">
        <v>0.2</v>
      </c>
      <c r="C76">
        <v>14</v>
      </c>
      <c r="D76">
        <v>0</v>
      </c>
      <c r="E76">
        <v>12.5</v>
      </c>
      <c r="G76">
        <f t="shared" si="80"/>
        <v>2E-3</v>
      </c>
      <c r="H76">
        <f t="shared" si="81"/>
        <v>0</v>
      </c>
      <c r="I76" s="8">
        <f t="shared" si="82"/>
        <v>7.9988281249999987E-2</v>
      </c>
      <c r="J76" s="8">
        <f t="shared" si="83"/>
        <v>4.5019531249999994E-2</v>
      </c>
      <c r="P76" s="19">
        <v>1979</v>
      </c>
      <c r="Q76">
        <v>0.2</v>
      </c>
      <c r="R76">
        <v>14.2</v>
      </c>
      <c r="S76">
        <v>0</v>
      </c>
      <c r="T76">
        <v>12.5</v>
      </c>
      <c r="V76">
        <f t="shared" si="77"/>
        <v>2E-3</v>
      </c>
      <c r="W76">
        <f t="shared" si="78"/>
        <v>0</v>
      </c>
      <c r="X76" s="8">
        <f t="shared" ref="X76:Y76" si="89">(1*(V72)+8*(V73)+28*(V74)+56*(V75)+70*(V76)+56*(V77)+28*(V78)+8*(V79)+1*(V80))/256</f>
        <v>8.7156250000000005E-2</v>
      </c>
      <c r="Y76" s="8">
        <f t="shared" si="89"/>
        <v>5.8015625000000001E-2</v>
      </c>
      <c r="AB76" s="19"/>
      <c r="AE76" s="19">
        <f t="shared" si="85"/>
        <v>0</v>
      </c>
      <c r="AF76" s="19">
        <f t="shared" si="85"/>
        <v>0</v>
      </c>
      <c r="AG76">
        <v>14.2</v>
      </c>
      <c r="AH76" s="19">
        <f t="shared" si="26"/>
        <v>0</v>
      </c>
      <c r="AI76" s="19">
        <f t="shared" si="26"/>
        <v>0</v>
      </c>
      <c r="AK76" s="14">
        <f t="shared" si="74"/>
        <v>0</v>
      </c>
      <c r="AL76" s="14">
        <f t="shared" si="74"/>
        <v>0</v>
      </c>
      <c r="AM76" s="14">
        <f t="shared" si="74"/>
        <v>7.1679687500000172E-3</v>
      </c>
      <c r="AN76" s="14">
        <f t="shared" si="74"/>
        <v>1.2996093750000007E-2</v>
      </c>
      <c r="AQ76" s="19"/>
    </row>
    <row r="77" spans="1:43">
      <c r="A77">
        <v>1980</v>
      </c>
      <c r="B77">
        <v>29.8</v>
      </c>
      <c r="C77">
        <v>9.5</v>
      </c>
      <c r="D77">
        <v>14.1</v>
      </c>
      <c r="E77">
        <v>3.7</v>
      </c>
      <c r="G77">
        <f t="shared" si="80"/>
        <v>0.29799999999999999</v>
      </c>
      <c r="H77">
        <f t="shared" si="81"/>
        <v>0.14099999999999999</v>
      </c>
      <c r="I77" s="8">
        <f t="shared" si="82"/>
        <v>0.10246484374999998</v>
      </c>
      <c r="J77" s="8">
        <f t="shared" si="83"/>
        <v>5.6757812499999998E-2</v>
      </c>
      <c r="P77" s="19">
        <v>1980</v>
      </c>
      <c r="Q77">
        <v>31.6</v>
      </c>
      <c r="R77">
        <v>9.5</v>
      </c>
      <c r="S77">
        <v>16.5</v>
      </c>
      <c r="T77">
        <v>3.7</v>
      </c>
      <c r="V77">
        <f t="shared" si="77"/>
        <v>0.316</v>
      </c>
      <c r="W77">
        <f t="shared" si="78"/>
        <v>0.16500000000000001</v>
      </c>
      <c r="X77" s="8">
        <f t="shared" ref="X77:Y77" si="90">(1*(V73)+8*(V74)+28*(V75)+56*(V76)+70*(V77)+56*(V78)+28*(V79)+8*(V80)+1*(V81))/256</f>
        <v>0.11122656250000001</v>
      </c>
      <c r="Y77" s="8">
        <f t="shared" si="90"/>
        <v>7.1679687500000006E-2</v>
      </c>
      <c r="AB77" s="19"/>
      <c r="AE77" s="19">
        <f t="shared" si="85"/>
        <v>0</v>
      </c>
      <c r="AF77" s="19">
        <f t="shared" si="85"/>
        <v>1.8000000000000007</v>
      </c>
      <c r="AG77">
        <v>9.5</v>
      </c>
      <c r="AH77" s="19">
        <f t="shared" si="26"/>
        <v>2.4000000000000004</v>
      </c>
      <c r="AI77" s="19">
        <f t="shared" si="26"/>
        <v>0</v>
      </c>
      <c r="AK77" s="14">
        <f t="shared" si="74"/>
        <v>1.8000000000000016E-2</v>
      </c>
      <c r="AL77" s="14">
        <f t="shared" si="74"/>
        <v>2.4000000000000021E-2</v>
      </c>
      <c r="AM77" s="14">
        <f t="shared" si="74"/>
        <v>8.761718750000036E-3</v>
      </c>
      <c r="AN77" s="14">
        <f t="shared" si="74"/>
        <v>1.4921875000000008E-2</v>
      </c>
      <c r="AQ77" s="19"/>
    </row>
    <row r="78" spans="1:43">
      <c r="A78">
        <v>1981</v>
      </c>
      <c r="B78">
        <v>6.1</v>
      </c>
      <c r="C78">
        <v>1.1000000000000001</v>
      </c>
      <c r="D78">
        <v>4.8</v>
      </c>
      <c r="E78">
        <v>0.4</v>
      </c>
      <c r="G78">
        <f t="shared" si="80"/>
        <v>6.0999999999999999E-2</v>
      </c>
      <c r="H78">
        <f t="shared" si="81"/>
        <v>4.8000000000000001E-2</v>
      </c>
      <c r="I78" s="8">
        <f t="shared" si="82"/>
        <v>9.982812499999999E-2</v>
      </c>
      <c r="J78" s="8">
        <f t="shared" si="83"/>
        <v>6.2738281249999986E-2</v>
      </c>
      <c r="P78" s="19">
        <v>1981</v>
      </c>
      <c r="Q78">
        <v>7.3</v>
      </c>
      <c r="R78">
        <v>1.1000000000000001</v>
      </c>
      <c r="S78">
        <v>7.5</v>
      </c>
      <c r="T78">
        <v>0.4</v>
      </c>
      <c r="V78">
        <f t="shared" si="77"/>
        <v>7.2999999999999995E-2</v>
      </c>
      <c r="W78">
        <f t="shared" si="78"/>
        <v>7.4999999999999997E-2</v>
      </c>
      <c r="X78" s="8">
        <f t="shared" ref="X78:Y78" si="91">(1*(V74)+8*(V75)+28*(V76)+56*(V77)+70*(V78)+56*(V79)+28*(V80)+8*(V81)+1*(V82))/256</f>
        <v>0.10882421875000001</v>
      </c>
      <c r="Y78" s="8">
        <f t="shared" si="91"/>
        <v>7.8597656250000023E-2</v>
      </c>
      <c r="AB78" s="19"/>
      <c r="AE78" s="19">
        <f t="shared" si="85"/>
        <v>0</v>
      </c>
      <c r="AF78" s="19">
        <f t="shared" si="85"/>
        <v>1.2000000000000002</v>
      </c>
      <c r="AG78">
        <v>1.1000000000000001</v>
      </c>
      <c r="AH78" s="19">
        <f t="shared" si="26"/>
        <v>2.7</v>
      </c>
      <c r="AI78" s="19">
        <f t="shared" si="26"/>
        <v>0</v>
      </c>
      <c r="AK78" s="14">
        <f t="shared" si="74"/>
        <v>1.1999999999999997E-2</v>
      </c>
      <c r="AL78" s="14">
        <f t="shared" si="74"/>
        <v>2.6999999999999996E-2</v>
      </c>
      <c r="AM78" s="14">
        <f t="shared" si="74"/>
        <v>8.9960937500000171E-3</v>
      </c>
      <c r="AN78" s="14">
        <f t="shared" si="74"/>
        <v>1.5859375000000037E-2</v>
      </c>
      <c r="AQ78" s="19"/>
    </row>
    <row r="79" spans="1:43">
      <c r="A79">
        <v>1982</v>
      </c>
      <c r="B79">
        <v>0.1</v>
      </c>
      <c r="C79">
        <v>21.5</v>
      </c>
      <c r="D79">
        <v>0.2</v>
      </c>
      <c r="E79">
        <v>7.4</v>
      </c>
      <c r="G79">
        <f t="shared" si="80"/>
        <v>1E-3</v>
      </c>
      <c r="H79">
        <f t="shared" si="81"/>
        <v>2E-3</v>
      </c>
      <c r="I79" s="8">
        <f t="shared" si="82"/>
        <v>8.1515624999999994E-2</v>
      </c>
      <c r="J79" s="8">
        <f t="shared" si="83"/>
        <v>6.344531249999999E-2</v>
      </c>
      <c r="P79" s="19">
        <v>1982</v>
      </c>
      <c r="Q79">
        <v>0.2</v>
      </c>
      <c r="R79">
        <v>21.5</v>
      </c>
      <c r="S79">
        <v>0.6</v>
      </c>
      <c r="T79">
        <v>7.3</v>
      </c>
      <c r="V79">
        <f t="shared" si="77"/>
        <v>2E-3</v>
      </c>
      <c r="W79">
        <f t="shared" si="78"/>
        <v>6.0000000000000001E-3</v>
      </c>
      <c r="X79" s="8">
        <f t="shared" ref="X79:Y79" si="92">(1*(V75)+8*(V76)+28*(V77)+56*(V78)+70*(V79)+56*(V80)+28*(V81)+8*(V82)+1*(V83))/256</f>
        <v>8.9664062500000002E-2</v>
      </c>
      <c r="Y79" s="8">
        <f t="shared" si="92"/>
        <v>7.7785156250000001E-2</v>
      </c>
      <c r="AB79" s="19"/>
      <c r="AE79" s="19">
        <f t="shared" si="85"/>
        <v>0</v>
      </c>
      <c r="AF79" s="19">
        <f t="shared" si="85"/>
        <v>0.1</v>
      </c>
      <c r="AG79">
        <v>21.5</v>
      </c>
      <c r="AH79" s="19">
        <f t="shared" si="26"/>
        <v>0.39999999999999997</v>
      </c>
      <c r="AI79" s="19">
        <f t="shared" si="26"/>
        <v>-0.10000000000000053</v>
      </c>
      <c r="AK79" s="14">
        <f t="shared" si="74"/>
        <v>1E-3</v>
      </c>
      <c r="AL79" s="14">
        <f t="shared" si="74"/>
        <v>4.0000000000000001E-3</v>
      </c>
      <c r="AM79" s="14">
        <f t="shared" si="74"/>
        <v>8.1484375000000081E-3</v>
      </c>
      <c r="AN79" s="14">
        <f t="shared" si="74"/>
        <v>1.4339843750000011E-2</v>
      </c>
      <c r="AQ79" s="19"/>
    </row>
    <row r="80" spans="1:43">
      <c r="A80">
        <v>1983</v>
      </c>
      <c r="B80">
        <v>15.1</v>
      </c>
      <c r="C80">
        <v>15.1</v>
      </c>
      <c r="D80">
        <v>15.9</v>
      </c>
      <c r="E80">
        <v>2.7</v>
      </c>
      <c r="G80">
        <f t="shared" si="80"/>
        <v>0.151</v>
      </c>
      <c r="H80">
        <f t="shared" si="81"/>
        <v>0.159</v>
      </c>
      <c r="I80" s="8">
        <f t="shared" si="82"/>
        <v>6.3339843749999999E-2</v>
      </c>
      <c r="J80" s="8">
        <f t="shared" si="83"/>
        <v>5.8574218749999997E-2</v>
      </c>
      <c r="P80" s="19">
        <v>1983</v>
      </c>
      <c r="Q80">
        <v>16.2</v>
      </c>
      <c r="R80">
        <v>15.2</v>
      </c>
      <c r="S80">
        <v>17.600000000000001</v>
      </c>
      <c r="T80">
        <v>2.7</v>
      </c>
      <c r="V80">
        <f t="shared" si="77"/>
        <v>0.16200000000000001</v>
      </c>
      <c r="W80">
        <f t="shared" si="78"/>
        <v>0.17600000000000002</v>
      </c>
      <c r="X80" s="8">
        <f t="shared" ref="X80:Y80" si="93">(1*(V76)+8*(V77)+28*(V78)+56*(V79)+70*(V80)+56*(V81)+28*(V82)+8*(V83)+1*(V84))/256</f>
        <v>7.0847656250000002E-2</v>
      </c>
      <c r="Y80" s="8">
        <f t="shared" si="93"/>
        <v>7.0214843749999992E-2</v>
      </c>
      <c r="AB80" s="19"/>
      <c r="AE80" s="19">
        <f t="shared" si="85"/>
        <v>0</v>
      </c>
      <c r="AF80" s="19">
        <f t="shared" si="85"/>
        <v>1.0999999999999996</v>
      </c>
      <c r="AG80">
        <v>15.2</v>
      </c>
      <c r="AH80" s="19">
        <f t="shared" si="26"/>
        <v>1.7000000000000011</v>
      </c>
      <c r="AI80" s="19">
        <f t="shared" si="26"/>
        <v>0</v>
      </c>
      <c r="AK80" s="14">
        <f t="shared" si="74"/>
        <v>1.100000000000001E-2</v>
      </c>
      <c r="AL80" s="14">
        <f t="shared" si="74"/>
        <v>1.7000000000000015E-2</v>
      </c>
      <c r="AM80" s="14">
        <f t="shared" si="74"/>
        <v>7.5078125000000023E-3</v>
      </c>
      <c r="AN80" s="14">
        <f t="shared" si="74"/>
        <v>1.1640624999999995E-2</v>
      </c>
      <c r="AQ80" s="19"/>
    </row>
    <row r="81" spans="1:43">
      <c r="A81">
        <v>1984</v>
      </c>
      <c r="B81">
        <v>1.4</v>
      </c>
      <c r="C81">
        <v>8.6999999999999993</v>
      </c>
      <c r="D81">
        <v>1.9</v>
      </c>
      <c r="E81">
        <v>5.6</v>
      </c>
      <c r="G81">
        <f t="shared" si="80"/>
        <v>1.3999999999999999E-2</v>
      </c>
      <c r="H81">
        <f t="shared" si="81"/>
        <v>1.9E-2</v>
      </c>
      <c r="I81" s="8">
        <f t="shared" si="82"/>
        <v>4.9062500000000002E-2</v>
      </c>
      <c r="J81" s="8">
        <f t="shared" si="83"/>
        <v>4.663671875E-2</v>
      </c>
      <c r="P81" s="19">
        <v>1984</v>
      </c>
      <c r="Q81">
        <v>1.8</v>
      </c>
      <c r="R81">
        <v>8.6999999999999993</v>
      </c>
      <c r="S81">
        <v>2.7</v>
      </c>
      <c r="T81">
        <v>5.6</v>
      </c>
      <c r="V81">
        <f t="shared" si="77"/>
        <v>1.8000000000000002E-2</v>
      </c>
      <c r="W81">
        <f t="shared" si="78"/>
        <v>2.7000000000000003E-2</v>
      </c>
      <c r="X81" s="8">
        <f t="shared" ref="X81:Y81" si="94">(1*(V77)+8*(V78)+28*(V79)+56*(V80)+70*(V81)+56*(V82)+28*(V83)+8*(V84)+1*(V85))/256</f>
        <v>5.6468749999999998E-2</v>
      </c>
      <c r="Y81" s="8">
        <f t="shared" si="94"/>
        <v>5.6339843750000007E-2</v>
      </c>
      <c r="AB81" s="19"/>
      <c r="AE81" s="19">
        <f t="shared" si="85"/>
        <v>0</v>
      </c>
      <c r="AF81" s="19">
        <f t="shared" si="85"/>
        <v>0.40000000000000013</v>
      </c>
      <c r="AG81">
        <v>8.6999999999999993</v>
      </c>
      <c r="AH81" s="19">
        <f t="shared" si="26"/>
        <v>0.80000000000000027</v>
      </c>
      <c r="AI81" s="19">
        <f t="shared" si="26"/>
        <v>0</v>
      </c>
      <c r="AK81" s="14">
        <f t="shared" si="74"/>
        <v>4.0000000000000036E-3</v>
      </c>
      <c r="AL81" s="14">
        <f t="shared" si="74"/>
        <v>8.0000000000000036E-3</v>
      </c>
      <c r="AM81" s="14">
        <f t="shared" si="74"/>
        <v>7.4062499999999962E-3</v>
      </c>
      <c r="AN81" s="14">
        <f t="shared" si="74"/>
        <v>9.7031250000000069E-3</v>
      </c>
      <c r="AQ81" s="19"/>
    </row>
    <row r="82" spans="1:43">
      <c r="A82">
        <v>1985</v>
      </c>
      <c r="B82">
        <v>1.7</v>
      </c>
      <c r="C82">
        <v>12.2</v>
      </c>
      <c r="D82">
        <v>0.2</v>
      </c>
      <c r="E82">
        <v>13.9</v>
      </c>
      <c r="G82">
        <f t="shared" si="80"/>
        <v>1.7000000000000001E-2</v>
      </c>
      <c r="H82">
        <f t="shared" si="81"/>
        <v>2E-3</v>
      </c>
      <c r="I82" s="8">
        <f t="shared" si="82"/>
        <v>4.5160156250000007E-2</v>
      </c>
      <c r="J82" s="8">
        <f t="shared" si="83"/>
        <v>3.6992187499999996E-2</v>
      </c>
      <c r="P82" s="19">
        <v>1985</v>
      </c>
      <c r="Q82">
        <v>3</v>
      </c>
      <c r="R82">
        <v>12.2</v>
      </c>
      <c r="S82">
        <v>0.4</v>
      </c>
      <c r="T82">
        <v>13.9</v>
      </c>
      <c r="V82">
        <f t="shared" si="77"/>
        <v>0.03</v>
      </c>
      <c r="W82">
        <f t="shared" si="78"/>
        <v>4.0000000000000001E-3</v>
      </c>
      <c r="X82" s="8">
        <f t="shared" ref="X82:Y82" si="95">(1*(V78)+8*(V79)+28*(V80)+56*(V81)+70*(V82)+56*(V83)+28*(V84)+8*(V85)+1*(V86))/256</f>
        <v>5.2421875000000007E-2</v>
      </c>
      <c r="Y82" s="8">
        <f t="shared" si="95"/>
        <v>4.686328125E-2</v>
      </c>
      <c r="AB82" s="19"/>
      <c r="AE82" s="19">
        <f t="shared" si="85"/>
        <v>0</v>
      </c>
      <c r="AF82" s="19">
        <f t="shared" si="85"/>
        <v>1.3</v>
      </c>
      <c r="AG82">
        <v>12.2</v>
      </c>
      <c r="AH82" s="19">
        <f t="shared" si="26"/>
        <v>0.2</v>
      </c>
      <c r="AI82" s="19">
        <f t="shared" si="26"/>
        <v>0</v>
      </c>
      <c r="AK82" s="14">
        <f t="shared" si="74"/>
        <v>1.2999999999999998E-2</v>
      </c>
      <c r="AL82" s="14">
        <f t="shared" si="74"/>
        <v>2E-3</v>
      </c>
      <c r="AM82" s="14">
        <f t="shared" si="74"/>
        <v>7.2617187499999999E-3</v>
      </c>
      <c r="AN82" s="14">
        <f t="shared" si="74"/>
        <v>9.871093750000004E-3</v>
      </c>
      <c r="AQ82" s="19"/>
    </row>
    <row r="83" spans="1:43">
      <c r="A83">
        <v>1986</v>
      </c>
      <c r="B83">
        <v>2.4</v>
      </c>
      <c r="C83">
        <v>5.8</v>
      </c>
      <c r="D83">
        <v>1.2</v>
      </c>
      <c r="E83">
        <v>0.3</v>
      </c>
      <c r="G83">
        <f t="shared" si="80"/>
        <v>2.4E-2</v>
      </c>
      <c r="H83">
        <f t="shared" si="81"/>
        <v>1.2E-2</v>
      </c>
      <c r="I83" s="8">
        <f t="shared" si="82"/>
        <v>6.3601562499999986E-2</v>
      </c>
      <c r="J83" s="8">
        <f t="shared" si="83"/>
        <v>4.2453125000000001E-2</v>
      </c>
      <c r="P83" s="19">
        <v>1986</v>
      </c>
      <c r="Q83">
        <v>2.7</v>
      </c>
      <c r="R83">
        <v>5.8</v>
      </c>
      <c r="S83">
        <v>2.4</v>
      </c>
      <c r="T83">
        <v>0.3</v>
      </c>
      <c r="V83">
        <f t="shared" si="77"/>
        <v>2.7000000000000003E-2</v>
      </c>
      <c r="W83">
        <f t="shared" si="78"/>
        <v>2.4E-2</v>
      </c>
      <c r="X83" s="8">
        <f t="shared" ref="X83:Y83" si="96">(1*(V79)+8*(V80)+28*(V81)+56*(V82)+70*(V83)+56*(V84)+28*(V85)+8*(V86)+1*(V87))/256</f>
        <v>7.0628906250000012E-2</v>
      </c>
      <c r="Y83" s="8">
        <f t="shared" si="96"/>
        <v>5.4812500000000007E-2</v>
      </c>
      <c r="AB83" s="19"/>
      <c r="AE83" s="19">
        <f t="shared" si="85"/>
        <v>0</v>
      </c>
      <c r="AF83" s="19">
        <f t="shared" si="85"/>
        <v>0.30000000000000027</v>
      </c>
      <c r="AG83">
        <v>5.8</v>
      </c>
      <c r="AH83" s="19">
        <f t="shared" si="26"/>
        <v>1.2</v>
      </c>
      <c r="AI83" s="19">
        <f t="shared" si="26"/>
        <v>0</v>
      </c>
      <c r="AK83" s="14">
        <f t="shared" si="74"/>
        <v>3.0000000000000027E-3</v>
      </c>
      <c r="AL83" s="14">
        <f t="shared" si="74"/>
        <v>1.2E-2</v>
      </c>
      <c r="AM83" s="14">
        <f t="shared" si="74"/>
        <v>7.0273437500000258E-3</v>
      </c>
      <c r="AN83" s="14">
        <f t="shared" si="74"/>
        <v>1.2359375000000006E-2</v>
      </c>
      <c r="AQ83" s="19"/>
    </row>
    <row r="84" spans="1:43">
      <c r="A84">
        <v>1987</v>
      </c>
      <c r="B84">
        <v>4.3</v>
      </c>
      <c r="C84">
        <v>2.8</v>
      </c>
      <c r="D84">
        <v>6.5</v>
      </c>
      <c r="E84">
        <v>2.6</v>
      </c>
      <c r="G84">
        <f t="shared" si="80"/>
        <v>4.2999999999999997E-2</v>
      </c>
      <c r="H84">
        <f t="shared" si="81"/>
        <v>6.5000000000000002E-2</v>
      </c>
      <c r="I84" s="8">
        <f t="shared" si="82"/>
        <v>9.6015624999999993E-2</v>
      </c>
      <c r="J84" s="8">
        <f t="shared" si="83"/>
        <v>5.8097656250000004E-2</v>
      </c>
      <c r="P84" s="19">
        <v>1987</v>
      </c>
      <c r="Q84">
        <v>4.7</v>
      </c>
      <c r="R84">
        <v>2.9</v>
      </c>
      <c r="S84">
        <v>8.3000000000000007</v>
      </c>
      <c r="T84">
        <v>2.6</v>
      </c>
      <c r="V84">
        <f t="shared" si="77"/>
        <v>4.7E-2</v>
      </c>
      <c r="W84">
        <f t="shared" si="78"/>
        <v>8.3000000000000004E-2</v>
      </c>
      <c r="X84" s="8">
        <f t="shared" ref="X84:Y84" si="97">(1*(V80)+8*(V81)+28*(V82)+56*(V83)+70*(V84)+56*(V85)+28*(V86)+8*(V87)+1*(V88))/256</f>
        <v>0.10310156250000001</v>
      </c>
      <c r="Y84" s="8">
        <f t="shared" si="97"/>
        <v>7.358593749999999E-2</v>
      </c>
      <c r="AB84" s="19"/>
      <c r="AE84" s="19">
        <f t="shared" si="85"/>
        <v>0</v>
      </c>
      <c r="AF84" s="19">
        <f t="shared" si="85"/>
        <v>0.40000000000000036</v>
      </c>
      <c r="AG84">
        <v>2.9</v>
      </c>
      <c r="AH84" s="19">
        <f t="shared" si="26"/>
        <v>1.8000000000000007</v>
      </c>
      <c r="AI84" s="19">
        <f t="shared" si="26"/>
        <v>0</v>
      </c>
      <c r="AK84" s="14">
        <f t="shared" si="74"/>
        <v>4.0000000000000036E-3</v>
      </c>
      <c r="AL84" s="14">
        <f t="shared" si="74"/>
        <v>1.8000000000000002E-2</v>
      </c>
      <c r="AM84" s="14">
        <f t="shared" si="74"/>
        <v>7.0859375000000141E-3</v>
      </c>
      <c r="AN84" s="14">
        <f t="shared" si="74"/>
        <v>1.5488281249999986E-2</v>
      </c>
      <c r="AQ84" s="19"/>
    </row>
    <row r="85" spans="1:43">
      <c r="A85">
        <v>1988</v>
      </c>
      <c r="B85">
        <v>34.200000000000003</v>
      </c>
      <c r="C85">
        <v>2.5</v>
      </c>
      <c r="D85">
        <v>15.6</v>
      </c>
      <c r="E85">
        <v>1.3</v>
      </c>
      <c r="G85">
        <f t="shared" si="80"/>
        <v>0.34200000000000003</v>
      </c>
      <c r="H85">
        <f t="shared" si="81"/>
        <v>0.156</v>
      </c>
      <c r="I85" s="8">
        <f t="shared" si="82"/>
        <v>0.11030859375</v>
      </c>
      <c r="J85" s="8">
        <f t="shared" si="83"/>
        <v>6.5894531250000013E-2</v>
      </c>
      <c r="P85" s="19">
        <v>1988</v>
      </c>
      <c r="Q85">
        <v>35.6</v>
      </c>
      <c r="R85">
        <v>2.5</v>
      </c>
      <c r="S85">
        <v>18.399999999999999</v>
      </c>
      <c r="T85">
        <v>1.3</v>
      </c>
      <c r="V85">
        <f t="shared" si="77"/>
        <v>0.35600000000000004</v>
      </c>
      <c r="W85">
        <f t="shared" si="78"/>
        <v>0.184</v>
      </c>
      <c r="X85" s="8">
        <f t="shared" ref="X85:Y85" si="98">(1*(V81)+8*(V82)+28*(V83)+56*(V84)+70*(V85)+56*(V86)+28*(V87)+8*(V88)+1*(V89))/256</f>
        <v>0.11741015625000001</v>
      </c>
      <c r="Y85" s="8">
        <f t="shared" si="98"/>
        <v>8.3222656249999999E-2</v>
      </c>
      <c r="AB85" s="19"/>
      <c r="AE85" s="19">
        <f t="shared" si="85"/>
        <v>0</v>
      </c>
      <c r="AF85" s="19">
        <f t="shared" si="85"/>
        <v>1.3999999999999986</v>
      </c>
      <c r="AG85">
        <v>2.5</v>
      </c>
      <c r="AH85" s="19">
        <f t="shared" si="26"/>
        <v>2.7999999999999989</v>
      </c>
      <c r="AI85" s="19">
        <f t="shared" si="26"/>
        <v>0</v>
      </c>
      <c r="AK85" s="14">
        <f t="shared" si="74"/>
        <v>1.4000000000000012E-2</v>
      </c>
      <c r="AL85" s="14">
        <f t="shared" si="74"/>
        <v>2.7999999999999997E-2</v>
      </c>
      <c r="AM85" s="14">
        <f t="shared" si="74"/>
        <v>7.1015625000000054E-3</v>
      </c>
      <c r="AN85" s="14">
        <f t="shared" si="74"/>
        <v>1.7328124999999986E-2</v>
      </c>
      <c r="AQ85" s="19"/>
    </row>
    <row r="86" spans="1:43">
      <c r="A86">
        <v>1989</v>
      </c>
      <c r="B86">
        <v>0.6</v>
      </c>
      <c r="C86">
        <v>17.7</v>
      </c>
      <c r="D86">
        <v>1</v>
      </c>
      <c r="E86">
        <v>5.3</v>
      </c>
      <c r="G86">
        <f t="shared" si="80"/>
        <v>6.0000000000000001E-3</v>
      </c>
      <c r="H86">
        <f t="shared" si="81"/>
        <v>0.01</v>
      </c>
      <c r="I86" s="8">
        <f t="shared" si="82"/>
        <v>8.9570312500000013E-2</v>
      </c>
      <c r="J86" s="8">
        <f t="shared" si="83"/>
        <v>6.0265624999999996E-2</v>
      </c>
      <c r="P86" s="19">
        <v>1989</v>
      </c>
      <c r="Q86">
        <v>1.1000000000000001</v>
      </c>
      <c r="R86">
        <v>17.7</v>
      </c>
      <c r="S86">
        <v>1.4</v>
      </c>
      <c r="T86">
        <v>5.3</v>
      </c>
      <c r="V86">
        <f t="shared" si="77"/>
        <v>1.1000000000000001E-2</v>
      </c>
      <c r="W86">
        <f t="shared" si="78"/>
        <v>1.3999999999999999E-2</v>
      </c>
      <c r="X86" s="8">
        <f t="shared" ref="X86:Y86" si="99">(1*(V82)+8*(V83)+28*(V84)+56*(V85)+70*(V86)+56*(V87)+28*(V88)+8*(V89)+1*(V90))/256</f>
        <v>9.5988281250000015E-2</v>
      </c>
      <c r="Y86" s="8">
        <f t="shared" si="99"/>
        <v>7.8425781250000007E-2</v>
      </c>
      <c r="AB86" s="19"/>
      <c r="AE86" s="19">
        <f t="shared" si="85"/>
        <v>0</v>
      </c>
      <c r="AF86" s="19">
        <f t="shared" si="85"/>
        <v>0.50000000000000011</v>
      </c>
      <c r="AG86">
        <v>17.7</v>
      </c>
      <c r="AH86" s="19">
        <f t="shared" si="26"/>
        <v>0.39999999999999991</v>
      </c>
      <c r="AI86" s="19">
        <f t="shared" si="26"/>
        <v>0</v>
      </c>
      <c r="AK86" s="14">
        <f t="shared" si="74"/>
        <v>5.000000000000001E-3</v>
      </c>
      <c r="AL86" s="14">
        <f t="shared" si="74"/>
        <v>3.9999999999999983E-3</v>
      </c>
      <c r="AM86" s="14">
        <f t="shared" si="74"/>
        <v>6.4179687500000027E-3</v>
      </c>
      <c r="AN86" s="14">
        <f t="shared" si="74"/>
        <v>1.816015625000001E-2</v>
      </c>
      <c r="AQ86" s="19"/>
    </row>
    <row r="87" spans="1:43">
      <c r="A87">
        <v>1990</v>
      </c>
      <c r="B87">
        <v>1.7</v>
      </c>
      <c r="C87">
        <v>0.6</v>
      </c>
      <c r="D87">
        <v>2.2000000000000002</v>
      </c>
      <c r="E87">
        <v>0</v>
      </c>
      <c r="G87">
        <f t="shared" si="80"/>
        <v>1.7000000000000001E-2</v>
      </c>
      <c r="H87">
        <f t="shared" si="81"/>
        <v>2.2000000000000002E-2</v>
      </c>
      <c r="I87" s="8">
        <f t="shared" si="82"/>
        <v>5.5019531250000003E-2</v>
      </c>
      <c r="J87" s="8">
        <f t="shared" si="83"/>
        <v>5.2519531250000008E-2</v>
      </c>
      <c r="P87" s="19">
        <v>1990</v>
      </c>
      <c r="Q87">
        <v>2.1</v>
      </c>
      <c r="R87">
        <v>0.6</v>
      </c>
      <c r="S87">
        <v>4.5999999999999996</v>
      </c>
      <c r="T87">
        <v>0</v>
      </c>
      <c r="V87">
        <f t="shared" si="77"/>
        <v>2.1000000000000001E-2</v>
      </c>
      <c r="W87">
        <f t="shared" si="78"/>
        <v>4.5999999999999999E-2</v>
      </c>
      <c r="X87" s="8">
        <f t="shared" ref="X87:Y87" si="100">(1*(V83)+8*(V84)+28*(V85)+56*(V86)+70*(V87)+56*(V88)+28*(V89)+8*(V90)+1*(V91))/256</f>
        <v>6.044140625000001E-2</v>
      </c>
      <c r="Y87" s="8">
        <f t="shared" si="100"/>
        <v>7.1929687500000006E-2</v>
      </c>
      <c r="AB87" s="19"/>
      <c r="AE87" s="19">
        <f t="shared" si="85"/>
        <v>0</v>
      </c>
      <c r="AF87" s="19">
        <f t="shared" si="85"/>
        <v>0.40000000000000013</v>
      </c>
      <c r="AG87">
        <v>0.6</v>
      </c>
      <c r="AH87" s="19">
        <f t="shared" ref="AH87:AI117" si="101">S87-D87</f>
        <v>2.3999999999999995</v>
      </c>
      <c r="AI87" s="19">
        <f t="shared" si="101"/>
        <v>0</v>
      </c>
      <c r="AK87" s="14">
        <f t="shared" si="74"/>
        <v>4.0000000000000001E-3</v>
      </c>
      <c r="AL87" s="14">
        <f t="shared" si="74"/>
        <v>2.3999999999999997E-2</v>
      </c>
      <c r="AM87" s="14">
        <f t="shared" si="74"/>
        <v>5.4218750000000066E-3</v>
      </c>
      <c r="AN87" s="14">
        <f t="shared" si="74"/>
        <v>1.9410156249999998E-2</v>
      </c>
      <c r="AQ87" s="19"/>
    </row>
    <row r="88" spans="1:43">
      <c r="A88">
        <v>1991</v>
      </c>
      <c r="B88">
        <v>3.1</v>
      </c>
      <c r="C88">
        <v>6.1</v>
      </c>
      <c r="D88">
        <v>9.1999999999999993</v>
      </c>
      <c r="E88">
        <v>1.6</v>
      </c>
      <c r="G88">
        <f t="shared" si="80"/>
        <v>3.1E-2</v>
      </c>
      <c r="H88">
        <f t="shared" si="81"/>
        <v>9.1999999999999998E-2</v>
      </c>
      <c r="I88" s="8">
        <f t="shared" si="82"/>
        <v>3.8062500000000006E-2</v>
      </c>
      <c r="J88" s="8">
        <f t="shared" si="83"/>
        <v>5.2035156249999999E-2</v>
      </c>
      <c r="P88" s="19">
        <v>1991</v>
      </c>
      <c r="Q88">
        <v>3.4</v>
      </c>
      <c r="R88">
        <v>6.1</v>
      </c>
      <c r="S88">
        <v>11.6</v>
      </c>
      <c r="T88">
        <v>1.6</v>
      </c>
      <c r="V88">
        <f t="shared" si="77"/>
        <v>3.4000000000000002E-2</v>
      </c>
      <c r="W88">
        <f t="shared" si="78"/>
        <v>0.11599999999999999</v>
      </c>
      <c r="X88" s="8">
        <f t="shared" ref="X88:Y88" si="102">(1*(V84)+8*(V85)+28*(V86)+56*(V87)+70*(V88)+56*(V89)+28*(V90)+8*(V91)+1*(V92))/256</f>
        <v>4.3558593749999999E-2</v>
      </c>
      <c r="Y88" s="8">
        <f t="shared" si="102"/>
        <v>7.333593749999999E-2</v>
      </c>
      <c r="AB88" s="19"/>
      <c r="AE88" s="19">
        <f t="shared" si="85"/>
        <v>0</v>
      </c>
      <c r="AF88" s="19">
        <f t="shared" si="85"/>
        <v>0.29999999999999982</v>
      </c>
      <c r="AG88">
        <v>6.1</v>
      </c>
      <c r="AH88" s="19">
        <f t="shared" si="101"/>
        <v>2.4000000000000004</v>
      </c>
      <c r="AI88" s="19">
        <f t="shared" si="101"/>
        <v>0</v>
      </c>
      <c r="AK88" s="14">
        <f t="shared" si="74"/>
        <v>3.0000000000000027E-3</v>
      </c>
      <c r="AL88" s="14">
        <f t="shared" si="74"/>
        <v>2.3999999999999994E-2</v>
      </c>
      <c r="AM88" s="14">
        <f t="shared" si="74"/>
        <v>5.4960937499999932E-3</v>
      </c>
      <c r="AN88" s="14">
        <f t="shared" si="74"/>
        <v>2.1300781249999991E-2</v>
      </c>
      <c r="AQ88" s="19"/>
    </row>
    <row r="89" spans="1:43">
      <c r="A89">
        <v>1992</v>
      </c>
      <c r="B89">
        <v>0.9</v>
      </c>
      <c r="C89">
        <v>60.2</v>
      </c>
      <c r="D89">
        <v>2.6</v>
      </c>
      <c r="E89">
        <v>43.4</v>
      </c>
      <c r="G89">
        <f t="shared" si="80"/>
        <v>9.0000000000000011E-3</v>
      </c>
      <c r="H89">
        <f t="shared" si="81"/>
        <v>2.6000000000000002E-2</v>
      </c>
      <c r="I89" s="8">
        <f t="shared" si="82"/>
        <v>4.8765625E-2</v>
      </c>
      <c r="J89" s="8">
        <f t="shared" si="83"/>
        <v>5.9804687500000002E-2</v>
      </c>
      <c r="P89" s="19">
        <v>1992</v>
      </c>
      <c r="Q89">
        <v>1.5</v>
      </c>
      <c r="R89">
        <v>60.4</v>
      </c>
      <c r="S89">
        <v>4.5999999999999996</v>
      </c>
      <c r="T89">
        <v>43.4</v>
      </c>
      <c r="V89">
        <f t="shared" si="77"/>
        <v>1.4999999999999999E-2</v>
      </c>
      <c r="W89">
        <f t="shared" si="78"/>
        <v>4.5999999999999999E-2</v>
      </c>
      <c r="X89" s="8">
        <f t="shared" ref="X89:Y89" si="103">(1*(V85)+8*(V86)+28*(V87)+56*(V88)+70*(V89)+56*(V90)+28*(V91)+8*(V92)+1*(V93))/256</f>
        <v>5.647265625000001E-2</v>
      </c>
      <c r="Y89" s="8">
        <f t="shared" si="103"/>
        <v>8.3089843750000003E-2</v>
      </c>
      <c r="AB89" s="19"/>
      <c r="AE89" s="19">
        <f t="shared" si="85"/>
        <v>0</v>
      </c>
      <c r="AF89" s="19">
        <f t="shared" si="85"/>
        <v>0.6</v>
      </c>
      <c r="AG89">
        <v>60.4</v>
      </c>
      <c r="AH89" s="19">
        <f t="shared" si="101"/>
        <v>1.9999999999999996</v>
      </c>
      <c r="AI89" s="19">
        <f t="shared" si="101"/>
        <v>0</v>
      </c>
      <c r="AK89" s="14">
        <f t="shared" si="74"/>
        <v>5.9999999999999984E-3</v>
      </c>
      <c r="AL89" s="14">
        <f t="shared" si="74"/>
        <v>1.9999999999999997E-2</v>
      </c>
      <c r="AM89" s="14">
        <f t="shared" si="74"/>
        <v>7.7070312500000099E-3</v>
      </c>
      <c r="AN89" s="14">
        <f t="shared" si="74"/>
        <v>2.3285156250000001E-2</v>
      </c>
      <c r="AQ89" s="19"/>
    </row>
    <row r="90" spans="1:43">
      <c r="A90">
        <v>1993</v>
      </c>
      <c r="B90">
        <v>5.3</v>
      </c>
      <c r="C90">
        <v>36.4</v>
      </c>
      <c r="D90">
        <v>5.8</v>
      </c>
      <c r="E90">
        <v>20.7</v>
      </c>
      <c r="G90">
        <f t="shared" si="80"/>
        <v>5.2999999999999999E-2</v>
      </c>
      <c r="H90">
        <f t="shared" si="81"/>
        <v>5.7999999999999996E-2</v>
      </c>
      <c r="I90" s="8">
        <f t="shared" si="82"/>
        <v>7.4714843749999996E-2</v>
      </c>
      <c r="J90" s="8">
        <f t="shared" si="83"/>
        <v>7.4886718749999984E-2</v>
      </c>
      <c r="P90" s="19">
        <v>1993</v>
      </c>
      <c r="Q90">
        <v>5.7</v>
      </c>
      <c r="R90">
        <v>36.5</v>
      </c>
      <c r="S90">
        <v>8.1</v>
      </c>
      <c r="T90">
        <v>20.7</v>
      </c>
      <c r="V90">
        <f t="shared" si="77"/>
        <v>5.7000000000000002E-2</v>
      </c>
      <c r="W90">
        <f t="shared" si="78"/>
        <v>8.1000000000000003E-2</v>
      </c>
      <c r="X90" s="8">
        <f t="shared" ref="X90:Y90" si="104">(1*(V86)+8*(V87)+28*(V88)+56*(V89)+70*(V90)+56*(V91)+28*(V92)+8*(V93)+1*(V94))/256</f>
        <v>8.6335937500000001E-2</v>
      </c>
      <c r="Y90" s="8">
        <f t="shared" si="104"/>
        <v>9.9976562500000005E-2</v>
      </c>
      <c r="AB90" s="19"/>
      <c r="AE90" s="19">
        <f t="shared" si="85"/>
        <v>0</v>
      </c>
      <c r="AF90" s="19">
        <f t="shared" si="85"/>
        <v>0.40000000000000036</v>
      </c>
      <c r="AG90">
        <v>36.5</v>
      </c>
      <c r="AH90" s="19">
        <f t="shared" si="101"/>
        <v>2.2999999999999998</v>
      </c>
      <c r="AI90" s="19">
        <f t="shared" si="101"/>
        <v>0</v>
      </c>
      <c r="AK90" s="14">
        <f t="shared" si="74"/>
        <v>4.0000000000000036E-3</v>
      </c>
      <c r="AL90" s="14">
        <f t="shared" si="74"/>
        <v>2.3000000000000007E-2</v>
      </c>
      <c r="AM90" s="14">
        <f t="shared" si="74"/>
        <v>1.1621093750000006E-2</v>
      </c>
      <c r="AN90" s="14">
        <f t="shared" si="74"/>
        <v>2.5089843750000021E-2</v>
      </c>
      <c r="AQ90" s="19"/>
    </row>
    <row r="91" spans="1:43">
      <c r="A91">
        <v>1994</v>
      </c>
      <c r="B91">
        <v>20.3</v>
      </c>
      <c r="C91">
        <v>7.8</v>
      </c>
      <c r="D91">
        <v>10.1</v>
      </c>
      <c r="E91">
        <v>0</v>
      </c>
      <c r="G91">
        <f t="shared" si="80"/>
        <v>0.20300000000000001</v>
      </c>
      <c r="H91">
        <f t="shared" si="81"/>
        <v>0.10099999999999999</v>
      </c>
      <c r="I91" s="8">
        <f t="shared" si="82"/>
        <v>9.4097656249999995E-2</v>
      </c>
      <c r="J91" s="8">
        <f t="shared" si="83"/>
        <v>9.1218749999999987E-2</v>
      </c>
      <c r="P91" s="19">
        <v>1994</v>
      </c>
      <c r="Q91">
        <v>23.6</v>
      </c>
      <c r="R91">
        <v>7.8</v>
      </c>
      <c r="S91">
        <v>13.8</v>
      </c>
      <c r="T91">
        <v>0</v>
      </c>
      <c r="V91">
        <f t="shared" si="77"/>
        <v>0.23600000000000002</v>
      </c>
      <c r="W91">
        <f t="shared" si="78"/>
        <v>0.13800000000000001</v>
      </c>
      <c r="X91" s="8">
        <f t="shared" ref="X91:Y91" si="105">(1*(V87)+8*(V88)+28*(V89)+56*(V90)+70*(V91)+56*(V92)+28*(V93)+8*(V94)+1*(V95))/256</f>
        <v>0.10937109375000001</v>
      </c>
      <c r="Y91" s="8">
        <f t="shared" si="105"/>
        <v>0.11745312499999998</v>
      </c>
      <c r="AB91" s="19"/>
      <c r="AE91" s="19">
        <f t="shared" si="85"/>
        <v>0</v>
      </c>
      <c r="AF91" s="19">
        <f t="shared" si="85"/>
        <v>3.3000000000000007</v>
      </c>
      <c r="AG91">
        <v>7.8</v>
      </c>
      <c r="AH91" s="19">
        <f t="shared" si="101"/>
        <v>3.7000000000000011</v>
      </c>
      <c r="AI91" s="19">
        <f t="shared" si="101"/>
        <v>0</v>
      </c>
      <c r="AK91" s="14">
        <f t="shared" si="74"/>
        <v>3.3000000000000002E-2</v>
      </c>
      <c r="AL91" s="14">
        <f t="shared" si="74"/>
        <v>3.7000000000000019E-2</v>
      </c>
      <c r="AM91" s="14">
        <f t="shared" si="74"/>
        <v>1.5273437500000014E-2</v>
      </c>
      <c r="AN91" s="14">
        <f t="shared" si="74"/>
        <v>2.623437499999999E-2</v>
      </c>
      <c r="AQ91" s="19"/>
    </row>
    <row r="92" spans="1:43">
      <c r="A92">
        <v>1995</v>
      </c>
      <c r="B92">
        <v>6.3</v>
      </c>
      <c r="C92">
        <v>6.1</v>
      </c>
      <c r="D92">
        <v>16.8</v>
      </c>
      <c r="E92">
        <v>4.4000000000000004</v>
      </c>
      <c r="G92">
        <f t="shared" si="80"/>
        <v>6.3E-2</v>
      </c>
      <c r="H92">
        <f t="shared" si="81"/>
        <v>0.16800000000000001</v>
      </c>
      <c r="I92" s="8">
        <f t="shared" si="82"/>
        <v>9.4152343750000006E-2</v>
      </c>
      <c r="J92" s="8">
        <f t="shared" si="83"/>
        <v>9.8519531250000028E-2</v>
      </c>
      <c r="P92" s="19">
        <v>1995</v>
      </c>
      <c r="Q92">
        <v>6.8</v>
      </c>
      <c r="R92">
        <v>6.1</v>
      </c>
      <c r="S92">
        <v>18.3</v>
      </c>
      <c r="T92">
        <v>4.4000000000000004</v>
      </c>
      <c r="V92">
        <f t="shared" si="77"/>
        <v>6.8000000000000005E-2</v>
      </c>
      <c r="W92">
        <f t="shared" si="78"/>
        <v>0.183</v>
      </c>
      <c r="X92" s="8">
        <f t="shared" ref="X92:Y92" si="106">(1*(V88)+8*(V89)+28*(V90)+56*(V91)+70*(V92)+56*(V93)+28*(V94)+8*(V95)+1*(V96))/256</f>
        <v>0.11088671875</v>
      </c>
      <c r="Y92" s="8">
        <f t="shared" si="106"/>
        <v>0.12463671875</v>
      </c>
      <c r="AB92" s="19"/>
      <c r="AE92" s="19">
        <f t="shared" si="85"/>
        <v>0</v>
      </c>
      <c r="AF92" s="19">
        <f t="shared" si="85"/>
        <v>0.5</v>
      </c>
      <c r="AG92">
        <v>6.1</v>
      </c>
      <c r="AH92" s="19">
        <f t="shared" si="101"/>
        <v>1.5</v>
      </c>
      <c r="AI92" s="19">
        <f t="shared" si="101"/>
        <v>0</v>
      </c>
      <c r="AK92" s="14">
        <f t="shared" si="74"/>
        <v>5.0000000000000044E-3</v>
      </c>
      <c r="AL92" s="14">
        <f t="shared" si="74"/>
        <v>1.4999999999999986E-2</v>
      </c>
      <c r="AM92" s="14">
        <f t="shared" si="74"/>
        <v>1.6734374999999996E-2</v>
      </c>
      <c r="AN92" s="14">
        <f t="shared" si="74"/>
        <v>2.6117187499999972E-2</v>
      </c>
      <c r="AQ92" s="19"/>
    </row>
    <row r="93" spans="1:43">
      <c r="A93">
        <v>1996</v>
      </c>
      <c r="B93">
        <v>9.6</v>
      </c>
      <c r="C93">
        <v>3.6</v>
      </c>
      <c r="D93">
        <v>6.6</v>
      </c>
      <c r="E93">
        <v>0</v>
      </c>
      <c r="G93">
        <f t="shared" si="80"/>
        <v>9.6000000000000002E-2</v>
      </c>
      <c r="H93">
        <f t="shared" si="81"/>
        <v>6.6000000000000003E-2</v>
      </c>
      <c r="I93" s="8">
        <f t="shared" si="82"/>
        <v>8.335156249999999E-2</v>
      </c>
      <c r="J93" s="8">
        <f t="shared" si="83"/>
        <v>9.7484375000000012E-2</v>
      </c>
      <c r="P93" s="19">
        <v>1996</v>
      </c>
      <c r="Q93">
        <v>12.7</v>
      </c>
      <c r="R93">
        <v>3.6</v>
      </c>
      <c r="S93">
        <v>10.7</v>
      </c>
      <c r="T93">
        <v>0</v>
      </c>
      <c r="V93">
        <f t="shared" si="77"/>
        <v>0.127</v>
      </c>
      <c r="W93">
        <f t="shared" si="78"/>
        <v>0.107</v>
      </c>
      <c r="X93" s="8">
        <f t="shared" ref="X93:Y93" si="107">(1*(V89)+8*(V90)+28*(V91)+56*(V92)+70*(V93)+56*(V94)+28*(V95)+8*(V96)+1*(V97))/256</f>
        <v>9.9097656250000013E-2</v>
      </c>
      <c r="Y93" s="8">
        <f t="shared" si="107"/>
        <v>0.12262890624999999</v>
      </c>
      <c r="AB93" s="19"/>
      <c r="AE93" s="19">
        <f t="shared" si="85"/>
        <v>0</v>
      </c>
      <c r="AF93" s="19">
        <f t="shared" si="85"/>
        <v>3.0999999999999996</v>
      </c>
      <c r="AG93">
        <v>3.6</v>
      </c>
      <c r="AH93" s="19">
        <f t="shared" si="101"/>
        <v>4.0999999999999996</v>
      </c>
      <c r="AI93" s="19">
        <f t="shared" si="101"/>
        <v>0</v>
      </c>
      <c r="AK93" s="14">
        <f t="shared" si="74"/>
        <v>3.1E-2</v>
      </c>
      <c r="AL93" s="14">
        <f t="shared" si="74"/>
        <v>4.0999999999999995E-2</v>
      </c>
      <c r="AM93" s="14">
        <f t="shared" si="74"/>
        <v>1.5746093750000023E-2</v>
      </c>
      <c r="AN93" s="14">
        <f t="shared" si="74"/>
        <v>2.5144531249999977E-2</v>
      </c>
      <c r="AQ93" s="19"/>
    </row>
    <row r="94" spans="1:43">
      <c r="A94">
        <v>1997</v>
      </c>
      <c r="B94">
        <v>0.3</v>
      </c>
      <c r="C94">
        <v>10.1</v>
      </c>
      <c r="D94">
        <v>0.5</v>
      </c>
      <c r="E94">
        <v>2.7</v>
      </c>
      <c r="G94">
        <f t="shared" si="80"/>
        <v>3.0000000000000001E-3</v>
      </c>
      <c r="H94">
        <f t="shared" si="81"/>
        <v>5.0000000000000001E-3</v>
      </c>
      <c r="I94" s="8">
        <f t="shared" si="82"/>
        <v>7.8203125000000012E-2</v>
      </c>
      <c r="J94" s="8">
        <f t="shared" si="83"/>
        <v>9.7554687500000001E-2</v>
      </c>
      <c r="P94" s="19">
        <v>1997</v>
      </c>
      <c r="Q94">
        <v>0.5</v>
      </c>
      <c r="R94">
        <v>10.1</v>
      </c>
      <c r="S94">
        <v>1</v>
      </c>
      <c r="T94">
        <v>2.7</v>
      </c>
      <c r="V94">
        <f t="shared" si="77"/>
        <v>5.0000000000000001E-3</v>
      </c>
      <c r="W94">
        <f t="shared" si="78"/>
        <v>0.01</v>
      </c>
      <c r="X94" s="8">
        <f t="shared" ref="X94:Y94" si="108">(1*(V90)+8*(V91)+28*(V92)+56*(V93)+70*(V94)+56*(V95)+28*(V96)+8*(V97)+1*(V98))/256</f>
        <v>9.2160156250000014E-2</v>
      </c>
      <c r="Y94" s="8">
        <f t="shared" si="108"/>
        <v>0.1223984375</v>
      </c>
      <c r="AB94" s="19"/>
      <c r="AE94" s="19">
        <f t="shared" si="85"/>
        <v>0</v>
      </c>
      <c r="AF94" s="19">
        <f t="shared" si="85"/>
        <v>0.2</v>
      </c>
      <c r="AG94">
        <v>10.1</v>
      </c>
      <c r="AH94" s="19">
        <f t="shared" si="101"/>
        <v>0.5</v>
      </c>
      <c r="AI94" s="19">
        <f t="shared" si="101"/>
        <v>0</v>
      </c>
      <c r="AK94" s="14">
        <f t="shared" si="74"/>
        <v>2E-3</v>
      </c>
      <c r="AL94" s="14">
        <f t="shared" si="74"/>
        <v>5.0000000000000001E-3</v>
      </c>
      <c r="AM94" s="14">
        <f t="shared" si="74"/>
        <v>1.3957031250000002E-2</v>
      </c>
      <c r="AN94" s="14">
        <f t="shared" si="74"/>
        <v>2.4843749999999998E-2</v>
      </c>
      <c r="AQ94" s="19"/>
    </row>
    <row r="95" spans="1:43">
      <c r="A95">
        <v>1998</v>
      </c>
      <c r="B95">
        <v>15.4</v>
      </c>
      <c r="C95">
        <v>0.6</v>
      </c>
      <c r="D95">
        <v>25.2</v>
      </c>
      <c r="E95">
        <v>0</v>
      </c>
      <c r="G95">
        <f t="shared" si="80"/>
        <v>0.154</v>
      </c>
      <c r="H95">
        <f t="shared" si="81"/>
        <v>0.252</v>
      </c>
      <c r="I95" s="8">
        <f t="shared" si="82"/>
        <v>8.3332031249999994E-2</v>
      </c>
      <c r="J95" s="8">
        <f t="shared" si="83"/>
        <v>9.7832031249999993E-2</v>
      </c>
      <c r="P95" s="19">
        <v>1998</v>
      </c>
      <c r="Q95">
        <v>17</v>
      </c>
      <c r="R95">
        <v>0.6</v>
      </c>
      <c r="S95">
        <v>28.6</v>
      </c>
      <c r="T95">
        <v>0</v>
      </c>
      <c r="V95">
        <f t="shared" si="77"/>
        <v>0.17</v>
      </c>
      <c r="W95">
        <f t="shared" si="78"/>
        <v>0.28600000000000003</v>
      </c>
      <c r="X95" s="8">
        <f t="shared" ref="X95:Y95" si="109">(1*(V91)+8*(V92)+28*(V93)+56*(V94)+70*(V95)+56*(V96)+28*(V97)+8*(V98)+1*(V99))/256</f>
        <v>9.7316406250000001E-2</v>
      </c>
      <c r="Y95" s="8">
        <f t="shared" si="109"/>
        <v>0.12424218750000002</v>
      </c>
      <c r="AB95" s="19"/>
      <c r="AE95" s="19">
        <f t="shared" si="85"/>
        <v>0</v>
      </c>
      <c r="AF95" s="19">
        <f t="shared" si="85"/>
        <v>1.5999999999999996</v>
      </c>
      <c r="AG95">
        <v>0.6</v>
      </c>
      <c r="AH95" s="19">
        <f t="shared" si="101"/>
        <v>3.4000000000000021</v>
      </c>
      <c r="AI95" s="19">
        <f t="shared" si="101"/>
        <v>0</v>
      </c>
      <c r="AK95" s="14">
        <f t="shared" si="74"/>
        <v>1.6000000000000014E-2</v>
      </c>
      <c r="AL95" s="14">
        <f t="shared" si="74"/>
        <v>3.400000000000003E-2</v>
      </c>
      <c r="AM95" s="14">
        <f t="shared" si="74"/>
        <v>1.3984375000000007E-2</v>
      </c>
      <c r="AN95" s="14">
        <f t="shared" si="74"/>
        <v>2.6410156250000025E-2</v>
      </c>
      <c r="AQ95" s="19"/>
    </row>
    <row r="96" spans="1:43">
      <c r="A96">
        <v>1999</v>
      </c>
      <c r="B96">
        <v>4.5999999999999996</v>
      </c>
      <c r="C96">
        <v>3.7</v>
      </c>
      <c r="D96">
        <v>2.9</v>
      </c>
      <c r="E96">
        <v>0.8</v>
      </c>
      <c r="G96">
        <f t="shared" si="80"/>
        <v>4.5999999999999999E-2</v>
      </c>
      <c r="H96">
        <f t="shared" si="81"/>
        <v>2.8999999999999998E-2</v>
      </c>
      <c r="I96" s="8">
        <f t="shared" si="82"/>
        <v>9.5285156250000003E-2</v>
      </c>
      <c r="J96" s="8">
        <f t="shared" si="83"/>
        <v>9.4792968749999998E-2</v>
      </c>
      <c r="P96" s="19">
        <v>1999</v>
      </c>
      <c r="Q96">
        <v>4.9000000000000004</v>
      </c>
      <c r="R96">
        <v>3.7</v>
      </c>
      <c r="S96">
        <v>5.7</v>
      </c>
      <c r="T96">
        <v>0.8</v>
      </c>
      <c r="V96">
        <f t="shared" si="77"/>
        <v>4.9000000000000002E-2</v>
      </c>
      <c r="W96">
        <f t="shared" si="78"/>
        <v>5.7000000000000002E-2</v>
      </c>
      <c r="X96" s="8">
        <f t="shared" ref="X96:Y96" si="110">(1*(V92)+8*(V93)+28*(V94)+56*(V95)+70*(V96)+56*(V97)+28*(V98)+8*(V99)+1*(V100))/256</f>
        <v>0.11258203125000001</v>
      </c>
      <c r="Y96" s="8">
        <f t="shared" si="110"/>
        <v>0.12459375000000002</v>
      </c>
      <c r="AB96" s="19"/>
      <c r="AE96" s="19">
        <f t="shared" si="85"/>
        <v>0</v>
      </c>
      <c r="AF96" s="19">
        <f t="shared" si="85"/>
        <v>0.30000000000000071</v>
      </c>
      <c r="AG96">
        <v>3.7</v>
      </c>
      <c r="AH96" s="19">
        <f t="shared" si="101"/>
        <v>2.8000000000000003</v>
      </c>
      <c r="AI96" s="19">
        <f t="shared" si="101"/>
        <v>0</v>
      </c>
      <c r="AK96" s="14">
        <f t="shared" si="74"/>
        <v>3.0000000000000027E-3</v>
      </c>
      <c r="AL96" s="14">
        <f t="shared" si="74"/>
        <v>2.8000000000000004E-2</v>
      </c>
      <c r="AM96" s="14">
        <f t="shared" si="74"/>
        <v>1.7296875000000003E-2</v>
      </c>
      <c r="AN96" s="14">
        <f t="shared" si="74"/>
        <v>2.9800781250000019E-2</v>
      </c>
      <c r="AQ96" s="19"/>
    </row>
    <row r="97" spans="1:43">
      <c r="A97">
        <v>2000</v>
      </c>
      <c r="B97">
        <v>12.5</v>
      </c>
      <c r="C97">
        <v>5.2</v>
      </c>
      <c r="D97">
        <v>4.2</v>
      </c>
      <c r="E97">
        <v>0</v>
      </c>
      <c r="G97">
        <f t="shared" si="80"/>
        <v>0.125</v>
      </c>
      <c r="H97">
        <f t="shared" si="81"/>
        <v>4.2000000000000003E-2</v>
      </c>
      <c r="I97" s="8">
        <f t="shared" si="82"/>
        <v>0.11585546875000001</v>
      </c>
      <c r="J97" s="8">
        <f t="shared" si="83"/>
        <v>0.10108203125</v>
      </c>
      <c r="P97" s="19">
        <v>2000</v>
      </c>
      <c r="Q97">
        <v>16</v>
      </c>
      <c r="R97">
        <v>5.2</v>
      </c>
      <c r="S97">
        <v>7.3</v>
      </c>
      <c r="T97">
        <v>0</v>
      </c>
      <c r="V97">
        <f t="shared" si="77"/>
        <v>0.16</v>
      </c>
      <c r="W97">
        <f t="shared" si="78"/>
        <v>7.2999999999999995E-2</v>
      </c>
      <c r="X97" s="8">
        <f t="shared" ref="X97:Y97" si="111">(1*(V93)+8*(V94)+28*(V95)+56*(V96)+70*(V97)+56*(V98)+28*(V99)+8*(V100)+1*(V101))/256</f>
        <v>0.13812109375000001</v>
      </c>
      <c r="Y97" s="8">
        <f t="shared" si="111"/>
        <v>0.13574999999999998</v>
      </c>
      <c r="AB97" s="19"/>
      <c r="AE97" s="19">
        <f t="shared" si="85"/>
        <v>0</v>
      </c>
      <c r="AF97" s="19">
        <f t="shared" si="85"/>
        <v>3.5</v>
      </c>
      <c r="AG97">
        <v>5.2</v>
      </c>
      <c r="AH97" s="19">
        <f t="shared" si="101"/>
        <v>3.0999999999999996</v>
      </c>
      <c r="AI97" s="19">
        <f t="shared" si="101"/>
        <v>0</v>
      </c>
      <c r="AK97" s="14">
        <f t="shared" si="74"/>
        <v>3.5000000000000003E-2</v>
      </c>
      <c r="AL97" s="14">
        <f t="shared" si="74"/>
        <v>3.0999999999999993E-2</v>
      </c>
      <c r="AM97" s="14">
        <f t="shared" si="74"/>
        <v>2.2265624999999997E-2</v>
      </c>
      <c r="AN97" s="14">
        <f t="shared" si="74"/>
        <v>3.4667968749999986E-2</v>
      </c>
      <c r="AQ97" s="19"/>
    </row>
    <row r="98" spans="1:43">
      <c r="A98">
        <v>2001</v>
      </c>
      <c r="B98">
        <v>8.1</v>
      </c>
      <c r="C98">
        <v>1.6</v>
      </c>
      <c r="D98">
        <v>9.8000000000000007</v>
      </c>
      <c r="E98">
        <v>0</v>
      </c>
      <c r="G98">
        <f t="shared" si="80"/>
        <v>8.1000000000000003E-2</v>
      </c>
      <c r="H98">
        <f t="shared" si="81"/>
        <v>9.8000000000000004E-2</v>
      </c>
      <c r="I98" s="8">
        <f t="shared" si="82"/>
        <v>0.14430078125000001</v>
      </c>
      <c r="J98" s="8">
        <f t="shared" si="83"/>
        <v>0.12667187500000002</v>
      </c>
      <c r="P98" s="19">
        <v>2001</v>
      </c>
      <c r="Q98">
        <v>11</v>
      </c>
      <c r="R98">
        <v>1.7</v>
      </c>
      <c r="S98">
        <v>13.7</v>
      </c>
      <c r="T98">
        <v>0</v>
      </c>
      <c r="V98">
        <f t="shared" si="77"/>
        <v>0.11</v>
      </c>
      <c r="W98">
        <f t="shared" si="78"/>
        <v>0.13699999999999998</v>
      </c>
      <c r="X98" s="8">
        <f t="shared" ref="X98:Y98" si="112">(1*(V94)+8*(V95)+28*(V96)+56*(V97)+70*(V98)+56*(V99)+28*(V100)+8*(V101)+1*(V102))/256</f>
        <v>0.16961718749999999</v>
      </c>
      <c r="Y98" s="8">
        <f t="shared" si="112"/>
        <v>0.16699218749999997</v>
      </c>
      <c r="AB98" s="19"/>
      <c r="AE98" s="19">
        <f t="shared" si="85"/>
        <v>0</v>
      </c>
      <c r="AF98" s="19">
        <f t="shared" si="85"/>
        <v>2.9000000000000004</v>
      </c>
      <c r="AG98">
        <v>1.7</v>
      </c>
      <c r="AH98" s="19">
        <f t="shared" si="101"/>
        <v>3.8999999999999986</v>
      </c>
      <c r="AI98" s="19">
        <f t="shared" si="101"/>
        <v>0</v>
      </c>
      <c r="AK98" s="14">
        <f t="shared" si="74"/>
        <v>2.8999999999999998E-2</v>
      </c>
      <c r="AL98" s="14">
        <f t="shared" si="74"/>
        <v>3.8999999999999979E-2</v>
      </c>
      <c r="AM98" s="14">
        <f t="shared" si="74"/>
        <v>2.5316406249999979E-2</v>
      </c>
      <c r="AN98" s="14">
        <f t="shared" si="74"/>
        <v>4.0320312499999955E-2</v>
      </c>
      <c r="AQ98" s="19"/>
    </row>
    <row r="99" spans="1:43">
      <c r="A99">
        <v>2002</v>
      </c>
      <c r="B99">
        <v>26.6</v>
      </c>
      <c r="C99">
        <v>0.4</v>
      </c>
      <c r="D99">
        <v>24.8</v>
      </c>
      <c r="E99">
        <v>0</v>
      </c>
      <c r="G99">
        <f t="shared" si="80"/>
        <v>0.26600000000000001</v>
      </c>
      <c r="H99">
        <f t="shared" si="81"/>
        <v>0.248</v>
      </c>
      <c r="I99" s="8">
        <f t="shared" si="82"/>
        <v>0.16328515624999998</v>
      </c>
      <c r="J99" s="8">
        <f t="shared" si="83"/>
        <v>0.15595703125000002</v>
      </c>
      <c r="P99" s="19">
        <v>2002</v>
      </c>
      <c r="Q99">
        <v>29.3</v>
      </c>
      <c r="R99">
        <v>0.5</v>
      </c>
      <c r="S99">
        <v>29.6</v>
      </c>
      <c r="T99">
        <v>0</v>
      </c>
      <c r="V99">
        <f t="shared" si="77"/>
        <v>0.29299999999999998</v>
      </c>
      <c r="W99">
        <f t="shared" si="78"/>
        <v>0.29600000000000004</v>
      </c>
      <c r="X99" s="8">
        <f t="shared" ref="X99:Y99" si="113">(1*(V95)+8*(V96)+28*(V97)+56*(V98)+70*(V99)+56*(V100)+28*(V101)+8*(V102)+1*(V103))/256</f>
        <v>0.18771484375</v>
      </c>
      <c r="Y99" s="8">
        <f t="shared" si="113"/>
        <v>0.20000390625</v>
      </c>
      <c r="AB99" s="19"/>
      <c r="AE99" s="19">
        <f t="shared" si="85"/>
        <v>0</v>
      </c>
      <c r="AF99" s="19">
        <f t="shared" si="85"/>
        <v>2.6999999999999993</v>
      </c>
      <c r="AG99">
        <v>0.5</v>
      </c>
      <c r="AH99" s="19">
        <f t="shared" si="101"/>
        <v>4.8000000000000007</v>
      </c>
      <c r="AI99" s="19">
        <f t="shared" si="101"/>
        <v>0</v>
      </c>
      <c r="AK99" s="14">
        <f t="shared" si="74"/>
        <v>2.6999999999999968E-2</v>
      </c>
      <c r="AL99" s="14">
        <f t="shared" si="74"/>
        <v>4.8000000000000043E-2</v>
      </c>
      <c r="AM99" s="14">
        <f t="shared" si="74"/>
        <v>2.4429687500000019E-2</v>
      </c>
      <c r="AN99" s="14">
        <f t="shared" si="74"/>
        <v>4.4046874999999985E-2</v>
      </c>
      <c r="AQ99" s="19"/>
    </row>
    <row r="100" spans="1:43">
      <c r="A100">
        <v>2003</v>
      </c>
      <c r="B100">
        <v>23.8</v>
      </c>
      <c r="C100">
        <v>5.9</v>
      </c>
      <c r="D100">
        <v>20.9</v>
      </c>
      <c r="E100">
        <v>0</v>
      </c>
      <c r="G100">
        <f t="shared" si="80"/>
        <v>0.23800000000000002</v>
      </c>
      <c r="H100">
        <f t="shared" si="81"/>
        <v>0.20899999999999999</v>
      </c>
      <c r="I100" s="8">
        <f t="shared" si="82"/>
        <v>0.15740625000000003</v>
      </c>
      <c r="J100" s="8">
        <f t="shared" si="83"/>
        <v>0.17227343750000002</v>
      </c>
      <c r="P100" s="19">
        <v>2003</v>
      </c>
      <c r="Q100">
        <v>26.3</v>
      </c>
      <c r="R100">
        <v>5.9</v>
      </c>
      <c r="S100">
        <v>27.9</v>
      </c>
      <c r="T100">
        <v>0</v>
      </c>
      <c r="V100">
        <f t="shared" si="77"/>
        <v>0.26300000000000001</v>
      </c>
      <c r="W100">
        <f t="shared" si="78"/>
        <v>0.27899999999999997</v>
      </c>
      <c r="X100" s="8">
        <f t="shared" ref="X100:Y100" si="114">(1*(V96)+8*(V97)+28*(V98)+56*(V99)+70*(V100)+56*(V101)+28*(V102)+8*(V103)+1*(V104))/256</f>
        <v>0.17869531249999998</v>
      </c>
      <c r="Y100" s="8">
        <f t="shared" si="114"/>
        <v>0.21572265625000001</v>
      </c>
      <c r="AB100" s="19"/>
      <c r="AE100" s="19">
        <f t="shared" si="85"/>
        <v>0</v>
      </c>
      <c r="AF100" s="19">
        <f t="shared" si="85"/>
        <v>2.5</v>
      </c>
      <c r="AG100">
        <v>5.9</v>
      </c>
      <c r="AH100" s="19">
        <f t="shared" si="101"/>
        <v>7</v>
      </c>
      <c r="AI100" s="19">
        <f t="shared" si="101"/>
        <v>0</v>
      </c>
      <c r="AK100" s="14">
        <f t="shared" si="74"/>
        <v>2.4999999999999994E-2</v>
      </c>
      <c r="AL100" s="14">
        <f t="shared" si="74"/>
        <v>6.9999999999999979E-2</v>
      </c>
      <c r="AM100" s="14">
        <f t="shared" si="74"/>
        <v>2.1289062499999956E-2</v>
      </c>
      <c r="AN100" s="14">
        <f t="shared" si="74"/>
        <v>4.344921874999999E-2</v>
      </c>
      <c r="AQ100" s="19"/>
    </row>
    <row r="101" spans="1:43">
      <c r="A101">
        <v>2004</v>
      </c>
      <c r="B101">
        <v>1.3</v>
      </c>
      <c r="C101">
        <v>42.6</v>
      </c>
      <c r="D101">
        <v>4.7</v>
      </c>
      <c r="E101">
        <v>25.4</v>
      </c>
      <c r="G101">
        <f t="shared" si="80"/>
        <v>1.3000000000000001E-2</v>
      </c>
      <c r="H101">
        <f t="shared" si="81"/>
        <v>4.7E-2</v>
      </c>
      <c r="I101" s="8">
        <f t="shared" si="82"/>
        <v>0.14310937500000001</v>
      </c>
      <c r="J101" s="8">
        <f t="shared" si="83"/>
        <v>0.18467578124999998</v>
      </c>
      <c r="P101" s="19">
        <v>2004</v>
      </c>
      <c r="Q101">
        <v>2</v>
      </c>
      <c r="R101">
        <v>42.7</v>
      </c>
      <c r="S101">
        <v>6.3</v>
      </c>
      <c r="T101">
        <v>25.4</v>
      </c>
      <c r="V101">
        <f t="shared" si="77"/>
        <v>0.02</v>
      </c>
      <c r="W101">
        <f t="shared" si="78"/>
        <v>6.3E-2</v>
      </c>
      <c r="X101" s="8">
        <f t="shared" ref="X101:Y101" si="115">(1*(V97)+8*(V98)+28*(V99)+56*(V100)+70*(V101)+56*(V102)+28*(V103)+8*(V104)+1*(V105))/256</f>
        <v>0.16323828125000003</v>
      </c>
      <c r="Y101" s="8">
        <f t="shared" si="115"/>
        <v>0.22619531250000002</v>
      </c>
      <c r="AB101" s="19"/>
      <c r="AE101" s="19">
        <f t="shared" si="85"/>
        <v>0</v>
      </c>
      <c r="AF101" s="19">
        <f t="shared" si="85"/>
        <v>0.7</v>
      </c>
      <c r="AG101">
        <v>42.7</v>
      </c>
      <c r="AH101" s="19">
        <f t="shared" si="101"/>
        <v>1.5999999999999996</v>
      </c>
      <c r="AI101" s="19">
        <f t="shared" si="101"/>
        <v>0</v>
      </c>
      <c r="AK101" s="14">
        <f t="shared" si="74"/>
        <v>6.9999999999999993E-3</v>
      </c>
      <c r="AL101" s="14">
        <f t="shared" si="74"/>
        <v>1.6E-2</v>
      </c>
      <c r="AM101" s="14">
        <f t="shared" si="74"/>
        <v>2.0128906250000023E-2</v>
      </c>
      <c r="AN101" s="14">
        <f t="shared" si="74"/>
        <v>4.1519531250000047E-2</v>
      </c>
      <c r="AQ101" s="19"/>
    </row>
    <row r="102" spans="1:43">
      <c r="A102">
        <v>2005</v>
      </c>
      <c r="B102">
        <v>8.4</v>
      </c>
      <c r="C102">
        <v>0.4</v>
      </c>
      <c r="D102">
        <v>26.7</v>
      </c>
      <c r="E102">
        <v>0.2</v>
      </c>
      <c r="G102">
        <f t="shared" si="80"/>
        <v>8.4000000000000005E-2</v>
      </c>
      <c r="H102">
        <f t="shared" si="81"/>
        <v>0.26700000000000002</v>
      </c>
      <c r="I102" s="8">
        <f t="shared" si="82"/>
        <v>0.14813671875000001</v>
      </c>
      <c r="J102" s="8">
        <f t="shared" si="83"/>
        <v>0.20271093749999999</v>
      </c>
      <c r="P102" s="19">
        <v>2005</v>
      </c>
      <c r="Q102">
        <v>9.3000000000000007</v>
      </c>
      <c r="R102">
        <v>0.4</v>
      </c>
      <c r="S102">
        <v>28.6</v>
      </c>
      <c r="T102">
        <v>0.2</v>
      </c>
      <c r="V102">
        <f t="shared" si="77"/>
        <v>9.3000000000000013E-2</v>
      </c>
      <c r="W102">
        <f t="shared" si="78"/>
        <v>0.28600000000000003</v>
      </c>
      <c r="X102" s="8">
        <f t="shared" ref="X102:Y102" si="116">(1*(V98)+8*(V99)+28*(V100)+56*(V101)+70*(V102)+56*(V103)+28*(V104)+8*(V105)+1*(V106))/256</f>
        <v>0.17133984375000003</v>
      </c>
      <c r="Y102" s="8">
        <f t="shared" si="116"/>
        <v>0.24592578125000003</v>
      </c>
      <c r="AB102" s="19"/>
      <c r="AE102" s="19">
        <f t="shared" si="85"/>
        <v>0</v>
      </c>
      <c r="AF102" s="19">
        <f t="shared" si="85"/>
        <v>0.90000000000000036</v>
      </c>
      <c r="AG102">
        <v>0.4</v>
      </c>
      <c r="AH102" s="19">
        <f t="shared" si="101"/>
        <v>1.9000000000000021</v>
      </c>
      <c r="AI102" s="19">
        <f t="shared" si="101"/>
        <v>0</v>
      </c>
      <c r="AK102" s="14">
        <f t="shared" si="74"/>
        <v>9.000000000000008E-3</v>
      </c>
      <c r="AL102" s="14">
        <f t="shared" si="74"/>
        <v>1.9000000000000017E-2</v>
      </c>
      <c r="AM102" s="14">
        <f t="shared" si="74"/>
        <v>2.3203125000000019E-2</v>
      </c>
      <c r="AN102" s="14">
        <f t="shared" si="74"/>
        <v>4.3214843750000037E-2</v>
      </c>
      <c r="AQ102" s="19"/>
    </row>
    <row r="103" spans="1:43">
      <c r="A103">
        <v>2006</v>
      </c>
      <c r="B103">
        <v>25.9</v>
      </c>
      <c r="C103">
        <v>0</v>
      </c>
      <c r="D103">
        <v>26.1</v>
      </c>
      <c r="E103">
        <v>0</v>
      </c>
      <c r="G103">
        <f t="shared" si="80"/>
        <v>0.25900000000000001</v>
      </c>
      <c r="H103">
        <f t="shared" si="81"/>
        <v>0.26100000000000001</v>
      </c>
      <c r="I103" s="8">
        <f t="shared" si="82"/>
        <v>0.16382812499999996</v>
      </c>
      <c r="J103" s="8">
        <f t="shared" si="83"/>
        <v>0.20909374999999997</v>
      </c>
      <c r="P103" s="19">
        <v>2006</v>
      </c>
      <c r="Q103">
        <v>31.1</v>
      </c>
      <c r="R103">
        <v>0</v>
      </c>
      <c r="S103">
        <v>34.700000000000003</v>
      </c>
      <c r="T103">
        <v>0</v>
      </c>
      <c r="V103">
        <f t="shared" ref="V103:V117" si="117">Q103/100</f>
        <v>0.311</v>
      </c>
      <c r="W103">
        <f t="shared" ref="W103:W117" si="118">S103/100</f>
        <v>0.34700000000000003</v>
      </c>
      <c r="X103" s="8">
        <f t="shared" ref="X103:Y103" si="119">(1*(V99)+8*(V100)+28*(V101)+56*(V102)+70*(V103)+56*(V104)+28*(V105)+8*(V106)+1*(V107))/256</f>
        <v>0.190953125</v>
      </c>
      <c r="Y103" s="8">
        <f t="shared" si="119"/>
        <v>0.25565234375000001</v>
      </c>
      <c r="AB103" s="19"/>
      <c r="AE103" s="19">
        <f t="shared" si="85"/>
        <v>0</v>
      </c>
      <c r="AF103" s="19">
        <f t="shared" si="85"/>
        <v>5.2000000000000028</v>
      </c>
      <c r="AG103">
        <v>0</v>
      </c>
      <c r="AH103" s="19">
        <f t="shared" si="101"/>
        <v>8.6000000000000014</v>
      </c>
      <c r="AI103" s="19">
        <f t="shared" si="101"/>
        <v>0</v>
      </c>
      <c r="AK103" s="14">
        <f t="shared" si="74"/>
        <v>5.1999999999999991E-2</v>
      </c>
      <c r="AL103" s="14">
        <f t="shared" si="74"/>
        <v>8.6000000000000021E-2</v>
      </c>
      <c r="AM103" s="14">
        <f t="shared" si="74"/>
        <v>2.7125000000000038E-2</v>
      </c>
      <c r="AN103" s="14">
        <f t="shared" si="74"/>
        <v>4.6558593750000044E-2</v>
      </c>
      <c r="AQ103" s="19"/>
    </row>
    <row r="104" spans="1:43">
      <c r="A104">
        <v>2007</v>
      </c>
      <c r="B104">
        <v>27.4</v>
      </c>
      <c r="C104">
        <v>7.2</v>
      </c>
      <c r="D104">
        <v>27.9</v>
      </c>
      <c r="E104">
        <v>0.3</v>
      </c>
      <c r="G104">
        <f t="shared" si="80"/>
        <v>0.27399999999999997</v>
      </c>
      <c r="H104">
        <f t="shared" si="81"/>
        <v>0.27899999999999997</v>
      </c>
      <c r="I104" s="8">
        <f t="shared" si="82"/>
        <v>0.15803515625</v>
      </c>
      <c r="J104" s="8">
        <f t="shared" si="83"/>
        <v>0.19243359374999999</v>
      </c>
      <c r="P104" s="19">
        <v>2007</v>
      </c>
      <c r="Q104">
        <v>30.7</v>
      </c>
      <c r="R104">
        <v>7.2</v>
      </c>
      <c r="S104">
        <v>33</v>
      </c>
      <c r="T104">
        <v>0.3</v>
      </c>
      <c r="V104">
        <f t="shared" si="117"/>
        <v>0.307</v>
      </c>
      <c r="W104">
        <f t="shared" si="118"/>
        <v>0.33</v>
      </c>
      <c r="X104" s="8">
        <f t="shared" ref="X104:Y104" si="120">(1*(V100)+8*(V101)+28*(V102)+56*(V103)+70*(V104)+56*(V105)+28*(V106)+8*(V107)+1*(V108))/256</f>
        <v>0.18455078124999999</v>
      </c>
      <c r="Y104" s="8">
        <f t="shared" si="120"/>
        <v>0.23782421875000004</v>
      </c>
      <c r="AB104" s="19"/>
      <c r="AE104" s="19">
        <f t="shared" si="85"/>
        <v>0</v>
      </c>
      <c r="AF104" s="19">
        <f t="shared" si="85"/>
        <v>3.3000000000000007</v>
      </c>
      <c r="AG104">
        <v>7.2</v>
      </c>
      <c r="AH104" s="19">
        <f t="shared" si="101"/>
        <v>5.1000000000000014</v>
      </c>
      <c r="AI104" s="19">
        <f t="shared" si="101"/>
        <v>0</v>
      </c>
      <c r="AK104" s="14">
        <f t="shared" si="74"/>
        <v>3.3000000000000029E-2</v>
      </c>
      <c r="AL104" s="14">
        <f t="shared" si="74"/>
        <v>5.1000000000000045E-2</v>
      </c>
      <c r="AM104" s="14">
        <f t="shared" si="74"/>
        <v>2.6515624999999987E-2</v>
      </c>
      <c r="AN104" s="14">
        <f t="shared" si="74"/>
        <v>4.5390625000000046E-2</v>
      </c>
      <c r="AQ104" s="19"/>
    </row>
    <row r="105" spans="1:43">
      <c r="A105">
        <v>2008</v>
      </c>
      <c r="B105">
        <v>2.9</v>
      </c>
      <c r="C105">
        <v>0.2</v>
      </c>
      <c r="D105">
        <v>2.1</v>
      </c>
      <c r="E105">
        <v>0.5</v>
      </c>
      <c r="G105">
        <f t="shared" si="80"/>
        <v>2.8999999999999998E-2</v>
      </c>
      <c r="H105">
        <f t="shared" si="81"/>
        <v>2.1000000000000001E-2</v>
      </c>
      <c r="I105" s="8">
        <f t="shared" si="82"/>
        <v>0.13478515625000001</v>
      </c>
      <c r="J105" s="8">
        <f t="shared" si="83"/>
        <v>0.18754296875000001</v>
      </c>
      <c r="P105" s="19">
        <v>2008</v>
      </c>
      <c r="Q105">
        <v>4.5</v>
      </c>
      <c r="R105">
        <v>0.2</v>
      </c>
      <c r="S105">
        <v>4.3</v>
      </c>
      <c r="T105">
        <v>0.5</v>
      </c>
      <c r="V105">
        <f t="shared" si="117"/>
        <v>4.4999999999999998E-2</v>
      </c>
      <c r="W105">
        <f t="shared" si="118"/>
        <v>4.2999999999999997E-2</v>
      </c>
      <c r="X105" s="8">
        <f t="shared" ref="X105:Y105" si="121">(1*(V101)+8*(V102)+28*(V103)+56*(V104)+70*(V105)+56*(V106)+28*(V107)+8*(V108)+1*(V109))/256</f>
        <v>0.15588671874999999</v>
      </c>
      <c r="Y105" s="8">
        <f t="shared" si="121"/>
        <v>0.22756640625000002</v>
      </c>
      <c r="AB105" s="19"/>
      <c r="AE105" s="19">
        <f t="shared" si="85"/>
        <v>0</v>
      </c>
      <c r="AF105" s="19">
        <f t="shared" si="85"/>
        <v>1.6</v>
      </c>
      <c r="AG105">
        <v>0.2</v>
      </c>
      <c r="AH105" s="19">
        <f t="shared" si="101"/>
        <v>2.1999999999999997</v>
      </c>
      <c r="AI105" s="19">
        <f t="shared" si="101"/>
        <v>0</v>
      </c>
      <c r="AK105" s="14">
        <f t="shared" si="74"/>
        <v>1.6E-2</v>
      </c>
      <c r="AL105" s="14">
        <f t="shared" si="74"/>
        <v>2.1999999999999995E-2</v>
      </c>
      <c r="AM105" s="14">
        <f t="shared" si="74"/>
        <v>2.1101562499999976E-2</v>
      </c>
      <c r="AN105" s="14">
        <f t="shared" si="74"/>
        <v>4.0023437500000009E-2</v>
      </c>
      <c r="AQ105" s="19"/>
    </row>
    <row r="106" spans="1:43">
      <c r="A106">
        <v>2009</v>
      </c>
      <c r="B106">
        <v>3.4</v>
      </c>
      <c r="C106">
        <v>26.5</v>
      </c>
      <c r="D106">
        <v>4.2</v>
      </c>
      <c r="E106">
        <v>8.3000000000000007</v>
      </c>
      <c r="G106">
        <f t="shared" si="80"/>
        <v>3.4000000000000002E-2</v>
      </c>
      <c r="H106">
        <f t="shared" si="81"/>
        <v>4.2000000000000003E-2</v>
      </c>
      <c r="I106" s="8">
        <f t="shared" si="82"/>
        <v>0.13841406250000002</v>
      </c>
      <c r="J106" s="8">
        <f t="shared" si="83"/>
        <v>0.23611718749999999</v>
      </c>
      <c r="P106" s="19">
        <v>2009</v>
      </c>
      <c r="Q106">
        <v>4.3</v>
      </c>
      <c r="R106">
        <v>26.5</v>
      </c>
      <c r="S106">
        <v>7.6</v>
      </c>
      <c r="T106">
        <v>8.3000000000000007</v>
      </c>
      <c r="V106">
        <f t="shared" si="117"/>
        <v>4.2999999999999997E-2</v>
      </c>
      <c r="W106">
        <f t="shared" si="118"/>
        <v>7.5999999999999998E-2</v>
      </c>
      <c r="X106" s="8">
        <f t="shared" ref="X106:Y106" si="122">(1*(V102)+8*(V103)+28*(V104)+56*(V105)+70*(V106)+56*(V107)+28*(V108)+8*(V109)+1*(V110))/256</f>
        <v>0.15438671874999998</v>
      </c>
      <c r="Y106" s="8">
        <f t="shared" si="122"/>
        <v>0.27313281250000004</v>
      </c>
      <c r="AB106" s="19"/>
      <c r="AE106" s="19">
        <f t="shared" si="85"/>
        <v>0</v>
      </c>
      <c r="AF106" s="19">
        <f t="shared" si="85"/>
        <v>0.89999999999999991</v>
      </c>
      <c r="AG106">
        <v>26.5</v>
      </c>
      <c r="AH106" s="19">
        <f t="shared" si="101"/>
        <v>3.3999999999999995</v>
      </c>
      <c r="AI106" s="19">
        <f t="shared" si="101"/>
        <v>0</v>
      </c>
      <c r="AK106" s="14">
        <f t="shared" si="74"/>
        <v>8.9999999999999941E-3</v>
      </c>
      <c r="AL106" s="14">
        <f t="shared" si="74"/>
        <v>3.3999999999999996E-2</v>
      </c>
      <c r="AM106" s="14">
        <f t="shared" si="74"/>
        <v>1.5972656249999967E-2</v>
      </c>
      <c r="AN106" s="14">
        <f t="shared" si="74"/>
        <v>3.7015625000000052E-2</v>
      </c>
      <c r="AQ106" s="19"/>
    </row>
    <row r="107" spans="1:43">
      <c r="A107">
        <v>2010</v>
      </c>
      <c r="B107">
        <v>14.4</v>
      </c>
      <c r="C107">
        <v>0.9</v>
      </c>
      <c r="D107">
        <v>52.2</v>
      </c>
      <c r="E107">
        <v>0.2</v>
      </c>
      <c r="G107">
        <f t="shared" si="80"/>
        <v>0.14400000000000002</v>
      </c>
      <c r="H107">
        <f t="shared" si="81"/>
        <v>0.52200000000000002</v>
      </c>
      <c r="I107" s="8">
        <f t="shared" si="82"/>
        <v>0.18908984375000004</v>
      </c>
      <c r="J107" s="8">
        <f t="shared" si="83"/>
        <v>0.31416015624999999</v>
      </c>
      <c r="P107" s="19">
        <v>2010</v>
      </c>
      <c r="Q107">
        <v>15.3</v>
      </c>
      <c r="R107">
        <v>0.9</v>
      </c>
      <c r="S107">
        <v>55.7</v>
      </c>
      <c r="T107">
        <v>0.2</v>
      </c>
      <c r="V107">
        <f t="shared" si="117"/>
        <v>0.153</v>
      </c>
      <c r="W107">
        <f t="shared" si="118"/>
        <v>0.55700000000000005</v>
      </c>
      <c r="X107" s="8">
        <f t="shared" ref="X107:Y107" si="123">(1*(V103)+8*(V104)+28*(V105)+56*(V106)+70*(V107)+56*(V108)+28*(V109)+8*(V110)+1*(V111))/256</f>
        <v>0.204734375</v>
      </c>
      <c r="Y107" s="8">
        <f t="shared" si="123"/>
        <v>0.3548515625</v>
      </c>
      <c r="AB107" s="19"/>
      <c r="AE107" s="19">
        <f t="shared" si="85"/>
        <v>0</v>
      </c>
      <c r="AF107" s="19">
        <f t="shared" si="85"/>
        <v>0.90000000000000036</v>
      </c>
      <c r="AG107">
        <v>0.9</v>
      </c>
      <c r="AH107" s="19">
        <f t="shared" si="101"/>
        <v>3.5</v>
      </c>
      <c r="AI107" s="19">
        <f t="shared" si="101"/>
        <v>0</v>
      </c>
      <c r="AK107" s="14">
        <f t="shared" si="74"/>
        <v>8.9999999999999802E-3</v>
      </c>
      <c r="AL107" s="14">
        <f t="shared" si="74"/>
        <v>3.5000000000000031E-2</v>
      </c>
      <c r="AM107" s="14">
        <f t="shared" si="74"/>
        <v>1.5644531249999954E-2</v>
      </c>
      <c r="AN107" s="14">
        <f t="shared" si="74"/>
        <v>4.0691406250000006E-2</v>
      </c>
      <c r="AQ107" s="19"/>
    </row>
    <row r="108" spans="1:43">
      <c r="A108">
        <v>2011</v>
      </c>
      <c r="B108">
        <v>35.1</v>
      </c>
      <c r="C108">
        <v>2</v>
      </c>
      <c r="D108">
        <v>52.8</v>
      </c>
      <c r="E108">
        <v>0.5</v>
      </c>
      <c r="G108">
        <f t="shared" si="80"/>
        <v>0.35100000000000003</v>
      </c>
      <c r="H108">
        <f t="shared" si="81"/>
        <v>0.52800000000000002</v>
      </c>
      <c r="I108" s="8">
        <f t="shared" si="82"/>
        <v>0.244796875</v>
      </c>
      <c r="J108" s="8">
        <f t="shared" si="83"/>
        <v>0.35150390625</v>
      </c>
      <c r="P108" s="19">
        <v>2011</v>
      </c>
      <c r="Q108">
        <v>36.4</v>
      </c>
      <c r="R108">
        <v>2</v>
      </c>
      <c r="S108">
        <v>56.8</v>
      </c>
      <c r="T108">
        <v>0.5</v>
      </c>
      <c r="V108">
        <f t="shared" si="117"/>
        <v>0.36399999999999999</v>
      </c>
      <c r="W108">
        <f t="shared" si="118"/>
        <v>0.56799999999999995</v>
      </c>
      <c r="X108" s="8">
        <f t="shared" ref="X108:Y108" si="124">(1*(V104)+8*(V105)+28*(V106)+56*(V107)+70*(V108)+56*(V109)+28*(V110)+8*(V111)+1*(V112))/256</f>
        <v>0.26470703124999995</v>
      </c>
      <c r="Y108" s="8">
        <f t="shared" si="124"/>
        <v>0.40132812499999998</v>
      </c>
      <c r="AB108" s="19"/>
      <c r="AE108" s="19">
        <f t="shared" si="85"/>
        <v>0</v>
      </c>
      <c r="AF108" s="19">
        <f t="shared" si="85"/>
        <v>1.2999999999999972</v>
      </c>
      <c r="AG108">
        <v>2</v>
      </c>
      <c r="AH108" s="19">
        <f t="shared" si="101"/>
        <v>4</v>
      </c>
      <c r="AI108" s="19">
        <f t="shared" si="101"/>
        <v>0</v>
      </c>
      <c r="AK108" s="14">
        <f t="shared" si="74"/>
        <v>1.2999999999999956E-2</v>
      </c>
      <c r="AL108" s="14">
        <f t="shared" si="74"/>
        <v>3.9999999999999925E-2</v>
      </c>
      <c r="AM108" s="14">
        <f t="shared" si="74"/>
        <v>1.991015624999995E-2</v>
      </c>
      <c r="AN108" s="14">
        <f t="shared" si="74"/>
        <v>4.9824218749999982E-2</v>
      </c>
      <c r="AQ108" s="19"/>
    </row>
    <row r="109" spans="1:43">
      <c r="A109">
        <v>2012</v>
      </c>
      <c r="B109">
        <v>45</v>
      </c>
      <c r="C109">
        <v>0.2</v>
      </c>
      <c r="D109">
        <v>23.4</v>
      </c>
      <c r="E109">
        <v>0</v>
      </c>
      <c r="G109">
        <f t="shared" si="80"/>
        <v>0.45</v>
      </c>
      <c r="H109">
        <f t="shared" si="81"/>
        <v>0.23399999999999999</v>
      </c>
      <c r="I109" s="8">
        <f t="shared" si="82"/>
        <v>0.24756640624999998</v>
      </c>
      <c r="J109" s="8">
        <f t="shared" si="83"/>
        <v>0.32411718750000001</v>
      </c>
      <c r="P109" s="19">
        <v>2012</v>
      </c>
      <c r="Q109">
        <v>48.9</v>
      </c>
      <c r="R109">
        <v>0.2</v>
      </c>
      <c r="S109">
        <v>30.4</v>
      </c>
      <c r="T109">
        <v>0</v>
      </c>
      <c r="V109">
        <f t="shared" si="117"/>
        <v>0.48899999999999999</v>
      </c>
      <c r="W109">
        <f t="shared" si="118"/>
        <v>0.30399999999999999</v>
      </c>
      <c r="X109" s="8">
        <f t="shared" ref="X109:Y109" si="125">(1*(V105)+8*(V106)+28*(V107)+56*(V108)+70*(V109)+56*(V110)+28*(V111)+8*(V112)+1*(V113))/256</f>
        <v>0.2721015625</v>
      </c>
      <c r="Y109" s="8">
        <f t="shared" si="125"/>
        <v>0.38357031250000001</v>
      </c>
      <c r="AB109" s="19"/>
      <c r="AE109" s="19">
        <f t="shared" si="85"/>
        <v>0</v>
      </c>
      <c r="AF109" s="19">
        <f t="shared" si="85"/>
        <v>3.8999999999999986</v>
      </c>
      <c r="AG109">
        <v>0.2</v>
      </c>
      <c r="AH109" s="19">
        <f t="shared" si="101"/>
        <v>7</v>
      </c>
      <c r="AI109" s="19">
        <f t="shared" si="101"/>
        <v>0</v>
      </c>
      <c r="AK109" s="14">
        <f t="shared" si="74"/>
        <v>3.8999999999999979E-2</v>
      </c>
      <c r="AL109" s="14">
        <f t="shared" si="74"/>
        <v>7.0000000000000007E-2</v>
      </c>
      <c r="AM109" s="14">
        <f t="shared" si="74"/>
        <v>2.4535156250000023E-2</v>
      </c>
      <c r="AN109" s="14">
        <f t="shared" si="74"/>
        <v>5.9453124999999996E-2</v>
      </c>
      <c r="AQ109" s="19"/>
    </row>
    <row r="110" spans="1:43">
      <c r="A110">
        <v>2013</v>
      </c>
      <c r="B110">
        <v>11</v>
      </c>
      <c r="C110">
        <v>8.6999999999999993</v>
      </c>
      <c r="D110">
        <v>27.5</v>
      </c>
      <c r="E110">
        <v>0</v>
      </c>
      <c r="G110">
        <f t="shared" si="80"/>
        <v>0.11</v>
      </c>
      <c r="H110">
        <f t="shared" si="81"/>
        <v>0.27500000000000002</v>
      </c>
      <c r="I110" s="8">
        <f t="shared" si="82"/>
        <v>0.19606640625000002</v>
      </c>
      <c r="J110" s="8">
        <f t="shared" si="83"/>
        <v>0.2794140625</v>
      </c>
      <c r="P110" s="19">
        <v>2013</v>
      </c>
      <c r="Q110">
        <v>14.4</v>
      </c>
      <c r="R110">
        <v>8.8000000000000007</v>
      </c>
      <c r="S110">
        <v>36.4</v>
      </c>
      <c r="T110">
        <v>0</v>
      </c>
      <c r="V110">
        <f t="shared" si="117"/>
        <v>0.14400000000000002</v>
      </c>
      <c r="W110">
        <f t="shared" si="118"/>
        <v>0.36399999999999999</v>
      </c>
      <c r="X110" s="8">
        <f t="shared" ref="X110:Y110" si="126">(1*(V106)+8*(V107)+28*(V108)+56*(V109)+70*(V110)+56*(V111)+28*(V112)+8*(V113)+1*(V114))/256</f>
        <v>0.22204296875000001</v>
      </c>
      <c r="Y110" s="8">
        <f t="shared" si="126"/>
        <v>0.34421093749999998</v>
      </c>
      <c r="AB110" s="19"/>
      <c r="AE110" s="19">
        <f t="shared" si="85"/>
        <v>0</v>
      </c>
      <c r="AF110" s="19">
        <f t="shared" si="85"/>
        <v>3.4000000000000004</v>
      </c>
      <c r="AG110">
        <v>8.8000000000000007</v>
      </c>
      <c r="AH110" s="19">
        <f t="shared" si="101"/>
        <v>8.8999999999999986</v>
      </c>
      <c r="AI110" s="19">
        <f t="shared" si="101"/>
        <v>0</v>
      </c>
      <c r="AK110" s="14">
        <f t="shared" si="74"/>
        <v>3.4000000000000016E-2</v>
      </c>
      <c r="AL110" s="14">
        <f t="shared" si="74"/>
        <v>8.8999999999999968E-2</v>
      </c>
      <c r="AM110" s="14">
        <f t="shared" si="74"/>
        <v>2.5976562499999994E-2</v>
      </c>
      <c r="AN110" s="14">
        <f t="shared" si="74"/>
        <v>6.4796874999999976E-2</v>
      </c>
      <c r="AQ110" s="19"/>
    </row>
    <row r="111" spans="1:43">
      <c r="A111">
        <v>2014</v>
      </c>
      <c r="B111">
        <v>2.4</v>
      </c>
      <c r="C111">
        <v>11</v>
      </c>
      <c r="D111">
        <v>13.2</v>
      </c>
      <c r="E111">
        <v>0.1</v>
      </c>
      <c r="G111">
        <f t="shared" si="80"/>
        <v>2.4E-2</v>
      </c>
      <c r="H111">
        <f t="shared" si="81"/>
        <v>0.13200000000000001</v>
      </c>
      <c r="I111" s="8">
        <f t="shared" si="82"/>
        <v>0.14670703124999998</v>
      </c>
      <c r="J111" s="8">
        <f t="shared" si="83"/>
        <v>0.27146484374999996</v>
      </c>
      <c r="P111" s="19">
        <v>2014</v>
      </c>
      <c r="Q111">
        <v>3.9</v>
      </c>
      <c r="R111">
        <v>11.1</v>
      </c>
      <c r="S111">
        <v>17.3</v>
      </c>
      <c r="T111">
        <v>0.1</v>
      </c>
      <c r="V111">
        <f t="shared" si="117"/>
        <v>3.9E-2</v>
      </c>
      <c r="W111">
        <f t="shared" si="118"/>
        <v>0.17300000000000001</v>
      </c>
      <c r="X111" s="8">
        <f t="shared" ref="X111:Y111" si="127">(1*(V107)+8*(V108)+28*(V109)+56*(V110)+70*(V111)+56*(V112)+28*(V113)+8*(V114)+1*(V115))/256</f>
        <v>0.17235156250000003</v>
      </c>
      <c r="Y111" s="8">
        <f t="shared" si="127"/>
        <v>0.33694531249999993</v>
      </c>
      <c r="AB111" s="19"/>
      <c r="AE111" s="19">
        <f t="shared" si="85"/>
        <v>0</v>
      </c>
      <c r="AF111" s="19">
        <f t="shared" si="85"/>
        <v>1.5</v>
      </c>
      <c r="AG111">
        <v>11.1</v>
      </c>
      <c r="AH111" s="19">
        <f t="shared" si="101"/>
        <v>4.1000000000000014</v>
      </c>
      <c r="AI111" s="19">
        <f t="shared" si="101"/>
        <v>0</v>
      </c>
      <c r="AK111" s="14">
        <f t="shared" si="74"/>
        <v>1.4999999999999999E-2</v>
      </c>
      <c r="AL111" s="14">
        <f t="shared" si="74"/>
        <v>4.1000000000000009E-2</v>
      </c>
      <c r="AM111" s="14">
        <f t="shared" si="74"/>
        <v>2.5644531250000047E-2</v>
      </c>
      <c r="AN111" s="14">
        <f t="shared" si="74"/>
        <v>6.5480468749999965E-2</v>
      </c>
      <c r="AQ111" s="19"/>
    </row>
    <row r="112" spans="1:43">
      <c r="A112">
        <v>2015</v>
      </c>
      <c r="B112">
        <v>10.4</v>
      </c>
      <c r="C112">
        <v>2.7</v>
      </c>
      <c r="D112">
        <v>31</v>
      </c>
      <c r="E112">
        <v>0</v>
      </c>
      <c r="G112">
        <f t="shared" si="80"/>
        <v>0.10400000000000001</v>
      </c>
      <c r="H112">
        <f t="shared" si="81"/>
        <v>0.31</v>
      </c>
      <c r="I112" s="8">
        <f t="shared" si="82"/>
        <v>0.14265234375000002</v>
      </c>
      <c r="J112" s="8">
        <f t="shared" si="83"/>
        <v>0.30653906249999996</v>
      </c>
      <c r="P112" s="19">
        <v>2015</v>
      </c>
      <c r="Q112">
        <v>11.8</v>
      </c>
      <c r="R112">
        <v>2.7</v>
      </c>
      <c r="S112">
        <v>38.6</v>
      </c>
      <c r="T112">
        <v>0</v>
      </c>
      <c r="V112">
        <f t="shared" si="117"/>
        <v>0.11800000000000001</v>
      </c>
      <c r="W112">
        <f t="shared" si="118"/>
        <v>0.38600000000000001</v>
      </c>
      <c r="X112" s="8">
        <f t="shared" ref="X112:Y112" si="128">(1*(V108)+8*(V109)+28*(V110)+56*(V111)+70*(V112)+56*(V113)+28*(V114)+8*(V115)+1*(V116))/256</f>
        <v>0.17001171875000001</v>
      </c>
      <c r="Y112" s="8">
        <f t="shared" si="128"/>
        <v>0.37101171875</v>
      </c>
      <c r="AB112" s="19"/>
      <c r="AE112" s="19">
        <f t="shared" si="85"/>
        <v>0</v>
      </c>
      <c r="AF112" s="19">
        <f t="shared" si="85"/>
        <v>1.4000000000000004</v>
      </c>
      <c r="AG112">
        <v>2.7</v>
      </c>
      <c r="AH112" s="19">
        <f t="shared" si="101"/>
        <v>7.6000000000000014</v>
      </c>
      <c r="AI112" s="19">
        <f t="shared" si="101"/>
        <v>0</v>
      </c>
      <c r="AK112" s="14">
        <f t="shared" si="74"/>
        <v>1.3999999999999999E-2</v>
      </c>
      <c r="AL112" s="14">
        <f t="shared" si="74"/>
        <v>7.6000000000000012E-2</v>
      </c>
      <c r="AM112" s="14">
        <f t="shared" si="74"/>
        <v>2.7359374999999991E-2</v>
      </c>
      <c r="AN112" s="14">
        <f t="shared" si="74"/>
        <v>6.4472656250000038E-2</v>
      </c>
      <c r="AQ112" s="19"/>
    </row>
    <row r="113" spans="1:43">
      <c r="A113">
        <v>2016</v>
      </c>
      <c r="B113">
        <v>22.4</v>
      </c>
      <c r="C113">
        <v>0</v>
      </c>
      <c r="D113">
        <v>47.7</v>
      </c>
      <c r="E113">
        <v>0</v>
      </c>
      <c r="G113">
        <f t="shared" si="80"/>
        <v>0.22399999999999998</v>
      </c>
      <c r="H113">
        <f t="shared" si="81"/>
        <v>0.47700000000000004</v>
      </c>
      <c r="I113" s="8">
        <f t="shared" si="82"/>
        <v>0.170375</v>
      </c>
      <c r="J113" s="8">
        <f t="shared" si="83"/>
        <v>0.35127343749999995</v>
      </c>
      <c r="P113" s="19">
        <v>2016</v>
      </c>
      <c r="Q113">
        <v>27.1</v>
      </c>
      <c r="R113">
        <v>0</v>
      </c>
      <c r="S113">
        <v>54.3</v>
      </c>
      <c r="T113">
        <v>0</v>
      </c>
      <c r="V113">
        <f t="shared" si="117"/>
        <v>0.27100000000000002</v>
      </c>
      <c r="W113">
        <f t="shared" si="118"/>
        <v>0.54299999999999993</v>
      </c>
      <c r="X113" s="8">
        <f t="shared" ref="X113:Y113" si="129">(1*(V109)+8*(V110)+28*(V111)+56*(V112)+70*(V113)+56*(V114)+28*(V115)+8*(V116)+1*(V117))/256</f>
        <v>0.20155468750000002</v>
      </c>
      <c r="Y113" s="8">
        <f t="shared" si="129"/>
        <v>0.41489062500000001</v>
      </c>
      <c r="AB113" s="19"/>
      <c r="AE113" s="19">
        <f t="shared" si="85"/>
        <v>0</v>
      </c>
      <c r="AF113" s="19">
        <f t="shared" si="85"/>
        <v>4.7000000000000028</v>
      </c>
      <c r="AG113">
        <v>0</v>
      </c>
      <c r="AH113" s="19">
        <f t="shared" si="101"/>
        <v>6.5999999999999943</v>
      </c>
      <c r="AI113" s="19">
        <f t="shared" si="101"/>
        <v>0</v>
      </c>
      <c r="AK113" s="14">
        <f t="shared" si="74"/>
        <v>4.7000000000000042E-2</v>
      </c>
      <c r="AL113" s="14">
        <f t="shared" si="74"/>
        <v>6.5999999999999892E-2</v>
      </c>
      <c r="AM113" s="14">
        <f t="shared" si="74"/>
        <v>3.1179687500000025E-2</v>
      </c>
      <c r="AN113" s="14">
        <f t="shared" si="74"/>
        <v>6.3617187500000061E-2</v>
      </c>
      <c r="AQ113" s="19"/>
    </row>
    <row r="114" spans="1:43">
      <c r="A114">
        <v>2017</v>
      </c>
      <c r="B114">
        <v>23.1</v>
      </c>
      <c r="C114">
        <v>5.5</v>
      </c>
      <c r="D114">
        <v>28.6</v>
      </c>
      <c r="E114">
        <v>0.1</v>
      </c>
      <c r="G114">
        <f t="shared" si="80"/>
        <v>0.23100000000000001</v>
      </c>
      <c r="H114">
        <f t="shared" si="81"/>
        <v>0.28600000000000003</v>
      </c>
      <c r="I114" s="8">
        <f t="shared" si="82"/>
        <v>0.19366015625000002</v>
      </c>
      <c r="J114" s="8">
        <f t="shared" si="83"/>
        <v>0.37418750000000001</v>
      </c>
      <c r="P114" s="19">
        <v>2017</v>
      </c>
      <c r="Q114">
        <v>26.4</v>
      </c>
      <c r="R114">
        <v>5.6</v>
      </c>
      <c r="S114">
        <v>33.799999999999997</v>
      </c>
      <c r="T114">
        <v>0.1</v>
      </c>
      <c r="V114">
        <f t="shared" si="117"/>
        <v>0.26400000000000001</v>
      </c>
      <c r="W114">
        <f t="shared" si="118"/>
        <v>0.33799999999999997</v>
      </c>
      <c r="X114" s="8">
        <f t="shared" ref="X114:Y114" si="130">(1*(V110)+8*(V111)+28*(V112)+56*(V113)+70*(V114)+56*(V115)+28*(V116)+8*(V117)+1*(V118))/256</f>
        <v>0.22671484375000003</v>
      </c>
      <c r="Y114" s="8">
        <f t="shared" si="130"/>
        <v>0.43636718749999992</v>
      </c>
      <c r="AB114" s="19"/>
      <c r="AE114" s="19">
        <f t="shared" si="85"/>
        <v>0</v>
      </c>
      <c r="AF114" s="19">
        <f t="shared" si="85"/>
        <v>3.2999999999999972</v>
      </c>
      <c r="AG114">
        <v>5.6</v>
      </c>
      <c r="AH114" s="19">
        <f t="shared" si="101"/>
        <v>5.1999999999999957</v>
      </c>
      <c r="AI114" s="19">
        <f t="shared" si="101"/>
        <v>0</v>
      </c>
      <c r="AK114" s="14">
        <f t="shared" si="74"/>
        <v>3.3000000000000002E-2</v>
      </c>
      <c r="AL114" s="14">
        <f t="shared" si="74"/>
        <v>5.1999999999999935E-2</v>
      </c>
      <c r="AM114" s="14">
        <f t="shared" si="74"/>
        <v>3.3054687500000013E-2</v>
      </c>
      <c r="AN114" s="14">
        <f t="shared" si="74"/>
        <v>6.2179687499999914E-2</v>
      </c>
      <c r="AQ114" s="19"/>
    </row>
    <row r="115" spans="1:43">
      <c r="A115">
        <v>2018</v>
      </c>
      <c r="B115">
        <v>22.1</v>
      </c>
      <c r="C115">
        <v>0.1</v>
      </c>
      <c r="D115">
        <v>55.3</v>
      </c>
      <c r="E115">
        <v>0</v>
      </c>
      <c r="G115">
        <f t="shared" si="80"/>
        <v>0.221</v>
      </c>
      <c r="H115">
        <f t="shared" si="81"/>
        <v>0.55299999999999994</v>
      </c>
      <c r="I115" s="8">
        <f t="shared" si="82"/>
        <v>0.20541015625</v>
      </c>
      <c r="J115" s="8">
        <f t="shared" si="83"/>
        <v>0.37845703124999991</v>
      </c>
      <c r="P115" s="19">
        <v>2018</v>
      </c>
      <c r="Q115">
        <v>26.3</v>
      </c>
      <c r="R115">
        <v>0.1</v>
      </c>
      <c r="S115">
        <v>62.7</v>
      </c>
      <c r="T115">
        <v>0</v>
      </c>
      <c r="V115">
        <f t="shared" si="117"/>
        <v>0.26300000000000001</v>
      </c>
      <c r="W115">
        <f t="shared" si="118"/>
        <v>0.627</v>
      </c>
      <c r="X115" s="8">
        <f t="shared" ref="X115:Y115" si="131">(1*(V111)+8*(V112)+28*(V113)+56*(V114)+70*(V115)+56*(V116)+28*(V117)+8*(V118)+1*(V119))/256</f>
        <v>0.23495312500000001</v>
      </c>
      <c r="Y115" s="8">
        <f t="shared" si="131"/>
        <v>0.43358203124999989</v>
      </c>
      <c r="AB115" s="19"/>
      <c r="AE115" s="19">
        <f t="shared" si="85"/>
        <v>0</v>
      </c>
      <c r="AF115" s="19">
        <f t="shared" si="85"/>
        <v>4.1999999999999993</v>
      </c>
      <c r="AG115">
        <v>0.1</v>
      </c>
      <c r="AH115" s="19">
        <f t="shared" si="101"/>
        <v>7.4000000000000057</v>
      </c>
      <c r="AI115" s="19">
        <f t="shared" si="101"/>
        <v>0</v>
      </c>
      <c r="AK115" s="14">
        <f t="shared" si="74"/>
        <v>4.200000000000001E-2</v>
      </c>
      <c r="AL115" s="14">
        <f t="shared" si="74"/>
        <v>7.4000000000000066E-2</v>
      </c>
      <c r="AM115" s="14">
        <f t="shared" si="74"/>
        <v>2.9542968750000009E-2</v>
      </c>
      <c r="AN115" s="14">
        <f t="shared" si="74"/>
        <v>5.512499999999998E-2</v>
      </c>
      <c r="AQ115" s="19"/>
    </row>
    <row r="116" spans="1:43">
      <c r="A116">
        <v>2019</v>
      </c>
      <c r="B116">
        <v>8.4</v>
      </c>
      <c r="C116">
        <v>1.2</v>
      </c>
      <c r="D116">
        <v>13.8</v>
      </c>
      <c r="E116">
        <v>0.1</v>
      </c>
      <c r="G116">
        <f t="shared" si="80"/>
        <v>8.4000000000000005E-2</v>
      </c>
      <c r="H116">
        <f t="shared" si="81"/>
        <v>0.13800000000000001</v>
      </c>
      <c r="I116" s="8">
        <f t="shared" si="82"/>
        <v>0.22708984375000005</v>
      </c>
      <c r="J116" s="8">
        <f t="shared" si="83"/>
        <v>0.39849609374999995</v>
      </c>
      <c r="P116" s="19">
        <v>2019</v>
      </c>
      <c r="Q116">
        <v>9.9</v>
      </c>
      <c r="R116">
        <v>1.1000000000000001</v>
      </c>
      <c r="S116">
        <v>19.100000000000001</v>
      </c>
      <c r="T116">
        <v>0.1</v>
      </c>
      <c r="V116">
        <f t="shared" si="117"/>
        <v>9.9000000000000005E-2</v>
      </c>
      <c r="W116">
        <f t="shared" si="118"/>
        <v>0.191</v>
      </c>
      <c r="X116" s="8">
        <f t="shared" ref="X116:Y116" si="132">(1*(V112)+8*(V113)+28*(V114)+56*(V115)+70*(V116)+56*(V117)+28*(V118)+8*(V119)+1*(V120))/256</f>
        <v>0.24846484375000003</v>
      </c>
      <c r="Y116" s="8">
        <f t="shared" si="132"/>
        <v>0.43155468749999998</v>
      </c>
      <c r="AB116" s="19"/>
      <c r="AE116" s="19">
        <f t="shared" si="85"/>
        <v>0</v>
      </c>
      <c r="AF116" s="19">
        <f t="shared" si="85"/>
        <v>1.5</v>
      </c>
      <c r="AG116">
        <v>1.1000000000000001</v>
      </c>
      <c r="AH116" s="19">
        <f t="shared" si="101"/>
        <v>5.3000000000000007</v>
      </c>
      <c r="AI116" s="19">
        <f t="shared" si="101"/>
        <v>0</v>
      </c>
      <c r="AK116" s="14">
        <f t="shared" si="74"/>
        <v>1.4999999999999999E-2</v>
      </c>
      <c r="AL116" s="14">
        <f t="shared" si="74"/>
        <v>5.2999999999999992E-2</v>
      </c>
      <c r="AM116" s="14">
        <f t="shared" si="74"/>
        <v>2.1374999999999977E-2</v>
      </c>
      <c r="AN116" s="14">
        <f t="shared" si="74"/>
        <v>3.3058593750000032E-2</v>
      </c>
      <c r="AQ116" s="19"/>
    </row>
    <row r="117" spans="1:43">
      <c r="A117">
        <v>2020</v>
      </c>
      <c r="B117">
        <v>31.4</v>
      </c>
      <c r="C117">
        <v>0.2</v>
      </c>
      <c r="D117">
        <v>44.2</v>
      </c>
      <c r="E117">
        <v>0</v>
      </c>
      <c r="G117">
        <f t="shared" si="80"/>
        <v>0.314</v>
      </c>
      <c r="H117">
        <f t="shared" si="81"/>
        <v>0.442</v>
      </c>
      <c r="I117" s="8">
        <f>(1*(G113)+8*(G114)+28*(G115)+56*(G116)+70*(G117)+56*(G118)+28*(G119)+8*(G120)+1*(G121))/256</f>
        <v>0.26509765625000004</v>
      </c>
      <c r="J117" s="8">
        <f t="shared" si="83"/>
        <v>0.45333984374999997</v>
      </c>
      <c r="P117" s="19">
        <v>2020</v>
      </c>
      <c r="Q117">
        <v>34.700000000000003</v>
      </c>
      <c r="R117">
        <v>0.2</v>
      </c>
      <c r="S117">
        <v>51.4</v>
      </c>
      <c r="T117">
        <v>0</v>
      </c>
      <c r="V117">
        <f t="shared" si="117"/>
        <v>0.34700000000000003</v>
      </c>
      <c r="W117">
        <f t="shared" si="118"/>
        <v>0.51400000000000001</v>
      </c>
      <c r="X117" s="8">
        <f t="shared" ref="X117:Y117" si="133">(1*(V113)+8*(V114)+28*(V115)+56*(V116)+70*(V117)+56*(V118)+28*(V119)+8*(V120)+1*(V121))/256</f>
        <v>0.28067187500000002</v>
      </c>
      <c r="Y117" s="8">
        <f t="shared" si="133"/>
        <v>0.45031640624999997</v>
      </c>
      <c r="AE117" s="19">
        <f t="shared" si="85"/>
        <v>0</v>
      </c>
      <c r="AF117" s="19">
        <f t="shared" si="85"/>
        <v>3.3000000000000043</v>
      </c>
      <c r="AG117">
        <v>0.2</v>
      </c>
      <c r="AH117" s="19">
        <f t="shared" si="101"/>
        <v>7.1999999999999957</v>
      </c>
      <c r="AI117" s="19">
        <f t="shared" si="101"/>
        <v>0</v>
      </c>
      <c r="AK117" s="14">
        <f t="shared" si="74"/>
        <v>3.3000000000000029E-2</v>
      </c>
      <c r="AL117" s="14">
        <f t="shared" si="74"/>
        <v>7.2000000000000008E-2</v>
      </c>
      <c r="AM117" s="14">
        <f t="shared" si="74"/>
        <v>1.557421874999998E-2</v>
      </c>
      <c r="AN117" s="14">
        <f t="shared" si="74"/>
        <v>-3.0234375000000036E-3</v>
      </c>
    </row>
    <row r="118" spans="1:43">
      <c r="A118">
        <v>2021</v>
      </c>
      <c r="B118">
        <v>40.9</v>
      </c>
      <c r="C118">
        <v>3.6</v>
      </c>
      <c r="D118">
        <v>68.099999999999994</v>
      </c>
      <c r="E118">
        <v>0</v>
      </c>
      <c r="G118">
        <f t="shared" si="80"/>
        <v>0.40899999999999997</v>
      </c>
      <c r="H118">
        <f t="shared" si="81"/>
        <v>0.68099999999999994</v>
      </c>
      <c r="I118" s="8">
        <f t="shared" ref="I118:I119" si="134">(1*(G114)+8*(G115)+28*(G116)+56*(G117)+70*(G118)+56*(G119)+28*(G120)+8*(G121)+1*(G122))/256</f>
        <v>0.29605468749999997</v>
      </c>
      <c r="J118" s="8">
        <f t="shared" si="83"/>
        <v>0.51033593750000006</v>
      </c>
      <c r="P118" s="2"/>
      <c r="Q118" s="2"/>
      <c r="R118" s="2"/>
      <c r="S118" s="2"/>
      <c r="T118" s="2"/>
      <c r="V118" s="14">
        <v>0.34700000000000003</v>
      </c>
      <c r="W118" s="14">
        <v>0.51400000000000001</v>
      </c>
      <c r="X118" s="2"/>
      <c r="AE118" s="2"/>
      <c r="AF118" s="2"/>
      <c r="AG118" s="2"/>
      <c r="AH118" s="2"/>
      <c r="AI118" s="2"/>
      <c r="AK118" s="14">
        <f t="shared" si="74"/>
        <v>-6.1999999999999944E-2</v>
      </c>
      <c r="AL118" s="14">
        <f t="shared" si="74"/>
        <v>-0.16699999999999993</v>
      </c>
      <c r="AM118" s="2"/>
    </row>
    <row r="119" spans="1:43">
      <c r="A119">
        <v>2022</v>
      </c>
      <c r="B119">
        <v>28.3</v>
      </c>
      <c r="C119">
        <v>0.1</v>
      </c>
      <c r="D119">
        <v>63.9</v>
      </c>
      <c r="E119">
        <v>0</v>
      </c>
      <c r="G119">
        <f t="shared" si="80"/>
        <v>0.28300000000000003</v>
      </c>
      <c r="H119">
        <f t="shared" si="81"/>
        <v>0.63900000000000001</v>
      </c>
      <c r="I119" s="8">
        <f t="shared" si="134"/>
        <v>0.30562499999999998</v>
      </c>
      <c r="J119" s="8">
        <f t="shared" si="83"/>
        <v>0.52706640625000001</v>
      </c>
      <c r="P119" s="2"/>
      <c r="Q119" s="2"/>
      <c r="R119" s="2"/>
      <c r="S119" s="2"/>
      <c r="T119" s="2"/>
      <c r="V119" s="14">
        <v>0.34700000000000003</v>
      </c>
      <c r="W119" s="14">
        <v>0.51400000000000001</v>
      </c>
      <c r="X119" s="2"/>
      <c r="AE119" s="2"/>
      <c r="AF119" s="2"/>
      <c r="AG119" s="2"/>
      <c r="AH119" s="2"/>
      <c r="AI119" s="2"/>
      <c r="AK119" s="14">
        <f t="shared" si="74"/>
        <v>6.4000000000000001E-2</v>
      </c>
      <c r="AL119" s="14">
        <f t="shared" si="74"/>
        <v>-0.125</v>
      </c>
      <c r="AM119" s="2"/>
    </row>
    <row r="120" spans="1:43">
      <c r="A120">
        <v>2023</v>
      </c>
      <c r="B120">
        <v>21.5</v>
      </c>
      <c r="C120">
        <v>0.4</v>
      </c>
      <c r="D120">
        <v>32.1</v>
      </c>
      <c r="E120">
        <v>0.1</v>
      </c>
      <c r="G120">
        <f t="shared" si="80"/>
        <v>0.215</v>
      </c>
      <c r="H120">
        <f>D120/100</f>
        <v>0.32100000000000001</v>
      </c>
      <c r="I120" s="8">
        <f>(1*(G116)+8*(G117)+28*(G118)+56*(G119)+70*(G120)+56*(G121)+28*(G122)+8*(G123)+1*(G124))/256</f>
        <v>0.31107421875000002</v>
      </c>
      <c r="J120" s="8">
        <f>(1*(H116)+8*(H117)+28*(H118)+56*(H119)+70*(H120)+56*(H121)+28*(H122)+8*(H123)+1*(H124))/256</f>
        <v>0.51328906250000006</v>
      </c>
      <c r="P120" s="2"/>
      <c r="Q120" s="2"/>
      <c r="R120" s="2"/>
      <c r="S120" s="2"/>
      <c r="T120" s="2"/>
      <c r="V120" s="14">
        <v>0.34700000000000003</v>
      </c>
      <c r="W120" s="14">
        <v>0.51400000000000001</v>
      </c>
      <c r="X120" s="2"/>
      <c r="AE120" s="2"/>
      <c r="AF120" s="2"/>
      <c r="AG120" s="2"/>
      <c r="AH120" s="2"/>
      <c r="AI120" s="2"/>
      <c r="AK120" s="14">
        <f t="shared" si="74"/>
        <v>0.13200000000000003</v>
      </c>
      <c r="AL120" s="14">
        <f t="shared" si="74"/>
        <v>0.193</v>
      </c>
      <c r="AM120" s="2"/>
    </row>
    <row r="121" spans="1:43">
      <c r="A121" s="2">
        <v>2024</v>
      </c>
      <c r="B121">
        <v>37.299999999999997</v>
      </c>
      <c r="C121">
        <v>0.1</v>
      </c>
      <c r="D121">
        <v>54.2</v>
      </c>
      <c r="E121">
        <v>0</v>
      </c>
      <c r="G121">
        <f t="shared" ref="G121" si="135">B121/100</f>
        <v>0.373</v>
      </c>
      <c r="H121">
        <f>D121/100</f>
        <v>0.54200000000000004</v>
      </c>
      <c r="I121" s="8">
        <f>(1*(G117)+8*(G118)+28*(G119)+56*(G120)+70*(G121)+56*(G122)+28*(G123)+8*(G124)+1*(G125))/256</f>
        <v>0.32948828125000001</v>
      </c>
      <c r="J121" s="8">
        <f>(1*(H117)+8*(H118)+28*(H119)+56*(H120)+70*(H121)+56*(H122)+28*(H123)+8*(H124)+1*(H125))/256</f>
        <v>0.50821875000000005</v>
      </c>
      <c r="P121" s="2"/>
      <c r="Q121" s="2"/>
      <c r="R121" s="2"/>
      <c r="S121" s="2"/>
      <c r="T121" s="2"/>
      <c r="V121" s="14">
        <v>0.34700000000000003</v>
      </c>
      <c r="W121" s="14">
        <v>0.51400000000000001</v>
      </c>
      <c r="X121" s="2"/>
      <c r="AE121" s="2"/>
      <c r="AF121" s="2"/>
      <c r="AG121" s="2"/>
      <c r="AH121" s="2"/>
      <c r="AI121" s="2"/>
      <c r="AK121" s="14">
        <f t="shared" si="74"/>
        <v>-2.5999999999999968E-2</v>
      </c>
      <c r="AL121" s="14">
        <f t="shared" si="74"/>
        <v>-2.8000000000000025E-2</v>
      </c>
      <c r="AM121" s="2"/>
    </row>
    <row r="122" spans="1:43">
      <c r="G122" s="14">
        <f>$G$121</f>
        <v>0.373</v>
      </c>
      <c r="H122" s="14">
        <f>H121</f>
        <v>0.54200000000000004</v>
      </c>
    </row>
    <row r="123" spans="1:43">
      <c r="G123" s="14">
        <f t="shared" ref="G123:G125" si="136">$G$121</f>
        <v>0.373</v>
      </c>
      <c r="H123" s="14">
        <f t="shared" ref="H123:H125" si="137">H122</f>
        <v>0.54200000000000004</v>
      </c>
    </row>
    <row r="124" spans="1:43">
      <c r="G124" s="14">
        <f t="shared" si="136"/>
        <v>0.373</v>
      </c>
      <c r="H124" s="14">
        <f t="shared" si="137"/>
        <v>0.54200000000000004</v>
      </c>
    </row>
    <row r="125" spans="1:43">
      <c r="G125" s="14">
        <f t="shared" si="136"/>
        <v>0.373</v>
      </c>
      <c r="H125" s="14">
        <f t="shared" si="137"/>
        <v>0.54200000000000004</v>
      </c>
    </row>
  </sheetData>
  <mergeCells count="6">
    <mergeCell ref="AE2:AG2"/>
    <mergeCell ref="AH2:AJ2"/>
    <mergeCell ref="P2:R2"/>
    <mergeCell ref="S2:U2"/>
    <mergeCell ref="A2:C2"/>
    <mergeCell ref="D2:F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20D11-1FDE-429F-8A54-030494E22EB3}">
  <dimension ref="A1:AQ124"/>
  <sheetViews>
    <sheetView zoomScale="97" workbookViewId="0">
      <selection sqref="A1:K1048576"/>
    </sheetView>
  </sheetViews>
  <sheetFormatPr defaultColWidth="9.1796875" defaultRowHeight="12.5"/>
  <cols>
    <col min="1" max="1" width="5.1796875" style="2" bestFit="1" customWidth="1"/>
    <col min="2" max="3" width="9.81640625" style="2" customWidth="1"/>
    <col min="4" max="5" width="10" style="2" customWidth="1"/>
    <col min="9" max="9" width="9.54296875" style="2" customWidth="1"/>
  </cols>
  <sheetData>
    <row r="1" spans="1:43" ht="13">
      <c r="A1" s="9" t="s">
        <v>44</v>
      </c>
      <c r="B1" s="10"/>
      <c r="C1" s="10"/>
      <c r="D1" s="10"/>
      <c r="E1" s="10"/>
      <c r="F1" s="11"/>
      <c r="G1" s="12" t="s">
        <v>45</v>
      </c>
      <c r="H1" s="13"/>
      <c r="I1" s="12"/>
      <c r="J1" s="13"/>
      <c r="K1" s="13"/>
      <c r="P1" s="9" t="s">
        <v>46</v>
      </c>
      <c r="Q1" s="10"/>
      <c r="R1" s="10"/>
      <c r="S1" s="10"/>
      <c r="T1" s="10"/>
      <c r="U1" s="11"/>
      <c r="V1" s="12" t="s">
        <v>45</v>
      </c>
      <c r="W1" s="13"/>
      <c r="X1" s="12"/>
      <c r="Y1" s="13"/>
      <c r="Z1" s="13"/>
      <c r="AE1" s="9" t="s">
        <v>47</v>
      </c>
      <c r="AF1" s="10"/>
      <c r="AG1" s="10"/>
      <c r="AH1" s="10"/>
      <c r="AI1" s="10"/>
      <c r="AJ1" s="11"/>
      <c r="AK1" s="12" t="s">
        <v>45</v>
      </c>
      <c r="AL1" s="13"/>
      <c r="AM1" s="12"/>
      <c r="AN1" s="13"/>
      <c r="AO1" s="13"/>
    </row>
    <row r="2" spans="1:43" ht="57" customHeight="1">
      <c r="A2" s="29" t="s">
        <v>48</v>
      </c>
      <c r="B2" s="28"/>
      <c r="C2" s="28"/>
      <c r="D2" s="28" t="s">
        <v>49</v>
      </c>
      <c r="E2" s="28"/>
      <c r="F2" s="28"/>
      <c r="G2" s="1" t="s">
        <v>50</v>
      </c>
      <c r="H2" s="1" t="s">
        <v>51</v>
      </c>
      <c r="I2" s="1" t="s">
        <v>52</v>
      </c>
      <c r="J2" s="1" t="s">
        <v>53</v>
      </c>
      <c r="P2" s="28" t="s">
        <v>54</v>
      </c>
      <c r="Q2" s="28"/>
      <c r="R2" s="28"/>
      <c r="S2" s="28" t="s">
        <v>49</v>
      </c>
      <c r="T2" s="28"/>
      <c r="U2" s="28"/>
      <c r="V2" s="1" t="s">
        <v>50</v>
      </c>
      <c r="W2" s="1" t="s">
        <v>51</v>
      </c>
      <c r="X2" s="1" t="s">
        <v>52</v>
      </c>
      <c r="Y2" s="1" t="s">
        <v>53</v>
      </c>
      <c r="AE2" s="28" t="s">
        <v>54</v>
      </c>
      <c r="AF2" s="28"/>
      <c r="AG2" s="28"/>
      <c r="AH2" s="28" t="s">
        <v>49</v>
      </c>
      <c r="AI2" s="28"/>
      <c r="AJ2" s="28"/>
      <c r="AK2" s="1" t="s">
        <v>50</v>
      </c>
      <c r="AL2" s="1" t="s">
        <v>51</v>
      </c>
      <c r="AM2" s="1" t="s">
        <v>52</v>
      </c>
      <c r="AN2" s="1" t="s">
        <v>53</v>
      </c>
    </row>
    <row r="3" spans="1:43" ht="39">
      <c r="A3" s="1" t="s">
        <v>55</v>
      </c>
      <c r="B3" s="27" t="s">
        <v>56</v>
      </c>
      <c r="C3" s="27" t="s">
        <v>57</v>
      </c>
      <c r="D3" s="27" t="s">
        <v>56</v>
      </c>
      <c r="E3" s="27" t="s">
        <v>57</v>
      </c>
      <c r="G3" s="14">
        <f>$G$7</f>
        <v>6.6000000000000003E-2</v>
      </c>
      <c r="H3" s="14">
        <f>$H$7</f>
        <v>1.6E-2</v>
      </c>
      <c r="I3" s="1"/>
      <c r="J3" s="1"/>
      <c r="P3" s="1" t="s">
        <v>55</v>
      </c>
      <c r="Q3" s="27" t="s">
        <v>56</v>
      </c>
      <c r="R3" s="27" t="s">
        <v>57</v>
      </c>
      <c r="S3" s="27" t="s">
        <v>56</v>
      </c>
      <c r="T3" s="27" t="s">
        <v>57</v>
      </c>
      <c r="V3" s="14">
        <f>$V$7</f>
        <v>7.400000000000001E-2</v>
      </c>
      <c r="W3" s="14">
        <f>$W$7</f>
        <v>0.02</v>
      </c>
      <c r="X3" s="1"/>
      <c r="Y3" s="1"/>
      <c r="AA3" s="14"/>
      <c r="AB3" s="15" t="s">
        <v>58</v>
      </c>
      <c r="AE3" s="1" t="s">
        <v>55</v>
      </c>
      <c r="AF3" s="27" t="s">
        <v>56</v>
      </c>
      <c r="AG3" s="27" t="s">
        <v>57</v>
      </c>
      <c r="AH3" s="27" t="s">
        <v>56</v>
      </c>
      <c r="AI3" s="27" t="s">
        <v>57</v>
      </c>
      <c r="AK3" s="14">
        <f>V3-G3</f>
        <v>8.0000000000000071E-3</v>
      </c>
      <c r="AL3" s="14">
        <f>W3-H3</f>
        <v>4.0000000000000001E-3</v>
      </c>
      <c r="AM3" s="1"/>
      <c r="AN3" s="1"/>
      <c r="AP3" s="14"/>
      <c r="AQ3" s="15" t="s">
        <v>58</v>
      </c>
    </row>
    <row r="4" spans="1:43" ht="13">
      <c r="G4" s="14">
        <f t="shared" ref="G4:G5" si="0">$G$7</f>
        <v>6.6000000000000003E-2</v>
      </c>
      <c r="H4" s="14">
        <f>$H$7</f>
        <v>1.6E-2</v>
      </c>
      <c r="I4" s="1"/>
      <c r="J4" s="1"/>
      <c r="P4" s="1"/>
      <c r="Q4" s="1"/>
      <c r="R4" s="1"/>
      <c r="S4" s="1"/>
      <c r="T4" s="1"/>
      <c r="V4" s="14">
        <f>$V$7</f>
        <v>7.400000000000001E-2</v>
      </c>
      <c r="W4" s="14">
        <f>$W$7</f>
        <v>0.02</v>
      </c>
      <c r="X4" s="1"/>
      <c r="Y4" s="1"/>
      <c r="AE4" s="1"/>
      <c r="AF4" s="1"/>
      <c r="AG4" s="1"/>
      <c r="AH4" s="1"/>
      <c r="AI4" s="1"/>
      <c r="AK4" s="14">
        <f t="shared" ref="AK4:AN67" si="1">V4-G4</f>
        <v>8.0000000000000071E-3</v>
      </c>
      <c r="AL4" s="14">
        <f t="shared" si="1"/>
        <v>4.0000000000000001E-3</v>
      </c>
      <c r="AM4" s="1"/>
      <c r="AN4" s="1"/>
    </row>
    <row r="5" spans="1:43" ht="13">
      <c r="G5" s="14">
        <f t="shared" si="0"/>
        <v>6.6000000000000003E-2</v>
      </c>
      <c r="H5" s="14">
        <f>$H$7</f>
        <v>1.6E-2</v>
      </c>
      <c r="I5" s="1"/>
      <c r="J5" s="1"/>
      <c r="P5" s="1"/>
      <c r="Q5" s="1"/>
      <c r="R5" s="1"/>
      <c r="S5" s="1"/>
      <c r="T5" s="1"/>
      <c r="V5" s="14">
        <f>$V$7</f>
        <v>7.400000000000001E-2</v>
      </c>
      <c r="W5" s="14">
        <f>$W$7</f>
        <v>0.02</v>
      </c>
      <c r="X5" s="1"/>
      <c r="Y5" s="1"/>
      <c r="AE5" s="1"/>
      <c r="AF5" s="1"/>
      <c r="AG5" s="1"/>
      <c r="AH5" s="1"/>
      <c r="AI5" s="1"/>
      <c r="AK5" s="14">
        <f t="shared" si="1"/>
        <v>8.0000000000000071E-3</v>
      </c>
      <c r="AL5" s="14">
        <f t="shared" si="1"/>
        <v>4.0000000000000001E-3</v>
      </c>
      <c r="AM5" s="1"/>
      <c r="AN5" s="1"/>
    </row>
    <row r="6" spans="1:43" ht="13">
      <c r="G6" s="14">
        <f>$G$7</f>
        <v>6.6000000000000003E-2</v>
      </c>
      <c r="H6" s="14">
        <f>$H$7</f>
        <v>1.6E-2</v>
      </c>
      <c r="I6" s="1"/>
      <c r="J6" s="1"/>
      <c r="P6" s="1"/>
      <c r="Q6" s="1"/>
      <c r="R6" s="1"/>
      <c r="S6" s="1"/>
      <c r="T6" s="1"/>
      <c r="V6" s="14">
        <f>$V$7</f>
        <v>7.400000000000001E-2</v>
      </c>
      <c r="W6" s="14">
        <f>$W$7</f>
        <v>0.02</v>
      </c>
      <c r="X6" s="1"/>
      <c r="Y6" s="1"/>
      <c r="AE6" s="1"/>
      <c r="AF6" s="1"/>
      <c r="AG6" s="1"/>
      <c r="AH6" s="1"/>
      <c r="AI6" s="1"/>
      <c r="AK6" s="14">
        <f t="shared" si="1"/>
        <v>8.0000000000000071E-3</v>
      </c>
      <c r="AL6" s="14">
        <f t="shared" si="1"/>
        <v>4.0000000000000001E-3</v>
      </c>
      <c r="AM6" s="1"/>
      <c r="AN6" s="1"/>
    </row>
    <row r="7" spans="1:43">
      <c r="A7">
        <v>1910</v>
      </c>
      <c r="B7">
        <v>6.6</v>
      </c>
      <c r="C7">
        <v>8.3000000000000007</v>
      </c>
      <c r="D7">
        <v>1.6</v>
      </c>
      <c r="E7">
        <v>20.399999999999999</v>
      </c>
      <c r="G7">
        <f>B7/100</f>
        <v>6.6000000000000003E-2</v>
      </c>
      <c r="H7">
        <f>D7/100</f>
        <v>1.6E-2</v>
      </c>
      <c r="I7" s="8">
        <f>(1*(G3)+8*(G4)+28*(G5)+56*(G6)+70*(G7)+56*(G8)+28*(G9)+8*(G10)+1*(G11))/256</f>
        <v>6.5242187499999993E-2</v>
      </c>
      <c r="J7" s="8">
        <f>(1*(H3)+8*(H4)+28*(H5)+56*(H6)+70*(H7)+56*(H8)+28*(H9)+8*(H10)+1*(H11))/256</f>
        <v>1.6410156250000002E-2</v>
      </c>
      <c r="P7" s="19">
        <v>1910</v>
      </c>
      <c r="Q7">
        <v>7.4</v>
      </c>
      <c r="R7">
        <v>8.3000000000000007</v>
      </c>
      <c r="S7">
        <v>2</v>
      </c>
      <c r="T7">
        <v>20.399999999999999</v>
      </c>
      <c r="V7">
        <f t="shared" ref="V7:V70" si="2">Q7/100</f>
        <v>7.400000000000001E-2</v>
      </c>
      <c r="W7">
        <f t="shared" ref="W7:W70" si="3">S7/100</f>
        <v>0.02</v>
      </c>
      <c r="X7" s="8">
        <f>(1*(V3)+8*(V4)+28*(V5)+56*(V6)+70*(V7)+56*(V8)+28*(V9)+8*(V10)+1*(V11))/256</f>
        <v>7.1972656249999989E-2</v>
      </c>
      <c r="Y7" s="8">
        <f>(1*(W3)+8*(W4)+28*(W5)+56*(W6)+70*(W7)+56*(W8)+28*(W9)+8*(W10)+1*(W11))/256</f>
        <v>2.1003906250000003E-2</v>
      </c>
      <c r="AB7" s="19"/>
      <c r="AE7" s="19">
        <f>P7-A7</f>
        <v>0</v>
      </c>
      <c r="AF7" s="19">
        <f>Q7-B7</f>
        <v>0.80000000000000071</v>
      </c>
      <c r="AG7" s="19">
        <f t="shared" ref="AF7:AI22" si="4">R7-C7</f>
        <v>0</v>
      </c>
      <c r="AH7" s="19">
        <f t="shared" si="4"/>
        <v>0.39999999999999991</v>
      </c>
      <c r="AI7" s="19">
        <f t="shared" si="4"/>
        <v>0</v>
      </c>
      <c r="AK7" s="14">
        <f t="shared" si="1"/>
        <v>8.0000000000000071E-3</v>
      </c>
      <c r="AL7" s="14">
        <f t="shared" si="1"/>
        <v>4.0000000000000001E-3</v>
      </c>
      <c r="AM7" s="14">
        <f t="shared" si="1"/>
        <v>6.730468749999996E-3</v>
      </c>
      <c r="AN7" s="14">
        <f t="shared" si="1"/>
        <v>4.5937500000000006E-3</v>
      </c>
      <c r="AQ7" s="19"/>
    </row>
    <row r="8" spans="1:43">
      <c r="A8">
        <v>1911</v>
      </c>
      <c r="B8">
        <v>8</v>
      </c>
      <c r="C8">
        <v>10.6</v>
      </c>
      <c r="D8">
        <v>2.2999999999999998</v>
      </c>
      <c r="E8">
        <v>11.5</v>
      </c>
      <c r="G8">
        <f>B8/100</f>
        <v>0.08</v>
      </c>
      <c r="H8">
        <f t="shared" ref="H8:H71" si="5">D8/100</f>
        <v>2.3E-2</v>
      </c>
      <c r="I8" s="8">
        <f t="shared" ref="I8:J71" si="6">(1*(G4)+8*(G5)+28*(G6)+56*(G7)+70*(G8)+56*(G9)+28*(G10)+8*(G11)+1*(G12))/256</f>
        <v>6.7644531250000001E-2</v>
      </c>
      <c r="J8" s="8">
        <f t="shared" si="6"/>
        <v>1.7984375E-2</v>
      </c>
      <c r="P8" s="19">
        <v>1911</v>
      </c>
      <c r="Q8">
        <v>8.6999999999999993</v>
      </c>
      <c r="R8">
        <v>10.6</v>
      </c>
      <c r="S8">
        <v>3.1</v>
      </c>
      <c r="T8">
        <v>11.5</v>
      </c>
      <c r="V8">
        <f t="shared" si="2"/>
        <v>8.6999999999999994E-2</v>
      </c>
      <c r="W8">
        <f t="shared" si="3"/>
        <v>3.1E-2</v>
      </c>
      <c r="X8" s="8">
        <f>(1*(V4)+8*(V5)+28*(V6)+56*(V7)+70*(V8)+56*(V9)+28*(V10)+8*(V11)+1*(V12))/256</f>
        <v>7.2894531250000019E-2</v>
      </c>
      <c r="Y8" s="8">
        <f>(1*(W4)+8*(W5)+28*(W6)+56*(W7)+70*(W8)+56*(W9)+28*(W10)+8*(W11)+1*(W12))/256</f>
        <v>2.30234375E-2</v>
      </c>
      <c r="AB8" s="19"/>
      <c r="AE8" s="19">
        <f t="shared" ref="AE8:AF71" si="7">P8-A8</f>
        <v>0</v>
      </c>
      <c r="AF8" s="19">
        <f t="shared" si="4"/>
        <v>0.69999999999999929</v>
      </c>
      <c r="AG8">
        <v>10.6</v>
      </c>
      <c r="AH8" s="19">
        <f t="shared" si="4"/>
        <v>0.80000000000000027</v>
      </c>
      <c r="AI8" s="19">
        <f t="shared" si="4"/>
        <v>0</v>
      </c>
      <c r="AK8" s="14">
        <f t="shared" si="1"/>
        <v>6.9999999999999923E-3</v>
      </c>
      <c r="AL8" s="14">
        <f t="shared" si="1"/>
        <v>8.0000000000000002E-3</v>
      </c>
      <c r="AM8" s="14">
        <f t="shared" si="1"/>
        <v>5.2500000000000185E-3</v>
      </c>
      <c r="AN8" s="14">
        <f t="shared" si="1"/>
        <v>5.0390625000000001E-3</v>
      </c>
      <c r="AQ8" s="19"/>
    </row>
    <row r="9" spans="1:43">
      <c r="A9">
        <v>1912</v>
      </c>
      <c r="B9">
        <v>0.4</v>
      </c>
      <c r="C9">
        <v>46.8</v>
      </c>
      <c r="D9">
        <v>0</v>
      </c>
      <c r="E9">
        <v>29.6</v>
      </c>
      <c r="G9">
        <f t="shared" ref="G9:G72" si="8">B9/100</f>
        <v>4.0000000000000001E-3</v>
      </c>
      <c r="H9">
        <f t="shared" si="5"/>
        <v>0</v>
      </c>
      <c r="I9" s="8">
        <f t="shared" si="6"/>
        <v>7.6617187500000017E-2</v>
      </c>
      <c r="J9" s="8">
        <f t="shared" si="6"/>
        <v>2.3718749999999997E-2</v>
      </c>
      <c r="P9" s="19">
        <v>1912</v>
      </c>
      <c r="Q9">
        <v>0.4</v>
      </c>
      <c r="R9">
        <v>46.9</v>
      </c>
      <c r="S9">
        <v>0</v>
      </c>
      <c r="T9">
        <v>29.6</v>
      </c>
      <c r="V9">
        <f t="shared" si="2"/>
        <v>4.0000000000000001E-3</v>
      </c>
      <c r="W9">
        <f t="shared" si="3"/>
        <v>0</v>
      </c>
      <c r="X9" s="8">
        <f t="shared" ref="X9:Y24" si="9">(1*(V5)+8*(V6)+28*(V7)+56*(V8)+70*(V9)+56*(V10)+28*(V11)+8*(V12)+1*(V13))/256</f>
        <v>8.0355468749999992E-2</v>
      </c>
      <c r="Y9" s="8">
        <f t="shared" si="9"/>
        <v>2.9832031249999998E-2</v>
      </c>
      <c r="AB9" s="19"/>
      <c r="AE9" s="19">
        <f t="shared" si="7"/>
        <v>0</v>
      </c>
      <c r="AF9" s="19">
        <f t="shared" si="4"/>
        <v>0</v>
      </c>
      <c r="AG9">
        <v>46.9</v>
      </c>
      <c r="AH9" s="19">
        <f t="shared" si="4"/>
        <v>0</v>
      </c>
      <c r="AI9" s="19">
        <f t="shared" si="4"/>
        <v>0</v>
      </c>
      <c r="AK9" s="14">
        <f t="shared" si="1"/>
        <v>0</v>
      </c>
      <c r="AL9" s="14">
        <f t="shared" si="1"/>
        <v>0</v>
      </c>
      <c r="AM9" s="14">
        <f t="shared" si="1"/>
        <v>3.7382812499999751E-3</v>
      </c>
      <c r="AN9" s="14">
        <f t="shared" si="1"/>
        <v>6.1132812500000015E-3</v>
      </c>
      <c r="AQ9" s="19"/>
    </row>
    <row r="10" spans="1:43">
      <c r="A10">
        <v>1913</v>
      </c>
      <c r="B10">
        <v>15.2</v>
      </c>
      <c r="C10">
        <v>16.899999999999999</v>
      </c>
      <c r="D10">
        <v>2.6</v>
      </c>
      <c r="E10">
        <v>13.3</v>
      </c>
      <c r="G10">
        <f t="shared" si="8"/>
        <v>0.152</v>
      </c>
      <c r="H10">
        <f t="shared" si="5"/>
        <v>2.6000000000000002E-2</v>
      </c>
      <c r="I10" s="8">
        <f t="shared" si="6"/>
        <v>8.4812499999999999E-2</v>
      </c>
      <c r="J10" s="8">
        <f t="shared" si="6"/>
        <v>3.1789062499999993E-2</v>
      </c>
      <c r="P10" s="19">
        <v>1913</v>
      </c>
      <c r="Q10">
        <v>15.5</v>
      </c>
      <c r="R10">
        <v>16.899999999999999</v>
      </c>
      <c r="S10">
        <v>3.3</v>
      </c>
      <c r="T10">
        <v>13.3</v>
      </c>
      <c r="V10">
        <f t="shared" si="2"/>
        <v>0.155</v>
      </c>
      <c r="W10">
        <f t="shared" si="3"/>
        <v>3.3000000000000002E-2</v>
      </c>
      <c r="X10" s="8">
        <f t="shared" si="9"/>
        <v>8.7617187499999999E-2</v>
      </c>
      <c r="Y10" s="8">
        <f t="shared" si="9"/>
        <v>3.9355468749999997E-2</v>
      </c>
      <c r="AB10" s="19"/>
      <c r="AE10" s="19">
        <f t="shared" si="7"/>
        <v>0</v>
      </c>
      <c r="AF10" s="19">
        <f t="shared" si="4"/>
        <v>0.30000000000000071</v>
      </c>
      <c r="AG10">
        <v>16.899999999999999</v>
      </c>
      <c r="AH10" s="19">
        <f t="shared" si="4"/>
        <v>0.69999999999999973</v>
      </c>
      <c r="AI10" s="19">
        <f t="shared" si="4"/>
        <v>0</v>
      </c>
      <c r="AK10" s="14">
        <f t="shared" si="1"/>
        <v>3.0000000000000027E-3</v>
      </c>
      <c r="AL10" s="14">
        <f t="shared" si="1"/>
        <v>6.9999999999999993E-3</v>
      </c>
      <c r="AM10" s="14">
        <f t="shared" si="1"/>
        <v>2.8046874999999999E-3</v>
      </c>
      <c r="AN10" s="14">
        <f t="shared" si="1"/>
        <v>7.5664062500000046E-3</v>
      </c>
      <c r="AQ10" s="19"/>
    </row>
    <row r="11" spans="1:43">
      <c r="A11">
        <v>1914</v>
      </c>
      <c r="B11">
        <v>13.6</v>
      </c>
      <c r="C11">
        <v>14.8</v>
      </c>
      <c r="D11">
        <v>9.6999999999999993</v>
      </c>
      <c r="E11">
        <v>5.4</v>
      </c>
      <c r="G11">
        <f t="shared" si="8"/>
        <v>0.13600000000000001</v>
      </c>
      <c r="H11">
        <f t="shared" si="5"/>
        <v>9.6999999999999989E-2</v>
      </c>
      <c r="I11" s="8">
        <f t="shared" si="6"/>
        <v>7.8863281249999986E-2</v>
      </c>
      <c r="J11" s="8">
        <f t="shared" si="6"/>
        <v>3.4363281250000002E-2</v>
      </c>
      <c r="P11" s="19">
        <v>1914</v>
      </c>
      <c r="Q11">
        <v>13.9</v>
      </c>
      <c r="R11">
        <v>14.9</v>
      </c>
      <c r="S11">
        <v>11.7</v>
      </c>
      <c r="T11">
        <v>5.4</v>
      </c>
      <c r="V11">
        <f t="shared" si="2"/>
        <v>0.13900000000000001</v>
      </c>
      <c r="W11">
        <f t="shared" si="3"/>
        <v>0.11699999999999999</v>
      </c>
      <c r="X11" s="8">
        <f t="shared" si="9"/>
        <v>8.1410156250000004E-2</v>
      </c>
      <c r="Y11" s="8">
        <f t="shared" si="9"/>
        <v>4.2320312499999999E-2</v>
      </c>
      <c r="AB11" s="19"/>
      <c r="AE11" s="19">
        <f t="shared" si="7"/>
        <v>0</v>
      </c>
      <c r="AF11" s="19">
        <f t="shared" si="4"/>
        <v>0.30000000000000071</v>
      </c>
      <c r="AG11">
        <v>14.9</v>
      </c>
      <c r="AH11" s="19">
        <f t="shared" si="4"/>
        <v>2</v>
      </c>
      <c r="AI11" s="19">
        <f t="shared" si="4"/>
        <v>0</v>
      </c>
      <c r="AK11" s="14">
        <f t="shared" si="1"/>
        <v>3.0000000000000027E-3</v>
      </c>
      <c r="AL11" s="14">
        <f t="shared" si="1"/>
        <v>2.0000000000000004E-2</v>
      </c>
      <c r="AM11" s="14">
        <f t="shared" si="1"/>
        <v>2.5468750000000179E-3</v>
      </c>
      <c r="AN11" s="14">
        <f t="shared" si="1"/>
        <v>7.9570312499999962E-3</v>
      </c>
      <c r="AQ11" s="19"/>
    </row>
    <row r="12" spans="1:43">
      <c r="A12">
        <v>1915</v>
      </c>
      <c r="B12">
        <v>1.1000000000000001</v>
      </c>
      <c r="C12">
        <v>51.6</v>
      </c>
      <c r="D12">
        <v>0.2</v>
      </c>
      <c r="E12">
        <v>50.8</v>
      </c>
      <c r="G12">
        <f t="shared" si="8"/>
        <v>1.1000000000000001E-2</v>
      </c>
      <c r="H12">
        <f t="shared" si="5"/>
        <v>2E-3</v>
      </c>
      <c r="I12" s="8">
        <f t="shared" si="6"/>
        <v>6.2183593750000009E-2</v>
      </c>
      <c r="J12" s="8">
        <f t="shared" si="6"/>
        <v>2.833984375E-2</v>
      </c>
      <c r="P12" s="19">
        <v>1915</v>
      </c>
      <c r="Q12">
        <v>1.3</v>
      </c>
      <c r="R12">
        <v>51.6</v>
      </c>
      <c r="S12">
        <v>0.4</v>
      </c>
      <c r="T12">
        <v>50.8</v>
      </c>
      <c r="V12">
        <f t="shared" si="2"/>
        <v>1.3000000000000001E-2</v>
      </c>
      <c r="W12">
        <f t="shared" si="3"/>
        <v>4.0000000000000001E-3</v>
      </c>
      <c r="X12" s="8">
        <f t="shared" si="9"/>
        <v>6.5070312499999991E-2</v>
      </c>
      <c r="Y12" s="8">
        <f t="shared" si="9"/>
        <v>3.5054687500000008E-2</v>
      </c>
      <c r="AB12" s="19"/>
      <c r="AE12" s="19">
        <f t="shared" si="7"/>
        <v>0</v>
      </c>
      <c r="AF12" s="19">
        <f t="shared" si="4"/>
        <v>0.19999999999999996</v>
      </c>
      <c r="AG12">
        <v>51.6</v>
      </c>
      <c r="AH12" s="19">
        <f t="shared" si="4"/>
        <v>0.2</v>
      </c>
      <c r="AI12" s="19">
        <f t="shared" si="4"/>
        <v>0</v>
      </c>
      <c r="AK12" s="14">
        <f t="shared" si="1"/>
        <v>2E-3</v>
      </c>
      <c r="AL12" s="14">
        <f t="shared" si="1"/>
        <v>2E-3</v>
      </c>
      <c r="AM12" s="14">
        <f t="shared" si="1"/>
        <v>2.8867187499999822E-3</v>
      </c>
      <c r="AN12" s="14">
        <f t="shared" si="1"/>
        <v>6.7148437500000081E-3</v>
      </c>
      <c r="AQ12" s="19"/>
    </row>
    <row r="13" spans="1:43">
      <c r="A13">
        <v>1916</v>
      </c>
      <c r="B13">
        <v>0.4</v>
      </c>
      <c r="C13">
        <v>16</v>
      </c>
      <c r="D13">
        <v>0.4</v>
      </c>
      <c r="E13">
        <v>21.1</v>
      </c>
      <c r="G13">
        <f t="shared" si="8"/>
        <v>4.0000000000000001E-3</v>
      </c>
      <c r="H13">
        <f t="shared" si="5"/>
        <v>4.0000000000000001E-3</v>
      </c>
      <c r="I13" s="8">
        <f t="shared" si="6"/>
        <v>5.6312500000000001E-2</v>
      </c>
      <c r="J13" s="8">
        <f t="shared" si="6"/>
        <v>2.1910156250000003E-2</v>
      </c>
      <c r="P13" s="19">
        <v>1916</v>
      </c>
      <c r="Q13">
        <v>0.5</v>
      </c>
      <c r="R13">
        <v>16.100000000000001</v>
      </c>
      <c r="S13">
        <v>0.5</v>
      </c>
      <c r="T13">
        <v>21.1</v>
      </c>
      <c r="V13">
        <f t="shared" si="2"/>
        <v>5.0000000000000001E-3</v>
      </c>
      <c r="W13">
        <f t="shared" si="3"/>
        <v>5.0000000000000001E-3</v>
      </c>
      <c r="X13" s="8">
        <f t="shared" si="9"/>
        <v>6.0226562499999997E-2</v>
      </c>
      <c r="Y13" s="8">
        <f t="shared" si="9"/>
        <v>2.7449218750000001E-2</v>
      </c>
      <c r="AB13" s="19"/>
      <c r="AE13" s="19">
        <f t="shared" si="7"/>
        <v>0</v>
      </c>
      <c r="AF13" s="19">
        <f t="shared" si="4"/>
        <v>9.9999999999999978E-2</v>
      </c>
      <c r="AG13">
        <v>16.100000000000001</v>
      </c>
      <c r="AH13" s="19">
        <f t="shared" si="4"/>
        <v>9.9999999999999978E-2</v>
      </c>
      <c r="AI13" s="19">
        <f t="shared" si="4"/>
        <v>0</v>
      </c>
      <c r="AK13" s="14">
        <f t="shared" si="1"/>
        <v>1E-3</v>
      </c>
      <c r="AL13" s="14">
        <f t="shared" si="1"/>
        <v>1E-3</v>
      </c>
      <c r="AM13" s="14">
        <f t="shared" si="1"/>
        <v>3.9140624999999957E-3</v>
      </c>
      <c r="AN13" s="14">
        <f t="shared" si="1"/>
        <v>5.5390624999999971E-3</v>
      </c>
      <c r="AQ13" s="19"/>
    </row>
    <row r="14" spans="1:43">
      <c r="A14">
        <v>1917</v>
      </c>
      <c r="B14">
        <v>5.8</v>
      </c>
      <c r="C14">
        <v>5</v>
      </c>
      <c r="D14">
        <v>1</v>
      </c>
      <c r="E14">
        <v>40.1</v>
      </c>
      <c r="G14">
        <f t="shared" si="8"/>
        <v>5.7999999999999996E-2</v>
      </c>
      <c r="H14">
        <f t="shared" si="5"/>
        <v>0.01</v>
      </c>
      <c r="I14" s="8">
        <f t="shared" si="6"/>
        <v>7.0898437500000008E-2</v>
      </c>
      <c r="J14" s="8">
        <f t="shared" si="6"/>
        <v>2.3660156250000001E-2</v>
      </c>
      <c r="P14" s="19">
        <v>1917</v>
      </c>
      <c r="Q14">
        <v>6.6</v>
      </c>
      <c r="R14">
        <v>5</v>
      </c>
      <c r="S14">
        <v>1.3</v>
      </c>
      <c r="T14">
        <v>40.1</v>
      </c>
      <c r="V14">
        <f t="shared" si="2"/>
        <v>6.6000000000000003E-2</v>
      </c>
      <c r="W14">
        <f t="shared" si="3"/>
        <v>1.3000000000000001E-2</v>
      </c>
      <c r="X14" s="8">
        <f t="shared" si="9"/>
        <v>7.6269531249999994E-2</v>
      </c>
      <c r="Y14" s="8">
        <f t="shared" si="9"/>
        <v>2.9707031250000002E-2</v>
      </c>
      <c r="AB14" s="19"/>
      <c r="AE14" s="19">
        <f t="shared" si="7"/>
        <v>0</v>
      </c>
      <c r="AF14" s="19">
        <f t="shared" si="4"/>
        <v>0.79999999999999982</v>
      </c>
      <c r="AG14">
        <v>5</v>
      </c>
      <c r="AH14" s="19">
        <f t="shared" si="4"/>
        <v>0.30000000000000004</v>
      </c>
      <c r="AI14" s="19">
        <f t="shared" si="4"/>
        <v>0</v>
      </c>
      <c r="AK14" s="14">
        <f t="shared" si="1"/>
        <v>8.0000000000000071E-3</v>
      </c>
      <c r="AL14" s="14">
        <f t="shared" si="1"/>
        <v>3.0000000000000009E-3</v>
      </c>
      <c r="AM14" s="14">
        <f t="shared" si="1"/>
        <v>5.3710937499999861E-3</v>
      </c>
      <c r="AN14" s="14">
        <f t="shared" si="1"/>
        <v>6.0468750000000002E-3</v>
      </c>
      <c r="AQ14" s="19"/>
    </row>
    <row r="15" spans="1:43">
      <c r="A15">
        <v>1918</v>
      </c>
      <c r="B15">
        <v>14.7</v>
      </c>
      <c r="C15">
        <v>2.2999999999999998</v>
      </c>
      <c r="D15">
        <v>4.7</v>
      </c>
      <c r="E15">
        <v>6.3</v>
      </c>
      <c r="G15">
        <f t="shared" si="8"/>
        <v>0.14699999999999999</v>
      </c>
      <c r="H15">
        <f t="shared" si="5"/>
        <v>4.7E-2</v>
      </c>
      <c r="I15" s="8">
        <f t="shared" si="6"/>
        <v>8.9523437499999983E-2</v>
      </c>
      <c r="J15" s="8">
        <f t="shared" si="6"/>
        <v>3.3156249999999998E-2</v>
      </c>
      <c r="P15" s="19">
        <v>1918</v>
      </c>
      <c r="Q15">
        <v>15.3</v>
      </c>
      <c r="R15">
        <v>2.2999999999999998</v>
      </c>
      <c r="S15">
        <v>6</v>
      </c>
      <c r="T15">
        <v>6.3</v>
      </c>
      <c r="V15">
        <f t="shared" si="2"/>
        <v>0.153</v>
      </c>
      <c r="W15">
        <f t="shared" si="3"/>
        <v>0.06</v>
      </c>
      <c r="X15" s="8">
        <f t="shared" si="9"/>
        <v>9.5878906249999993E-2</v>
      </c>
      <c r="Y15" s="8">
        <f t="shared" si="9"/>
        <v>4.0785156250000003E-2</v>
      </c>
      <c r="AB15" s="19"/>
      <c r="AE15" s="19">
        <f t="shared" si="7"/>
        <v>0</v>
      </c>
      <c r="AF15" s="19">
        <f t="shared" si="4"/>
        <v>0.60000000000000142</v>
      </c>
      <c r="AG15">
        <v>2.2999999999999998</v>
      </c>
      <c r="AH15" s="19">
        <f t="shared" si="4"/>
        <v>1.2999999999999998</v>
      </c>
      <c r="AI15" s="19">
        <f t="shared" si="4"/>
        <v>0</v>
      </c>
      <c r="AK15" s="14">
        <f t="shared" si="1"/>
        <v>6.0000000000000053E-3</v>
      </c>
      <c r="AL15" s="14">
        <f t="shared" si="1"/>
        <v>1.2999999999999998E-2</v>
      </c>
      <c r="AM15" s="14">
        <f t="shared" si="1"/>
        <v>6.3554687500000095E-3</v>
      </c>
      <c r="AN15" s="14">
        <f t="shared" si="1"/>
        <v>7.6289062500000046E-3</v>
      </c>
      <c r="AQ15" s="19"/>
    </row>
    <row r="16" spans="1:43">
      <c r="A16">
        <v>1919</v>
      </c>
      <c r="B16">
        <v>14.1</v>
      </c>
      <c r="C16">
        <v>10.4</v>
      </c>
      <c r="D16">
        <v>5.2</v>
      </c>
      <c r="E16">
        <v>11.8</v>
      </c>
      <c r="G16">
        <f t="shared" si="8"/>
        <v>0.14099999999999999</v>
      </c>
      <c r="H16">
        <f t="shared" si="5"/>
        <v>5.2000000000000005E-2</v>
      </c>
      <c r="I16" s="8">
        <f t="shared" si="6"/>
        <v>9.3707031250000003E-2</v>
      </c>
      <c r="J16" s="8">
        <f t="shared" si="6"/>
        <v>4.688671875E-2</v>
      </c>
      <c r="P16" s="19">
        <v>1919</v>
      </c>
      <c r="Q16">
        <v>15.3</v>
      </c>
      <c r="R16">
        <v>10.5</v>
      </c>
      <c r="S16">
        <v>6.3</v>
      </c>
      <c r="T16">
        <v>11.8</v>
      </c>
      <c r="V16">
        <f t="shared" si="2"/>
        <v>0.153</v>
      </c>
      <c r="W16">
        <f t="shared" si="3"/>
        <v>6.3E-2</v>
      </c>
      <c r="X16" s="8">
        <f t="shared" si="9"/>
        <v>9.9910156249999993E-2</v>
      </c>
      <c r="Y16" s="8">
        <f t="shared" si="9"/>
        <v>5.6003906250000006E-2</v>
      </c>
      <c r="AB16" s="19"/>
      <c r="AE16" s="19">
        <f t="shared" si="7"/>
        <v>0</v>
      </c>
      <c r="AF16" s="19">
        <f t="shared" si="4"/>
        <v>1.2000000000000011</v>
      </c>
      <c r="AG16">
        <v>10.5</v>
      </c>
      <c r="AH16" s="19">
        <f t="shared" si="4"/>
        <v>1.0999999999999996</v>
      </c>
      <c r="AI16" s="19">
        <f t="shared" si="4"/>
        <v>0</v>
      </c>
      <c r="AK16" s="14">
        <f t="shared" si="1"/>
        <v>1.2000000000000011E-2</v>
      </c>
      <c r="AL16" s="14">
        <f t="shared" si="1"/>
        <v>1.0999999999999996E-2</v>
      </c>
      <c r="AM16" s="14">
        <f t="shared" si="1"/>
        <v>6.2031249999999899E-3</v>
      </c>
      <c r="AN16" s="14">
        <f t="shared" si="1"/>
        <v>9.1171875000000055E-3</v>
      </c>
      <c r="AQ16" s="19"/>
    </row>
    <row r="17" spans="1:43">
      <c r="A17">
        <v>1920</v>
      </c>
      <c r="B17">
        <v>0</v>
      </c>
      <c r="C17">
        <v>20.2</v>
      </c>
      <c r="D17">
        <v>0.1</v>
      </c>
      <c r="E17">
        <v>29.3</v>
      </c>
      <c r="G17">
        <f t="shared" si="8"/>
        <v>0</v>
      </c>
      <c r="H17">
        <f t="shared" si="5"/>
        <v>1E-3</v>
      </c>
      <c r="I17" s="8">
        <f t="shared" si="6"/>
        <v>8.4179687499999989E-2</v>
      </c>
      <c r="J17" s="8">
        <f t="shared" si="6"/>
        <v>6.145312499999999E-2</v>
      </c>
      <c r="P17" s="19">
        <v>1920</v>
      </c>
      <c r="Q17">
        <v>0</v>
      </c>
      <c r="R17">
        <v>20.3</v>
      </c>
      <c r="S17">
        <v>0.1</v>
      </c>
      <c r="T17">
        <v>29.3</v>
      </c>
      <c r="V17">
        <f t="shared" si="2"/>
        <v>0</v>
      </c>
      <c r="W17">
        <f t="shared" si="3"/>
        <v>1E-3</v>
      </c>
      <c r="X17" s="8">
        <f t="shared" si="9"/>
        <v>8.9550781249999989E-2</v>
      </c>
      <c r="Y17" s="8">
        <f t="shared" si="9"/>
        <v>7.1945312499999997E-2</v>
      </c>
      <c r="AB17" s="19"/>
      <c r="AE17" s="19">
        <f t="shared" si="7"/>
        <v>0</v>
      </c>
      <c r="AF17" s="19">
        <f t="shared" si="4"/>
        <v>0</v>
      </c>
      <c r="AG17">
        <v>20.3</v>
      </c>
      <c r="AH17" s="19">
        <f t="shared" si="4"/>
        <v>0</v>
      </c>
      <c r="AI17" s="19">
        <f t="shared" si="4"/>
        <v>0</v>
      </c>
      <c r="AK17" s="14">
        <f t="shared" si="1"/>
        <v>0</v>
      </c>
      <c r="AL17" s="14">
        <f t="shared" si="1"/>
        <v>0</v>
      </c>
      <c r="AM17" s="14">
        <f t="shared" si="1"/>
        <v>5.37109375E-3</v>
      </c>
      <c r="AN17" s="14">
        <f t="shared" si="1"/>
        <v>1.0492187500000007E-2</v>
      </c>
      <c r="AQ17" s="19"/>
    </row>
    <row r="18" spans="1:43">
      <c r="A18">
        <v>1921</v>
      </c>
      <c r="B18">
        <v>13.8</v>
      </c>
      <c r="C18">
        <v>9.6</v>
      </c>
      <c r="D18">
        <v>17.899999999999999</v>
      </c>
      <c r="E18">
        <v>2.2999999999999998</v>
      </c>
      <c r="G18">
        <f t="shared" si="8"/>
        <v>0.13800000000000001</v>
      </c>
      <c r="H18">
        <f t="shared" si="5"/>
        <v>0.17899999999999999</v>
      </c>
      <c r="I18" s="8">
        <f t="shared" si="6"/>
        <v>7.099999999999998E-2</v>
      </c>
      <c r="J18" s="8">
        <f t="shared" si="6"/>
        <v>6.8074218749999998E-2</v>
      </c>
      <c r="P18" s="19">
        <v>1921</v>
      </c>
      <c r="Q18">
        <v>14.2</v>
      </c>
      <c r="R18">
        <v>9.6</v>
      </c>
      <c r="S18">
        <v>20.2</v>
      </c>
      <c r="T18">
        <v>2.2999999999999998</v>
      </c>
      <c r="V18">
        <f t="shared" si="2"/>
        <v>0.14199999999999999</v>
      </c>
      <c r="W18">
        <f t="shared" si="3"/>
        <v>0.20199999999999999</v>
      </c>
      <c r="X18" s="8">
        <f t="shared" si="9"/>
        <v>7.5812499999999991E-2</v>
      </c>
      <c r="Y18" s="8">
        <f t="shared" si="9"/>
        <v>7.9675781249999994E-2</v>
      </c>
      <c r="AB18" s="19"/>
      <c r="AE18" s="19">
        <f t="shared" si="7"/>
        <v>0</v>
      </c>
      <c r="AF18" s="19">
        <f t="shared" si="4"/>
        <v>0.39999999999999858</v>
      </c>
      <c r="AG18">
        <v>9.6</v>
      </c>
      <c r="AH18" s="19">
        <f t="shared" si="4"/>
        <v>2.3000000000000007</v>
      </c>
      <c r="AI18" s="19">
        <f t="shared" si="4"/>
        <v>0</v>
      </c>
      <c r="AK18" s="14">
        <f t="shared" si="1"/>
        <v>3.9999999999999758E-3</v>
      </c>
      <c r="AL18" s="14">
        <f t="shared" si="1"/>
        <v>2.2999999999999993E-2</v>
      </c>
      <c r="AM18" s="14">
        <f t="shared" si="1"/>
        <v>4.8125000000000112E-3</v>
      </c>
      <c r="AN18" s="14">
        <f t="shared" si="1"/>
        <v>1.1601562499999996E-2</v>
      </c>
      <c r="AQ18" s="19"/>
    </row>
    <row r="19" spans="1:43">
      <c r="A19">
        <v>1922</v>
      </c>
      <c r="B19">
        <v>4.4000000000000004</v>
      </c>
      <c r="C19">
        <v>1.7</v>
      </c>
      <c r="D19">
        <v>4.0999999999999996</v>
      </c>
      <c r="E19">
        <v>2.1</v>
      </c>
      <c r="G19">
        <f t="shared" si="8"/>
        <v>4.4000000000000004E-2</v>
      </c>
      <c r="H19">
        <f t="shared" si="5"/>
        <v>4.0999999999999995E-2</v>
      </c>
      <c r="I19" s="8">
        <f t="shared" si="6"/>
        <v>6.0984374999999993E-2</v>
      </c>
      <c r="J19" s="8">
        <f t="shared" si="6"/>
        <v>5.9156249999999987E-2</v>
      </c>
      <c r="P19" s="19">
        <v>1922</v>
      </c>
      <c r="Q19">
        <v>5.2</v>
      </c>
      <c r="R19">
        <v>1.7</v>
      </c>
      <c r="S19">
        <v>5.2</v>
      </c>
      <c r="T19">
        <v>2.1</v>
      </c>
      <c r="V19">
        <f t="shared" si="2"/>
        <v>5.2000000000000005E-2</v>
      </c>
      <c r="W19">
        <f t="shared" si="3"/>
        <v>5.2000000000000005E-2</v>
      </c>
      <c r="X19" s="8">
        <f t="shared" si="9"/>
        <v>6.5832031249999992E-2</v>
      </c>
      <c r="Y19" s="8">
        <f t="shared" si="9"/>
        <v>7.0625000000000007E-2</v>
      </c>
      <c r="AB19" s="19"/>
      <c r="AE19" s="19">
        <f t="shared" si="7"/>
        <v>0</v>
      </c>
      <c r="AF19" s="19">
        <f t="shared" si="4"/>
        <v>0.79999999999999982</v>
      </c>
      <c r="AG19">
        <v>1.7</v>
      </c>
      <c r="AH19" s="19">
        <f t="shared" si="4"/>
        <v>1.1000000000000005</v>
      </c>
      <c r="AI19" s="19">
        <f t="shared" si="4"/>
        <v>0</v>
      </c>
      <c r="AK19" s="14">
        <f t="shared" si="1"/>
        <v>8.0000000000000002E-3</v>
      </c>
      <c r="AL19" s="14">
        <f t="shared" si="1"/>
        <v>1.100000000000001E-2</v>
      </c>
      <c r="AM19" s="14">
        <f t="shared" si="1"/>
        <v>4.8476562499999987E-3</v>
      </c>
      <c r="AN19" s="14">
        <f t="shared" si="1"/>
        <v>1.1468750000000021E-2</v>
      </c>
      <c r="AQ19" s="19"/>
    </row>
    <row r="20" spans="1:43">
      <c r="A20">
        <v>1923</v>
      </c>
      <c r="B20">
        <v>0.4</v>
      </c>
      <c r="C20">
        <v>20.6</v>
      </c>
      <c r="D20">
        <v>2.1</v>
      </c>
      <c r="E20">
        <v>13.1</v>
      </c>
      <c r="G20">
        <f t="shared" si="8"/>
        <v>4.0000000000000001E-3</v>
      </c>
      <c r="H20">
        <f t="shared" si="5"/>
        <v>2.1000000000000001E-2</v>
      </c>
      <c r="I20" s="8">
        <f t="shared" si="6"/>
        <v>5.9648437500000005E-2</v>
      </c>
      <c r="J20" s="8">
        <f t="shared" si="6"/>
        <v>4.1261718749999995E-2</v>
      </c>
      <c r="P20" s="19">
        <v>1923</v>
      </c>
      <c r="Q20">
        <v>0.6</v>
      </c>
      <c r="R20">
        <v>20.6</v>
      </c>
      <c r="S20">
        <v>3.1</v>
      </c>
      <c r="T20">
        <v>13.1</v>
      </c>
      <c r="V20">
        <f t="shared" si="2"/>
        <v>6.0000000000000001E-3</v>
      </c>
      <c r="W20">
        <f t="shared" si="3"/>
        <v>3.1E-2</v>
      </c>
      <c r="X20" s="8">
        <f t="shared" si="9"/>
        <v>6.4968750000000006E-2</v>
      </c>
      <c r="Y20" s="8">
        <f t="shared" si="9"/>
        <v>5.1199218750000004E-2</v>
      </c>
      <c r="AB20" s="19"/>
      <c r="AE20" s="19">
        <f t="shared" si="7"/>
        <v>0</v>
      </c>
      <c r="AF20" s="19">
        <f t="shared" si="4"/>
        <v>0.19999999999999996</v>
      </c>
      <c r="AG20">
        <v>20.6</v>
      </c>
      <c r="AH20" s="19">
        <f t="shared" si="4"/>
        <v>1</v>
      </c>
      <c r="AI20" s="19">
        <f t="shared" si="4"/>
        <v>0</v>
      </c>
      <c r="AK20" s="14">
        <f t="shared" si="1"/>
        <v>2E-3</v>
      </c>
      <c r="AL20" s="14">
        <f t="shared" si="1"/>
        <v>9.9999999999999985E-3</v>
      </c>
      <c r="AM20" s="14">
        <f t="shared" si="1"/>
        <v>5.3203125000000004E-3</v>
      </c>
      <c r="AN20" s="14">
        <f t="shared" si="1"/>
        <v>9.9375000000000088E-3</v>
      </c>
      <c r="AQ20" s="19"/>
    </row>
    <row r="21" spans="1:43">
      <c r="A21">
        <v>1924</v>
      </c>
      <c r="B21">
        <v>7.8</v>
      </c>
      <c r="C21">
        <v>14.2</v>
      </c>
      <c r="D21">
        <v>1</v>
      </c>
      <c r="E21">
        <v>37.6</v>
      </c>
      <c r="G21">
        <f t="shared" si="8"/>
        <v>7.8E-2</v>
      </c>
      <c r="H21">
        <f t="shared" si="5"/>
        <v>0.01</v>
      </c>
      <c r="I21" s="8">
        <f t="shared" si="6"/>
        <v>6.629296875E-2</v>
      </c>
      <c r="J21" s="8">
        <f t="shared" si="6"/>
        <v>2.7667968750000001E-2</v>
      </c>
      <c r="P21" s="19">
        <v>1924</v>
      </c>
      <c r="Q21">
        <v>8.4</v>
      </c>
      <c r="R21">
        <v>14.2</v>
      </c>
      <c r="S21">
        <v>1.5</v>
      </c>
      <c r="T21">
        <v>37.6</v>
      </c>
      <c r="V21">
        <f t="shared" si="2"/>
        <v>8.4000000000000005E-2</v>
      </c>
      <c r="W21">
        <f t="shared" si="3"/>
        <v>1.4999999999999999E-2</v>
      </c>
      <c r="X21" s="8">
        <f t="shared" si="9"/>
        <v>7.2390625E-2</v>
      </c>
      <c r="Y21" s="8">
        <f t="shared" si="9"/>
        <v>3.5710937500000005E-2</v>
      </c>
      <c r="AB21" s="19"/>
      <c r="AE21" s="19">
        <f t="shared" si="7"/>
        <v>0</v>
      </c>
      <c r="AF21" s="19">
        <f t="shared" si="4"/>
        <v>0.60000000000000053</v>
      </c>
      <c r="AG21">
        <v>14.2</v>
      </c>
      <c r="AH21" s="19">
        <f t="shared" si="4"/>
        <v>0.5</v>
      </c>
      <c r="AI21" s="19">
        <f t="shared" si="4"/>
        <v>0</v>
      </c>
      <c r="AK21" s="14">
        <f t="shared" si="1"/>
        <v>6.0000000000000053E-3</v>
      </c>
      <c r="AL21" s="14">
        <f t="shared" si="1"/>
        <v>4.9999999999999992E-3</v>
      </c>
      <c r="AM21" s="14">
        <f t="shared" si="1"/>
        <v>6.0976562499999998E-3</v>
      </c>
      <c r="AN21" s="14">
        <f t="shared" si="1"/>
        <v>8.0429687500000041E-3</v>
      </c>
      <c r="AQ21" s="19"/>
    </row>
    <row r="22" spans="1:43">
      <c r="A22">
        <v>1925</v>
      </c>
      <c r="B22">
        <v>13.4</v>
      </c>
      <c r="C22">
        <v>7.9</v>
      </c>
      <c r="D22">
        <v>3.5</v>
      </c>
      <c r="E22">
        <v>1</v>
      </c>
      <c r="G22">
        <f t="shared" si="8"/>
        <v>0.13400000000000001</v>
      </c>
      <c r="H22">
        <f t="shared" si="5"/>
        <v>3.5000000000000003E-2</v>
      </c>
      <c r="I22" s="8">
        <f t="shared" si="6"/>
        <v>6.7917968750000002E-2</v>
      </c>
      <c r="J22" s="8">
        <f t="shared" si="6"/>
        <v>2.1640625E-2</v>
      </c>
      <c r="P22" s="19">
        <v>1925</v>
      </c>
      <c r="Q22">
        <v>14.2</v>
      </c>
      <c r="R22">
        <v>7.9</v>
      </c>
      <c r="S22">
        <v>4.4000000000000004</v>
      </c>
      <c r="T22">
        <v>1</v>
      </c>
      <c r="V22">
        <f t="shared" si="2"/>
        <v>0.14199999999999999</v>
      </c>
      <c r="W22">
        <f t="shared" si="3"/>
        <v>4.4000000000000004E-2</v>
      </c>
      <c r="X22" s="8">
        <f t="shared" si="9"/>
        <v>7.4578124999999995E-2</v>
      </c>
      <c r="Y22" s="8">
        <f t="shared" si="9"/>
        <v>2.8089843750000003E-2</v>
      </c>
      <c r="AB22" s="19"/>
      <c r="AE22" s="19">
        <f t="shared" si="7"/>
        <v>0</v>
      </c>
      <c r="AF22" s="19">
        <f t="shared" si="4"/>
        <v>0.79999999999999893</v>
      </c>
      <c r="AG22">
        <v>7.9</v>
      </c>
      <c r="AH22" s="19">
        <f t="shared" si="4"/>
        <v>0.90000000000000036</v>
      </c>
      <c r="AI22" s="19">
        <f t="shared" si="4"/>
        <v>0</v>
      </c>
      <c r="AK22" s="14">
        <f t="shared" si="1"/>
        <v>7.9999999999999793E-3</v>
      </c>
      <c r="AL22" s="14">
        <f t="shared" si="1"/>
        <v>9.0000000000000011E-3</v>
      </c>
      <c r="AM22" s="14">
        <f t="shared" si="1"/>
        <v>6.6601562499999933E-3</v>
      </c>
      <c r="AN22" s="14">
        <f t="shared" si="1"/>
        <v>6.4492187500000027E-3</v>
      </c>
      <c r="AQ22" s="19"/>
    </row>
    <row r="23" spans="1:43">
      <c r="A23">
        <v>1926</v>
      </c>
      <c r="B23">
        <v>4.9000000000000004</v>
      </c>
      <c r="C23">
        <v>5.5</v>
      </c>
      <c r="D23">
        <v>2.2999999999999998</v>
      </c>
      <c r="E23">
        <v>12.5</v>
      </c>
      <c r="G23">
        <f t="shared" si="8"/>
        <v>4.9000000000000002E-2</v>
      </c>
      <c r="H23">
        <f t="shared" si="5"/>
        <v>2.3E-2</v>
      </c>
      <c r="I23" s="8">
        <f t="shared" si="6"/>
        <v>5.5171874999999995E-2</v>
      </c>
      <c r="J23" s="8">
        <f t="shared" si="6"/>
        <v>1.7933593750000001E-2</v>
      </c>
      <c r="P23" s="19">
        <v>1926</v>
      </c>
      <c r="Q23">
        <v>6</v>
      </c>
      <c r="R23">
        <v>5.5</v>
      </c>
      <c r="S23">
        <v>2.8</v>
      </c>
      <c r="T23">
        <v>12.5</v>
      </c>
      <c r="V23">
        <f t="shared" si="2"/>
        <v>0.06</v>
      </c>
      <c r="W23">
        <f t="shared" si="3"/>
        <v>2.7999999999999997E-2</v>
      </c>
      <c r="X23" s="8">
        <f t="shared" si="9"/>
        <v>6.1433593749999994E-2</v>
      </c>
      <c r="Y23" s="8">
        <f t="shared" si="9"/>
        <v>2.3027343750000002E-2</v>
      </c>
      <c r="AB23" s="19"/>
      <c r="AE23" s="19">
        <f t="shared" si="7"/>
        <v>0</v>
      </c>
      <c r="AF23" s="19">
        <f t="shared" si="7"/>
        <v>1.0999999999999996</v>
      </c>
      <c r="AG23">
        <v>5.5</v>
      </c>
      <c r="AH23" s="19">
        <f t="shared" ref="AH23:AI86" si="10">S23-D23</f>
        <v>0.5</v>
      </c>
      <c r="AI23" s="19">
        <f t="shared" si="10"/>
        <v>0</v>
      </c>
      <c r="AK23" s="14">
        <f t="shared" si="1"/>
        <v>1.0999999999999996E-2</v>
      </c>
      <c r="AL23" s="14">
        <f t="shared" si="1"/>
        <v>4.9999999999999975E-3</v>
      </c>
      <c r="AM23" s="14">
        <f t="shared" si="1"/>
        <v>6.2617187499999991E-3</v>
      </c>
      <c r="AN23" s="14">
        <f t="shared" si="1"/>
        <v>5.0937500000000011E-3</v>
      </c>
      <c r="AQ23" s="19"/>
    </row>
    <row r="24" spans="1:43">
      <c r="A24">
        <v>1927</v>
      </c>
      <c r="B24">
        <v>0.9</v>
      </c>
      <c r="C24">
        <v>45</v>
      </c>
      <c r="D24">
        <v>0.1</v>
      </c>
      <c r="E24">
        <v>39.9</v>
      </c>
      <c r="G24">
        <f t="shared" si="8"/>
        <v>9.0000000000000011E-3</v>
      </c>
      <c r="H24">
        <f t="shared" si="5"/>
        <v>1E-3</v>
      </c>
      <c r="I24" s="8">
        <f t="shared" si="6"/>
        <v>4.0164062500000007E-2</v>
      </c>
      <c r="J24" s="8">
        <f t="shared" si="6"/>
        <v>1.46484375E-2</v>
      </c>
      <c r="P24" s="19">
        <v>1927</v>
      </c>
      <c r="Q24">
        <v>1.1000000000000001</v>
      </c>
      <c r="R24">
        <v>45.1</v>
      </c>
      <c r="S24">
        <v>0.2</v>
      </c>
      <c r="T24">
        <v>39.9</v>
      </c>
      <c r="V24">
        <f t="shared" si="2"/>
        <v>1.1000000000000001E-2</v>
      </c>
      <c r="W24">
        <f t="shared" si="3"/>
        <v>2E-3</v>
      </c>
      <c r="X24" s="8">
        <f t="shared" si="9"/>
        <v>4.5437499999999992E-2</v>
      </c>
      <c r="Y24" s="8">
        <f t="shared" si="9"/>
        <v>1.8812500000000003E-2</v>
      </c>
      <c r="AB24" s="19"/>
      <c r="AE24" s="19">
        <f t="shared" si="7"/>
        <v>0</v>
      </c>
      <c r="AF24" s="19">
        <f t="shared" si="7"/>
        <v>0.20000000000000007</v>
      </c>
      <c r="AG24">
        <v>45.1</v>
      </c>
      <c r="AH24" s="19">
        <f t="shared" si="10"/>
        <v>0.1</v>
      </c>
      <c r="AI24" s="19">
        <f t="shared" si="10"/>
        <v>0</v>
      </c>
      <c r="AK24" s="14">
        <f t="shared" si="1"/>
        <v>2E-3</v>
      </c>
      <c r="AL24" s="14">
        <f t="shared" si="1"/>
        <v>1E-3</v>
      </c>
      <c r="AM24" s="14">
        <f t="shared" si="1"/>
        <v>5.2734374999999847E-3</v>
      </c>
      <c r="AN24" s="14">
        <f t="shared" si="1"/>
        <v>4.1640625000000028E-3</v>
      </c>
      <c r="AQ24" s="19"/>
    </row>
    <row r="25" spans="1:43">
      <c r="A25">
        <v>1928</v>
      </c>
      <c r="B25">
        <v>0.3</v>
      </c>
      <c r="C25">
        <v>21.4</v>
      </c>
      <c r="D25">
        <v>1.4</v>
      </c>
      <c r="E25">
        <v>20.399999999999999</v>
      </c>
      <c r="G25">
        <f t="shared" si="8"/>
        <v>3.0000000000000001E-3</v>
      </c>
      <c r="H25">
        <f t="shared" si="5"/>
        <v>1.3999999999999999E-2</v>
      </c>
      <c r="I25" s="8">
        <f t="shared" si="6"/>
        <v>4.6488281250000006E-2</v>
      </c>
      <c r="J25" s="8">
        <f t="shared" si="6"/>
        <v>1.5804687499999998E-2</v>
      </c>
      <c r="P25" s="19">
        <v>1928</v>
      </c>
      <c r="Q25">
        <v>0.4</v>
      </c>
      <c r="R25">
        <v>21.4</v>
      </c>
      <c r="S25">
        <v>1.9</v>
      </c>
      <c r="T25">
        <v>20.399999999999999</v>
      </c>
      <c r="V25">
        <f t="shared" si="2"/>
        <v>4.0000000000000001E-3</v>
      </c>
      <c r="W25">
        <f t="shared" si="3"/>
        <v>1.9E-2</v>
      </c>
      <c r="X25" s="8">
        <f t="shared" ref="X25:Y40" si="11">(1*(V21)+8*(V22)+28*(V23)+56*(V24)+70*(V25)+56*(V26)+28*(V27)+8*(V28)+1*(V29))/256</f>
        <v>5.1835937499999998E-2</v>
      </c>
      <c r="Y25" s="8">
        <f t="shared" si="11"/>
        <v>2.0203124999999999E-2</v>
      </c>
      <c r="AB25" s="19"/>
      <c r="AE25" s="19">
        <f t="shared" si="7"/>
        <v>0</v>
      </c>
      <c r="AF25" s="19">
        <f t="shared" si="7"/>
        <v>0.10000000000000003</v>
      </c>
      <c r="AG25">
        <v>21.4</v>
      </c>
      <c r="AH25" s="19">
        <f t="shared" si="10"/>
        <v>0.5</v>
      </c>
      <c r="AI25" s="19">
        <f t="shared" si="10"/>
        <v>0</v>
      </c>
      <c r="AK25" s="14">
        <f t="shared" si="1"/>
        <v>1E-3</v>
      </c>
      <c r="AL25" s="14">
        <f t="shared" si="1"/>
        <v>5.000000000000001E-3</v>
      </c>
      <c r="AM25" s="14">
        <f t="shared" si="1"/>
        <v>5.3476562499999922E-3</v>
      </c>
      <c r="AN25" s="14">
        <f t="shared" si="1"/>
        <v>4.3984375000000013E-3</v>
      </c>
      <c r="AQ25" s="19"/>
    </row>
    <row r="26" spans="1:43">
      <c r="A26">
        <v>1929</v>
      </c>
      <c r="B26">
        <v>1.7</v>
      </c>
      <c r="C26">
        <v>3</v>
      </c>
      <c r="D26">
        <v>0.7</v>
      </c>
      <c r="E26">
        <v>23.3</v>
      </c>
      <c r="G26">
        <f t="shared" si="8"/>
        <v>1.7000000000000001E-2</v>
      </c>
      <c r="H26">
        <f t="shared" si="5"/>
        <v>6.9999999999999993E-3</v>
      </c>
      <c r="I26" s="8">
        <f t="shared" si="6"/>
        <v>8.2089843750000002E-2</v>
      </c>
      <c r="J26" s="8">
        <f t="shared" si="6"/>
        <v>2.5550781249999998E-2</v>
      </c>
      <c r="P26" s="19">
        <v>1929</v>
      </c>
      <c r="Q26">
        <v>2.2000000000000002</v>
      </c>
      <c r="R26">
        <v>3.1</v>
      </c>
      <c r="S26">
        <v>0.9</v>
      </c>
      <c r="T26">
        <v>23.3</v>
      </c>
      <c r="V26">
        <f t="shared" si="2"/>
        <v>2.2000000000000002E-2</v>
      </c>
      <c r="W26">
        <f t="shared" si="3"/>
        <v>9.0000000000000011E-3</v>
      </c>
      <c r="X26" s="8">
        <f t="shared" si="11"/>
        <v>8.9527343750000002E-2</v>
      </c>
      <c r="Y26" s="8">
        <f t="shared" si="11"/>
        <v>3.2082031249999997E-2</v>
      </c>
      <c r="AB26" s="19"/>
      <c r="AE26" s="19">
        <f t="shared" si="7"/>
        <v>0</v>
      </c>
      <c r="AF26" s="19">
        <f t="shared" si="7"/>
        <v>0.50000000000000022</v>
      </c>
      <c r="AG26">
        <v>3.1</v>
      </c>
      <c r="AH26" s="19">
        <f t="shared" si="10"/>
        <v>0.20000000000000007</v>
      </c>
      <c r="AI26" s="19">
        <f t="shared" si="10"/>
        <v>0</v>
      </c>
      <c r="AK26" s="14">
        <f t="shared" si="1"/>
        <v>5.000000000000001E-3</v>
      </c>
      <c r="AL26" s="14">
        <f t="shared" si="1"/>
        <v>2.0000000000000018E-3</v>
      </c>
      <c r="AM26" s="14">
        <f t="shared" si="1"/>
        <v>7.4374999999999997E-3</v>
      </c>
      <c r="AN26" s="14">
        <f t="shared" si="1"/>
        <v>6.5312499999999989E-3</v>
      </c>
      <c r="AQ26" s="19"/>
    </row>
    <row r="27" spans="1:43">
      <c r="A27">
        <v>1930</v>
      </c>
      <c r="B27">
        <v>20.6</v>
      </c>
      <c r="C27">
        <v>1.3</v>
      </c>
      <c r="D27">
        <v>2.8</v>
      </c>
      <c r="E27">
        <v>15.4</v>
      </c>
      <c r="G27">
        <f t="shared" si="8"/>
        <v>0.20600000000000002</v>
      </c>
      <c r="H27">
        <f t="shared" si="5"/>
        <v>2.7999999999999997E-2</v>
      </c>
      <c r="I27" s="8">
        <f t="shared" si="6"/>
        <v>0.12898046875000002</v>
      </c>
      <c r="J27" s="8">
        <f t="shared" si="6"/>
        <v>4.3515624999999995E-2</v>
      </c>
      <c r="P27" s="19">
        <v>1930</v>
      </c>
      <c r="Q27">
        <v>21.9</v>
      </c>
      <c r="R27">
        <v>1.3</v>
      </c>
      <c r="S27">
        <v>3.5</v>
      </c>
      <c r="T27">
        <v>15.4</v>
      </c>
      <c r="V27">
        <f t="shared" si="2"/>
        <v>0.21899999999999997</v>
      </c>
      <c r="W27">
        <f t="shared" si="3"/>
        <v>3.5000000000000003E-2</v>
      </c>
      <c r="X27" s="8">
        <f t="shared" si="11"/>
        <v>0.13937890624999999</v>
      </c>
      <c r="Y27" s="8">
        <f t="shared" si="11"/>
        <v>5.3910156250000001E-2</v>
      </c>
      <c r="AB27" s="19"/>
      <c r="AE27" s="19">
        <f t="shared" si="7"/>
        <v>0</v>
      </c>
      <c r="AF27" s="19">
        <f t="shared" si="7"/>
        <v>1.2999999999999972</v>
      </c>
      <c r="AG27">
        <v>1.3</v>
      </c>
      <c r="AH27" s="19">
        <f t="shared" si="10"/>
        <v>0.70000000000000018</v>
      </c>
      <c r="AI27" s="19">
        <f t="shared" si="10"/>
        <v>0</v>
      </c>
      <c r="AK27" s="14">
        <f t="shared" si="1"/>
        <v>1.2999999999999956E-2</v>
      </c>
      <c r="AL27" s="14">
        <f t="shared" si="1"/>
        <v>7.0000000000000062E-3</v>
      </c>
      <c r="AM27" s="14">
        <f t="shared" si="1"/>
        <v>1.0398437499999968E-2</v>
      </c>
      <c r="AN27" s="14">
        <f t="shared" si="1"/>
        <v>1.0394531250000005E-2</v>
      </c>
      <c r="AQ27" s="19"/>
    </row>
    <row r="28" spans="1:43">
      <c r="A28">
        <v>1931</v>
      </c>
      <c r="B28">
        <v>23.6</v>
      </c>
      <c r="C28">
        <v>1.1000000000000001</v>
      </c>
      <c r="D28">
        <v>10.7</v>
      </c>
      <c r="E28">
        <v>5.2</v>
      </c>
      <c r="G28">
        <f t="shared" si="8"/>
        <v>0.23600000000000002</v>
      </c>
      <c r="H28">
        <f t="shared" si="5"/>
        <v>0.107</v>
      </c>
      <c r="I28" s="8">
        <f t="shared" si="6"/>
        <v>0.16705468749999999</v>
      </c>
      <c r="J28" s="8">
        <f t="shared" si="6"/>
        <v>6.7300781250000011E-2</v>
      </c>
      <c r="P28" s="19">
        <v>1931</v>
      </c>
      <c r="Q28">
        <v>25.6</v>
      </c>
      <c r="R28">
        <v>1.1000000000000001</v>
      </c>
      <c r="S28">
        <v>12.9</v>
      </c>
      <c r="T28">
        <v>5.2</v>
      </c>
      <c r="V28">
        <f t="shared" si="2"/>
        <v>0.25600000000000001</v>
      </c>
      <c r="W28">
        <f t="shared" si="3"/>
        <v>0.129</v>
      </c>
      <c r="X28" s="8">
        <f t="shared" si="11"/>
        <v>0.17942968749999999</v>
      </c>
      <c r="Y28" s="8">
        <f t="shared" si="11"/>
        <v>8.1722656249999998E-2</v>
      </c>
      <c r="AB28" s="19"/>
      <c r="AE28" s="19">
        <f t="shared" si="7"/>
        <v>0</v>
      </c>
      <c r="AF28" s="19">
        <f t="shared" si="7"/>
        <v>2</v>
      </c>
      <c r="AG28">
        <v>1.1000000000000001</v>
      </c>
      <c r="AH28" s="19">
        <f t="shared" si="10"/>
        <v>2.2000000000000011</v>
      </c>
      <c r="AI28" s="19">
        <f t="shared" si="10"/>
        <v>0</v>
      </c>
      <c r="AK28" s="14">
        <f t="shared" si="1"/>
        <v>1.999999999999999E-2</v>
      </c>
      <c r="AL28" s="14">
        <f t="shared" si="1"/>
        <v>2.2000000000000006E-2</v>
      </c>
      <c r="AM28" s="14">
        <f t="shared" si="1"/>
        <v>1.2374999999999997E-2</v>
      </c>
      <c r="AN28" s="14">
        <f t="shared" si="1"/>
        <v>1.4421874999999987E-2</v>
      </c>
      <c r="AQ28" s="19"/>
    </row>
    <row r="29" spans="1:43">
      <c r="A29">
        <v>1932</v>
      </c>
      <c r="B29">
        <v>5.7</v>
      </c>
      <c r="C29">
        <v>1.3</v>
      </c>
      <c r="D29">
        <v>4.4000000000000004</v>
      </c>
      <c r="E29">
        <v>3.3</v>
      </c>
      <c r="G29">
        <f t="shared" si="8"/>
        <v>5.7000000000000002E-2</v>
      </c>
      <c r="H29">
        <f t="shared" si="5"/>
        <v>4.4000000000000004E-2</v>
      </c>
      <c r="I29" s="8">
        <f t="shared" si="6"/>
        <v>0.19708984374999997</v>
      </c>
      <c r="J29" s="8">
        <f t="shared" si="6"/>
        <v>9.7031249999999999E-2</v>
      </c>
      <c r="P29" s="19">
        <v>1932</v>
      </c>
      <c r="Q29">
        <v>6.2</v>
      </c>
      <c r="R29">
        <v>1.3</v>
      </c>
      <c r="S29">
        <v>6.3</v>
      </c>
      <c r="T29">
        <v>3.3</v>
      </c>
      <c r="V29">
        <f t="shared" si="2"/>
        <v>6.2E-2</v>
      </c>
      <c r="W29">
        <f t="shared" si="3"/>
        <v>6.3E-2</v>
      </c>
      <c r="X29" s="8">
        <f t="shared" si="11"/>
        <v>0.209890625</v>
      </c>
      <c r="Y29" s="8">
        <f t="shared" si="11"/>
        <v>0.11375390624999999</v>
      </c>
      <c r="AB29" s="19"/>
      <c r="AE29" s="19">
        <f t="shared" si="7"/>
        <v>0</v>
      </c>
      <c r="AF29" s="19">
        <f t="shared" si="7"/>
        <v>0.5</v>
      </c>
      <c r="AG29">
        <v>1.3</v>
      </c>
      <c r="AH29" s="19">
        <f t="shared" si="10"/>
        <v>1.8999999999999995</v>
      </c>
      <c r="AI29" s="19">
        <f t="shared" si="10"/>
        <v>0</v>
      </c>
      <c r="AK29" s="14">
        <f t="shared" si="1"/>
        <v>4.9999999999999975E-3</v>
      </c>
      <c r="AL29" s="14">
        <f t="shared" si="1"/>
        <v>1.8999999999999996E-2</v>
      </c>
      <c r="AM29" s="14">
        <f t="shared" si="1"/>
        <v>1.2800781250000032E-2</v>
      </c>
      <c r="AN29" s="14">
        <f t="shared" si="1"/>
        <v>1.6722656249999995E-2</v>
      </c>
      <c r="AQ29" s="19"/>
    </row>
    <row r="30" spans="1:43">
      <c r="A30">
        <v>1933</v>
      </c>
      <c r="B30">
        <v>27.9</v>
      </c>
      <c r="C30">
        <v>1</v>
      </c>
      <c r="D30">
        <v>10.4</v>
      </c>
      <c r="E30">
        <v>2.2000000000000002</v>
      </c>
      <c r="G30">
        <f t="shared" si="8"/>
        <v>0.27899999999999997</v>
      </c>
      <c r="H30">
        <f t="shared" si="5"/>
        <v>0.10400000000000001</v>
      </c>
      <c r="I30" s="8">
        <f t="shared" si="6"/>
        <v>0.22470703124999997</v>
      </c>
      <c r="J30" s="8">
        <f t="shared" si="6"/>
        <v>0.13044531249999999</v>
      </c>
      <c r="P30" s="19">
        <v>1933</v>
      </c>
      <c r="Q30">
        <v>29.7</v>
      </c>
      <c r="R30">
        <v>1</v>
      </c>
      <c r="S30">
        <v>11.9</v>
      </c>
      <c r="T30">
        <v>2.2000000000000002</v>
      </c>
      <c r="V30">
        <f t="shared" si="2"/>
        <v>0.29699999999999999</v>
      </c>
      <c r="W30">
        <f t="shared" si="3"/>
        <v>0.11900000000000001</v>
      </c>
      <c r="X30" s="8">
        <f t="shared" si="11"/>
        <v>0.23688281250000001</v>
      </c>
      <c r="Y30" s="8">
        <f t="shared" si="11"/>
        <v>0.14721875000000001</v>
      </c>
      <c r="AB30" s="19"/>
      <c r="AE30" s="19">
        <f t="shared" si="7"/>
        <v>0</v>
      </c>
      <c r="AF30" s="19">
        <f t="shared" si="7"/>
        <v>1.8000000000000007</v>
      </c>
      <c r="AG30">
        <v>1</v>
      </c>
      <c r="AH30" s="19">
        <f t="shared" si="10"/>
        <v>1.5</v>
      </c>
      <c r="AI30" s="19">
        <f t="shared" si="10"/>
        <v>0</v>
      </c>
      <c r="AK30" s="14">
        <f t="shared" si="1"/>
        <v>1.8000000000000016E-2</v>
      </c>
      <c r="AL30" s="14">
        <f t="shared" si="1"/>
        <v>1.4999999999999999E-2</v>
      </c>
      <c r="AM30" s="14">
        <f t="shared" si="1"/>
        <v>1.2175781250000045E-2</v>
      </c>
      <c r="AN30" s="14">
        <f t="shared" si="1"/>
        <v>1.6773437500000016E-2</v>
      </c>
      <c r="AQ30" s="19"/>
    </row>
    <row r="31" spans="1:43">
      <c r="A31">
        <v>1934</v>
      </c>
      <c r="B31">
        <v>39.799999999999997</v>
      </c>
      <c r="C31">
        <v>1</v>
      </c>
      <c r="D31">
        <v>30.9</v>
      </c>
      <c r="E31">
        <v>1</v>
      </c>
      <c r="G31">
        <f t="shared" si="8"/>
        <v>0.39799999999999996</v>
      </c>
      <c r="H31">
        <f t="shared" si="5"/>
        <v>0.309</v>
      </c>
      <c r="I31" s="8">
        <f t="shared" si="6"/>
        <v>0.24241796874999999</v>
      </c>
      <c r="J31" s="8">
        <f t="shared" si="6"/>
        <v>0.15806249999999999</v>
      </c>
      <c r="P31" s="19">
        <v>1934</v>
      </c>
      <c r="Q31">
        <v>41.1</v>
      </c>
      <c r="R31">
        <v>1</v>
      </c>
      <c r="S31">
        <v>33.1</v>
      </c>
      <c r="T31">
        <v>1</v>
      </c>
      <c r="V31">
        <f t="shared" si="2"/>
        <v>0.41100000000000003</v>
      </c>
      <c r="W31">
        <f t="shared" si="3"/>
        <v>0.33100000000000002</v>
      </c>
      <c r="X31" s="8">
        <f t="shared" si="11"/>
        <v>0.25351562500000002</v>
      </c>
      <c r="Y31" s="8">
        <f t="shared" si="11"/>
        <v>0.173671875</v>
      </c>
      <c r="AB31" s="19"/>
      <c r="AE31" s="19">
        <f t="shared" si="7"/>
        <v>0</v>
      </c>
      <c r="AF31" s="19">
        <f t="shared" si="7"/>
        <v>1.3000000000000043</v>
      </c>
      <c r="AG31">
        <v>1</v>
      </c>
      <c r="AH31" s="19">
        <f t="shared" si="10"/>
        <v>2.2000000000000028</v>
      </c>
      <c r="AI31" s="19">
        <f t="shared" si="10"/>
        <v>0</v>
      </c>
      <c r="AK31" s="14">
        <f t="shared" si="1"/>
        <v>1.3000000000000067E-2</v>
      </c>
      <c r="AL31" s="14">
        <f t="shared" si="1"/>
        <v>2.200000000000002E-2</v>
      </c>
      <c r="AM31" s="14">
        <f t="shared" si="1"/>
        <v>1.1097656250000032E-2</v>
      </c>
      <c r="AN31" s="14">
        <f t="shared" si="1"/>
        <v>1.5609375000000009E-2</v>
      </c>
      <c r="AQ31" s="19"/>
    </row>
    <row r="32" spans="1:43">
      <c r="A32">
        <v>1935</v>
      </c>
      <c r="B32">
        <v>1.3</v>
      </c>
      <c r="C32">
        <v>0.2</v>
      </c>
      <c r="D32">
        <v>1.4</v>
      </c>
      <c r="E32">
        <v>4</v>
      </c>
      <c r="G32">
        <f t="shared" si="8"/>
        <v>1.3000000000000001E-2</v>
      </c>
      <c r="H32">
        <f t="shared" si="5"/>
        <v>1.3999999999999999E-2</v>
      </c>
      <c r="I32" s="8">
        <f t="shared" si="6"/>
        <v>0.24135937499999996</v>
      </c>
      <c r="J32" s="8">
        <f t="shared" si="6"/>
        <v>0.16989843750000003</v>
      </c>
      <c r="P32" s="19">
        <v>1935</v>
      </c>
      <c r="Q32">
        <v>1.5</v>
      </c>
      <c r="R32">
        <v>0.2</v>
      </c>
      <c r="S32">
        <v>1.7</v>
      </c>
      <c r="T32">
        <v>4</v>
      </c>
      <c r="V32">
        <f t="shared" si="2"/>
        <v>1.4999999999999999E-2</v>
      </c>
      <c r="W32">
        <f t="shared" si="3"/>
        <v>1.7000000000000001E-2</v>
      </c>
      <c r="X32" s="8">
        <f t="shared" si="11"/>
        <v>0.25166796875000003</v>
      </c>
      <c r="Y32" s="8">
        <f t="shared" si="11"/>
        <v>0.18436328125000004</v>
      </c>
      <c r="AB32" s="19"/>
      <c r="AE32" s="19">
        <f t="shared" si="7"/>
        <v>0</v>
      </c>
      <c r="AF32" s="19">
        <f t="shared" si="7"/>
        <v>0.19999999999999996</v>
      </c>
      <c r="AG32">
        <v>0.2</v>
      </c>
      <c r="AH32" s="19">
        <f t="shared" si="10"/>
        <v>0.30000000000000004</v>
      </c>
      <c r="AI32" s="19">
        <f t="shared" si="10"/>
        <v>0</v>
      </c>
      <c r="AK32" s="14">
        <f t="shared" si="1"/>
        <v>1.9999999999999983E-3</v>
      </c>
      <c r="AL32" s="14">
        <f t="shared" si="1"/>
        <v>3.0000000000000027E-3</v>
      </c>
      <c r="AM32" s="14">
        <f t="shared" si="1"/>
        <v>1.0308593750000067E-2</v>
      </c>
      <c r="AN32" s="14">
        <f t="shared" si="1"/>
        <v>1.4464843750000012E-2</v>
      </c>
      <c r="AQ32" s="19"/>
    </row>
    <row r="33" spans="1:43">
      <c r="A33">
        <v>1936</v>
      </c>
      <c r="B33">
        <v>47</v>
      </c>
      <c r="C33">
        <v>1.1000000000000001</v>
      </c>
      <c r="D33">
        <v>32.6</v>
      </c>
      <c r="E33">
        <v>0.3</v>
      </c>
      <c r="G33">
        <f t="shared" si="8"/>
        <v>0.47</v>
      </c>
      <c r="H33">
        <f t="shared" si="5"/>
        <v>0.32600000000000001</v>
      </c>
      <c r="I33" s="8">
        <f t="shared" si="6"/>
        <v>0.21729296875000001</v>
      </c>
      <c r="J33" s="8">
        <f t="shared" si="6"/>
        <v>0.15917578125000001</v>
      </c>
      <c r="P33" s="19">
        <v>1936</v>
      </c>
      <c r="Q33">
        <v>48.4</v>
      </c>
      <c r="R33">
        <v>1.2</v>
      </c>
      <c r="S33">
        <v>34.799999999999997</v>
      </c>
      <c r="T33">
        <v>0.3</v>
      </c>
      <c r="V33">
        <f t="shared" si="2"/>
        <v>0.48399999999999999</v>
      </c>
      <c r="W33">
        <f t="shared" si="3"/>
        <v>0.34799999999999998</v>
      </c>
      <c r="X33" s="8">
        <f t="shared" si="11"/>
        <v>0.22758984374999999</v>
      </c>
      <c r="Y33" s="8">
        <f t="shared" si="11"/>
        <v>0.17254296875</v>
      </c>
      <c r="AB33" s="19"/>
      <c r="AE33" s="19">
        <f t="shared" si="7"/>
        <v>0</v>
      </c>
      <c r="AF33" s="19">
        <f t="shared" si="7"/>
        <v>1.3999999999999986</v>
      </c>
      <c r="AG33">
        <v>1.2</v>
      </c>
      <c r="AH33" s="19">
        <f t="shared" si="10"/>
        <v>2.1999999999999957</v>
      </c>
      <c r="AI33" s="19">
        <f t="shared" si="10"/>
        <v>0</v>
      </c>
      <c r="AK33" s="14">
        <f t="shared" si="1"/>
        <v>1.4000000000000012E-2</v>
      </c>
      <c r="AL33" s="14">
        <f t="shared" si="1"/>
        <v>2.1999999999999964E-2</v>
      </c>
      <c r="AM33" s="14">
        <f t="shared" si="1"/>
        <v>1.0296874999999983E-2</v>
      </c>
      <c r="AN33" s="14">
        <f t="shared" si="1"/>
        <v>1.3367187499999988E-2</v>
      </c>
      <c r="AQ33" s="19"/>
    </row>
    <row r="34" spans="1:43">
      <c r="A34">
        <v>1937</v>
      </c>
      <c r="B34">
        <v>11.8</v>
      </c>
      <c r="C34">
        <v>0.1</v>
      </c>
      <c r="D34">
        <v>11.9</v>
      </c>
      <c r="E34">
        <v>0.6</v>
      </c>
      <c r="G34">
        <f t="shared" si="8"/>
        <v>0.11800000000000001</v>
      </c>
      <c r="H34">
        <f t="shared" si="5"/>
        <v>0.11900000000000001</v>
      </c>
      <c r="I34" s="8">
        <f t="shared" si="6"/>
        <v>0.17111718749999999</v>
      </c>
      <c r="J34" s="8">
        <f t="shared" si="6"/>
        <v>0.12429296875000001</v>
      </c>
      <c r="P34" s="19">
        <v>1937</v>
      </c>
      <c r="Q34">
        <v>13</v>
      </c>
      <c r="R34">
        <v>0.1</v>
      </c>
      <c r="S34">
        <v>13.3</v>
      </c>
      <c r="T34">
        <v>0.6</v>
      </c>
      <c r="V34">
        <f t="shared" si="2"/>
        <v>0.13</v>
      </c>
      <c r="W34">
        <f t="shared" si="3"/>
        <v>0.13300000000000001</v>
      </c>
      <c r="X34" s="8">
        <f t="shared" si="11"/>
        <v>0.18182812499999998</v>
      </c>
      <c r="Y34" s="8">
        <f t="shared" si="11"/>
        <v>0.13584765625</v>
      </c>
      <c r="AB34" s="19"/>
      <c r="AE34" s="19">
        <f t="shared" si="7"/>
        <v>0</v>
      </c>
      <c r="AF34" s="19">
        <f t="shared" si="7"/>
        <v>1.1999999999999993</v>
      </c>
      <c r="AG34">
        <v>0.1</v>
      </c>
      <c r="AH34" s="19">
        <f t="shared" si="10"/>
        <v>1.4000000000000004</v>
      </c>
      <c r="AI34" s="19">
        <f t="shared" si="10"/>
        <v>0</v>
      </c>
      <c r="AK34" s="14">
        <f t="shared" si="1"/>
        <v>1.1999999999999997E-2</v>
      </c>
      <c r="AL34" s="14">
        <f t="shared" si="1"/>
        <v>1.3999999999999999E-2</v>
      </c>
      <c r="AM34" s="14">
        <f t="shared" si="1"/>
        <v>1.071093749999999E-2</v>
      </c>
      <c r="AN34" s="14">
        <f t="shared" si="1"/>
        <v>1.1554687499999994E-2</v>
      </c>
      <c r="AQ34" s="19"/>
    </row>
    <row r="35" spans="1:43">
      <c r="A35">
        <v>1938</v>
      </c>
      <c r="B35">
        <v>5.3</v>
      </c>
      <c r="C35">
        <v>0.3</v>
      </c>
      <c r="D35">
        <v>3</v>
      </c>
      <c r="E35">
        <v>2.2000000000000002</v>
      </c>
      <c r="G35">
        <f t="shared" si="8"/>
        <v>5.2999999999999999E-2</v>
      </c>
      <c r="H35">
        <f t="shared" si="5"/>
        <v>0.03</v>
      </c>
      <c r="I35" s="8">
        <f t="shared" si="6"/>
        <v>0.12082812500000002</v>
      </c>
      <c r="J35" s="8">
        <f t="shared" si="6"/>
        <v>7.913281250000001E-2</v>
      </c>
      <c r="P35" s="19">
        <v>1938</v>
      </c>
      <c r="Q35">
        <v>6.3</v>
      </c>
      <c r="R35">
        <v>0.3</v>
      </c>
      <c r="S35">
        <v>3.5</v>
      </c>
      <c r="T35">
        <v>2.2000000000000002</v>
      </c>
      <c r="V35">
        <f t="shared" si="2"/>
        <v>6.3E-2</v>
      </c>
      <c r="W35">
        <f t="shared" si="3"/>
        <v>3.5000000000000003E-2</v>
      </c>
      <c r="X35" s="8">
        <f t="shared" si="11"/>
        <v>0.1318828125</v>
      </c>
      <c r="Y35" s="8">
        <f t="shared" si="11"/>
        <v>8.8617187499999986E-2</v>
      </c>
      <c r="AB35" s="19"/>
      <c r="AE35" s="19">
        <f t="shared" si="7"/>
        <v>0</v>
      </c>
      <c r="AF35" s="19">
        <f t="shared" si="7"/>
        <v>1</v>
      </c>
      <c r="AG35">
        <v>0.3</v>
      </c>
      <c r="AH35" s="19">
        <f t="shared" si="10"/>
        <v>0.5</v>
      </c>
      <c r="AI35" s="19">
        <f t="shared" si="10"/>
        <v>0</v>
      </c>
      <c r="AK35" s="14">
        <f t="shared" si="1"/>
        <v>1.0000000000000002E-2</v>
      </c>
      <c r="AL35" s="14">
        <f t="shared" si="1"/>
        <v>5.0000000000000044E-3</v>
      </c>
      <c r="AM35" s="14">
        <f t="shared" si="1"/>
        <v>1.1054687499999979E-2</v>
      </c>
      <c r="AN35" s="14">
        <f t="shared" si="1"/>
        <v>9.4843749999999755E-3</v>
      </c>
      <c r="AQ35" s="19"/>
    </row>
    <row r="36" spans="1:43">
      <c r="A36">
        <v>1939</v>
      </c>
      <c r="B36">
        <v>3.8</v>
      </c>
      <c r="C36">
        <v>0.5</v>
      </c>
      <c r="D36">
        <v>1.1000000000000001</v>
      </c>
      <c r="E36">
        <v>3</v>
      </c>
      <c r="G36">
        <f t="shared" si="8"/>
        <v>3.7999999999999999E-2</v>
      </c>
      <c r="H36">
        <f t="shared" si="5"/>
        <v>1.1000000000000001E-2</v>
      </c>
      <c r="I36" s="8">
        <f t="shared" si="6"/>
        <v>8.8554687500000007E-2</v>
      </c>
      <c r="J36" s="8">
        <f t="shared" si="6"/>
        <v>4.780078125E-2</v>
      </c>
      <c r="P36" s="19">
        <v>1939</v>
      </c>
      <c r="Q36">
        <v>4.5</v>
      </c>
      <c r="R36">
        <v>0.5</v>
      </c>
      <c r="S36">
        <v>1.4</v>
      </c>
      <c r="T36">
        <v>3</v>
      </c>
      <c r="V36">
        <f t="shared" si="2"/>
        <v>4.4999999999999998E-2</v>
      </c>
      <c r="W36">
        <f t="shared" si="3"/>
        <v>1.3999999999999999E-2</v>
      </c>
      <c r="X36" s="8">
        <f t="shared" si="11"/>
        <v>9.9523437499999992E-2</v>
      </c>
      <c r="Y36" s="8">
        <f t="shared" si="11"/>
        <v>5.6675781250000008E-2</v>
      </c>
      <c r="AB36" s="19"/>
      <c r="AE36" s="19">
        <f t="shared" si="7"/>
        <v>0</v>
      </c>
      <c r="AF36" s="19">
        <f t="shared" si="7"/>
        <v>0.70000000000000018</v>
      </c>
      <c r="AG36">
        <v>0.5</v>
      </c>
      <c r="AH36" s="19">
        <f t="shared" si="10"/>
        <v>0.29999999999999982</v>
      </c>
      <c r="AI36" s="19">
        <f t="shared" si="10"/>
        <v>0</v>
      </c>
      <c r="AK36" s="14">
        <f t="shared" si="1"/>
        <v>6.9999999999999993E-3</v>
      </c>
      <c r="AL36" s="14">
        <f t="shared" si="1"/>
        <v>2.9999999999999975E-3</v>
      </c>
      <c r="AM36" s="14">
        <f t="shared" si="1"/>
        <v>1.0968749999999985E-2</v>
      </c>
      <c r="AN36" s="14">
        <f t="shared" si="1"/>
        <v>8.8750000000000079E-3</v>
      </c>
      <c r="AQ36" s="19"/>
    </row>
    <row r="37" spans="1:43">
      <c r="A37">
        <v>1940</v>
      </c>
      <c r="B37">
        <v>17</v>
      </c>
      <c r="C37">
        <v>7</v>
      </c>
      <c r="D37">
        <v>2.5</v>
      </c>
      <c r="E37">
        <v>8.1999999999999993</v>
      </c>
      <c r="G37">
        <f t="shared" si="8"/>
        <v>0.17</v>
      </c>
      <c r="H37">
        <f t="shared" si="5"/>
        <v>2.5000000000000001E-2</v>
      </c>
      <c r="I37" s="8">
        <f t="shared" si="6"/>
        <v>7.4687500000000004E-2</v>
      </c>
      <c r="J37" s="8">
        <f t="shared" si="6"/>
        <v>4.119140625E-2</v>
      </c>
      <c r="P37" s="19">
        <v>1940</v>
      </c>
      <c r="Q37">
        <v>19.3</v>
      </c>
      <c r="R37">
        <v>7.1</v>
      </c>
      <c r="S37">
        <v>3.6</v>
      </c>
      <c r="T37">
        <v>8.1999999999999993</v>
      </c>
      <c r="V37">
        <f t="shared" si="2"/>
        <v>0.193</v>
      </c>
      <c r="W37">
        <f t="shared" si="3"/>
        <v>3.6000000000000004E-2</v>
      </c>
      <c r="X37" s="8">
        <f t="shared" si="11"/>
        <v>8.4527343749999984E-2</v>
      </c>
      <c r="Y37" s="8">
        <f t="shared" si="11"/>
        <v>5.1488281249999997E-2</v>
      </c>
      <c r="AB37" s="19"/>
      <c r="AE37" s="19">
        <f t="shared" si="7"/>
        <v>0</v>
      </c>
      <c r="AF37" s="19">
        <f t="shared" si="7"/>
        <v>2.3000000000000007</v>
      </c>
      <c r="AG37">
        <v>7.1</v>
      </c>
      <c r="AH37" s="19">
        <f t="shared" si="10"/>
        <v>1.1000000000000001</v>
      </c>
      <c r="AI37" s="19">
        <f t="shared" si="10"/>
        <v>0</v>
      </c>
      <c r="AK37" s="14">
        <f t="shared" si="1"/>
        <v>2.2999999999999993E-2</v>
      </c>
      <c r="AL37" s="14">
        <f t="shared" si="1"/>
        <v>1.1000000000000003E-2</v>
      </c>
      <c r="AM37" s="14">
        <f t="shared" si="1"/>
        <v>9.8398437499999797E-3</v>
      </c>
      <c r="AN37" s="14">
        <f t="shared" si="1"/>
        <v>1.0296874999999997E-2</v>
      </c>
      <c r="AQ37" s="19"/>
    </row>
    <row r="38" spans="1:43">
      <c r="A38">
        <v>1941</v>
      </c>
      <c r="B38">
        <v>0.7</v>
      </c>
      <c r="C38">
        <v>21.5</v>
      </c>
      <c r="D38">
        <v>7.7</v>
      </c>
      <c r="E38">
        <v>11.9</v>
      </c>
      <c r="G38">
        <f t="shared" si="8"/>
        <v>6.9999999999999993E-3</v>
      </c>
      <c r="H38">
        <f t="shared" si="5"/>
        <v>7.6999999999999999E-2</v>
      </c>
      <c r="I38" s="8">
        <f t="shared" si="6"/>
        <v>7.04375E-2</v>
      </c>
      <c r="J38" s="8">
        <f t="shared" si="6"/>
        <v>5.0929687499999994E-2</v>
      </c>
      <c r="P38" s="19">
        <v>1941</v>
      </c>
      <c r="Q38">
        <v>0.7</v>
      </c>
      <c r="R38">
        <v>21.5</v>
      </c>
      <c r="S38">
        <v>9.6</v>
      </c>
      <c r="T38">
        <v>11.9</v>
      </c>
      <c r="V38">
        <f t="shared" si="2"/>
        <v>6.9999999999999993E-3</v>
      </c>
      <c r="W38">
        <f t="shared" si="3"/>
        <v>9.6000000000000002E-2</v>
      </c>
      <c r="X38" s="8">
        <f t="shared" si="11"/>
        <v>7.8222656249999994E-2</v>
      </c>
      <c r="Y38" s="8">
        <f t="shared" si="11"/>
        <v>6.3339843749999986E-2</v>
      </c>
      <c r="AB38" s="19"/>
      <c r="AE38" s="19">
        <f t="shared" si="7"/>
        <v>0</v>
      </c>
      <c r="AF38" s="19">
        <f t="shared" si="7"/>
        <v>0</v>
      </c>
      <c r="AG38">
        <v>21.5</v>
      </c>
      <c r="AH38" s="19">
        <f t="shared" si="10"/>
        <v>1.8999999999999995</v>
      </c>
      <c r="AI38" s="19">
        <f t="shared" si="10"/>
        <v>0</v>
      </c>
      <c r="AK38" s="14">
        <f t="shared" si="1"/>
        <v>0</v>
      </c>
      <c r="AL38" s="14">
        <f t="shared" si="1"/>
        <v>1.9000000000000003E-2</v>
      </c>
      <c r="AM38" s="14">
        <f t="shared" si="1"/>
        <v>7.7851562499999943E-3</v>
      </c>
      <c r="AN38" s="14">
        <f t="shared" si="1"/>
        <v>1.2410156249999992E-2</v>
      </c>
      <c r="AQ38" s="19"/>
    </row>
    <row r="39" spans="1:43">
      <c r="A39">
        <v>1942</v>
      </c>
      <c r="B39">
        <v>0.8</v>
      </c>
      <c r="C39">
        <v>2.6</v>
      </c>
      <c r="D39">
        <v>1.3</v>
      </c>
      <c r="E39">
        <v>5.0999999999999996</v>
      </c>
      <c r="G39">
        <f t="shared" si="8"/>
        <v>8.0000000000000002E-3</v>
      </c>
      <c r="H39">
        <f t="shared" si="5"/>
        <v>1.3000000000000001E-2</v>
      </c>
      <c r="I39" s="8">
        <f t="shared" si="6"/>
        <v>7.5042968750000008E-2</v>
      </c>
      <c r="J39" s="8">
        <f t="shared" si="6"/>
        <v>6.1582031250000002E-2</v>
      </c>
      <c r="P39" s="19">
        <v>1942</v>
      </c>
      <c r="Q39">
        <v>0.9</v>
      </c>
      <c r="R39">
        <v>2.6</v>
      </c>
      <c r="S39">
        <v>1.7</v>
      </c>
      <c r="T39">
        <v>5.0999999999999996</v>
      </c>
      <c r="V39">
        <f t="shared" si="2"/>
        <v>9.0000000000000011E-3</v>
      </c>
      <c r="W39">
        <f t="shared" si="3"/>
        <v>1.7000000000000001E-2</v>
      </c>
      <c r="X39" s="8">
        <f t="shared" si="11"/>
        <v>8.1078125000000001E-2</v>
      </c>
      <c r="Y39" s="8">
        <f t="shared" si="11"/>
        <v>7.4964843749999982E-2</v>
      </c>
      <c r="AB39" s="19"/>
      <c r="AE39" s="19">
        <f t="shared" si="7"/>
        <v>0</v>
      </c>
      <c r="AF39" s="19">
        <f t="shared" si="7"/>
        <v>9.9999999999999978E-2</v>
      </c>
      <c r="AG39">
        <v>2.6</v>
      </c>
      <c r="AH39" s="19">
        <f t="shared" si="10"/>
        <v>0.39999999999999991</v>
      </c>
      <c r="AI39" s="19">
        <f t="shared" si="10"/>
        <v>0</v>
      </c>
      <c r="AK39" s="14">
        <f t="shared" si="1"/>
        <v>1.0000000000000009E-3</v>
      </c>
      <c r="AL39" s="14">
        <f t="shared" si="1"/>
        <v>4.0000000000000001E-3</v>
      </c>
      <c r="AM39" s="14">
        <f t="shared" si="1"/>
        <v>6.0351562499999928E-3</v>
      </c>
      <c r="AN39" s="14">
        <f t="shared" si="1"/>
        <v>1.338281249999998E-2</v>
      </c>
      <c r="AQ39" s="19"/>
    </row>
    <row r="40" spans="1:43">
      <c r="A40">
        <v>1943</v>
      </c>
      <c r="B40">
        <v>18.5</v>
      </c>
      <c r="C40">
        <v>7.1</v>
      </c>
      <c r="D40">
        <v>17.3</v>
      </c>
      <c r="E40">
        <v>12.2</v>
      </c>
      <c r="G40">
        <f t="shared" si="8"/>
        <v>0.185</v>
      </c>
      <c r="H40">
        <f t="shared" si="5"/>
        <v>0.17300000000000001</v>
      </c>
      <c r="I40" s="8">
        <f t="shared" si="6"/>
        <v>8.0648437499999989E-2</v>
      </c>
      <c r="J40" s="8">
        <f t="shared" si="6"/>
        <v>5.9773437500000005E-2</v>
      </c>
      <c r="P40" s="19">
        <v>1943</v>
      </c>
      <c r="Q40">
        <v>19.7</v>
      </c>
      <c r="R40">
        <v>7.1</v>
      </c>
      <c r="S40">
        <v>20.399999999999999</v>
      </c>
      <c r="T40">
        <v>12.2</v>
      </c>
      <c r="V40">
        <f t="shared" si="2"/>
        <v>0.19699999999999998</v>
      </c>
      <c r="W40">
        <f t="shared" si="3"/>
        <v>0.20399999999999999</v>
      </c>
      <c r="X40" s="8">
        <f t="shared" si="11"/>
        <v>8.569921875E-2</v>
      </c>
      <c r="Y40" s="8">
        <f t="shared" si="11"/>
        <v>7.1707031250000011E-2</v>
      </c>
      <c r="AB40" s="19"/>
      <c r="AE40" s="19">
        <f t="shared" si="7"/>
        <v>0</v>
      </c>
      <c r="AF40" s="19">
        <f t="shared" si="7"/>
        <v>1.1999999999999993</v>
      </c>
      <c r="AG40">
        <v>7.1</v>
      </c>
      <c r="AH40" s="19">
        <f t="shared" si="10"/>
        <v>3.0999999999999979</v>
      </c>
      <c r="AI40" s="19">
        <f t="shared" si="10"/>
        <v>0</v>
      </c>
      <c r="AK40" s="14">
        <f t="shared" si="1"/>
        <v>1.1999999999999983E-2</v>
      </c>
      <c r="AL40" s="14">
        <f t="shared" si="1"/>
        <v>3.0999999999999972E-2</v>
      </c>
      <c r="AM40" s="14">
        <f t="shared" si="1"/>
        <v>5.050781250000011E-3</v>
      </c>
      <c r="AN40" s="14">
        <f t="shared" si="1"/>
        <v>1.1933593750000006E-2</v>
      </c>
      <c r="AQ40" s="19"/>
    </row>
    <row r="41" spans="1:43">
      <c r="A41">
        <v>1944</v>
      </c>
      <c r="B41">
        <v>9.8000000000000007</v>
      </c>
      <c r="C41">
        <v>13.2</v>
      </c>
      <c r="D41">
        <v>0.1</v>
      </c>
      <c r="E41">
        <v>23</v>
      </c>
      <c r="G41">
        <f t="shared" si="8"/>
        <v>9.8000000000000004E-2</v>
      </c>
      <c r="H41">
        <f t="shared" si="5"/>
        <v>1E-3</v>
      </c>
      <c r="I41" s="8">
        <f t="shared" si="6"/>
        <v>7.0871093749999989E-2</v>
      </c>
      <c r="J41" s="8">
        <f t="shared" si="6"/>
        <v>4.2539062500000002E-2</v>
      </c>
      <c r="P41" s="19">
        <v>1944</v>
      </c>
      <c r="Q41">
        <v>10.1</v>
      </c>
      <c r="R41">
        <v>13.2</v>
      </c>
      <c r="S41">
        <v>0.1</v>
      </c>
      <c r="T41">
        <v>23</v>
      </c>
      <c r="V41">
        <f t="shared" si="2"/>
        <v>0.10099999999999999</v>
      </c>
      <c r="W41">
        <f t="shared" si="3"/>
        <v>1E-3</v>
      </c>
      <c r="X41" s="8">
        <f t="shared" ref="X41:Y56" si="12">(1*(V37)+8*(V38)+28*(V39)+56*(V40)+70*(V41)+56*(V42)+28*(V43)+8*(V44)+1*(V45))/256</f>
        <v>7.4925781250000004E-2</v>
      </c>
      <c r="Y41" s="8">
        <f t="shared" si="12"/>
        <v>5.0796874999999991E-2</v>
      </c>
      <c r="AB41" s="19"/>
      <c r="AE41" s="19">
        <f t="shared" si="7"/>
        <v>0</v>
      </c>
      <c r="AF41" s="19">
        <f t="shared" si="7"/>
        <v>0.29999999999999893</v>
      </c>
      <c r="AG41">
        <v>13.2</v>
      </c>
      <c r="AH41" s="19">
        <f t="shared" si="10"/>
        <v>0</v>
      </c>
      <c r="AI41" s="19">
        <f t="shared" si="10"/>
        <v>0</v>
      </c>
      <c r="AK41" s="14">
        <f t="shared" si="1"/>
        <v>2.9999999999999888E-3</v>
      </c>
      <c r="AL41" s="14">
        <f t="shared" si="1"/>
        <v>0</v>
      </c>
      <c r="AM41" s="14">
        <f t="shared" si="1"/>
        <v>4.0546875000000149E-3</v>
      </c>
      <c r="AN41" s="14">
        <f t="shared" si="1"/>
        <v>8.2578124999999891E-3</v>
      </c>
      <c r="AQ41" s="19"/>
    </row>
    <row r="42" spans="1:43">
      <c r="A42">
        <v>1945</v>
      </c>
      <c r="B42">
        <v>0.4</v>
      </c>
      <c r="C42">
        <v>20.8</v>
      </c>
      <c r="D42">
        <v>0.1</v>
      </c>
      <c r="E42">
        <v>21.6</v>
      </c>
      <c r="G42">
        <f t="shared" si="8"/>
        <v>4.0000000000000001E-3</v>
      </c>
      <c r="H42">
        <f t="shared" si="5"/>
        <v>1E-3</v>
      </c>
      <c r="I42" s="8">
        <f t="shared" si="6"/>
        <v>4.6476562499999999E-2</v>
      </c>
      <c r="J42" s="8">
        <f t="shared" si="6"/>
        <v>2.1429687500000003E-2</v>
      </c>
      <c r="P42" s="19">
        <v>1945</v>
      </c>
      <c r="Q42">
        <v>0.5</v>
      </c>
      <c r="R42">
        <v>20.9</v>
      </c>
      <c r="S42">
        <v>0.2</v>
      </c>
      <c r="T42">
        <v>21.6</v>
      </c>
      <c r="V42">
        <f t="shared" si="2"/>
        <v>5.0000000000000001E-3</v>
      </c>
      <c r="W42">
        <f t="shared" si="3"/>
        <v>2E-3</v>
      </c>
      <c r="X42" s="8">
        <f t="shared" si="12"/>
        <v>4.9363281249999988E-2</v>
      </c>
      <c r="Y42" s="8">
        <f t="shared" si="12"/>
        <v>2.5894531249999998E-2</v>
      </c>
      <c r="AB42" s="19"/>
      <c r="AE42" s="19">
        <f t="shared" si="7"/>
        <v>0</v>
      </c>
      <c r="AF42" s="19">
        <f t="shared" si="7"/>
        <v>9.9999999999999978E-2</v>
      </c>
      <c r="AG42">
        <v>20.9</v>
      </c>
      <c r="AH42" s="19">
        <f t="shared" si="10"/>
        <v>0.1</v>
      </c>
      <c r="AI42" s="19">
        <f t="shared" si="10"/>
        <v>0</v>
      </c>
      <c r="AK42" s="14">
        <f t="shared" si="1"/>
        <v>1E-3</v>
      </c>
      <c r="AL42" s="14">
        <f t="shared" si="1"/>
        <v>1E-3</v>
      </c>
      <c r="AM42" s="14">
        <f t="shared" si="1"/>
        <v>2.8867187499999891E-3</v>
      </c>
      <c r="AN42" s="14">
        <f t="shared" si="1"/>
        <v>4.4648437499999957E-3</v>
      </c>
      <c r="AQ42" s="19"/>
    </row>
    <row r="43" spans="1:43">
      <c r="A43">
        <v>1946</v>
      </c>
      <c r="B43">
        <v>0.6</v>
      </c>
      <c r="C43">
        <v>6.2</v>
      </c>
      <c r="D43">
        <v>0.1</v>
      </c>
      <c r="E43">
        <v>14.1</v>
      </c>
      <c r="G43">
        <f t="shared" si="8"/>
        <v>6.0000000000000001E-3</v>
      </c>
      <c r="H43">
        <f t="shared" si="5"/>
        <v>1E-3</v>
      </c>
      <c r="I43" s="8">
        <f t="shared" si="6"/>
        <v>2.7441406250000005E-2</v>
      </c>
      <c r="J43" s="8">
        <f t="shared" si="6"/>
        <v>1.1074218750000002E-2</v>
      </c>
      <c r="P43" s="19">
        <v>1946</v>
      </c>
      <c r="Q43">
        <v>0.7</v>
      </c>
      <c r="R43">
        <v>6.2</v>
      </c>
      <c r="S43">
        <v>0.2</v>
      </c>
      <c r="T43">
        <v>14.1</v>
      </c>
      <c r="V43">
        <f t="shared" si="2"/>
        <v>6.9999999999999993E-3</v>
      </c>
      <c r="W43">
        <f t="shared" si="3"/>
        <v>2E-3</v>
      </c>
      <c r="X43" s="8">
        <f t="shared" si="12"/>
        <v>2.9781250000000002E-2</v>
      </c>
      <c r="Y43" s="8">
        <f t="shared" si="12"/>
        <v>1.387890625E-2</v>
      </c>
      <c r="AB43" s="19"/>
      <c r="AE43" s="19">
        <f t="shared" si="7"/>
        <v>0</v>
      </c>
      <c r="AF43" s="19">
        <f t="shared" si="7"/>
        <v>9.9999999999999978E-2</v>
      </c>
      <c r="AG43">
        <v>6.2</v>
      </c>
      <c r="AH43" s="19">
        <f t="shared" si="10"/>
        <v>0.1</v>
      </c>
      <c r="AI43" s="19">
        <f t="shared" si="10"/>
        <v>0</v>
      </c>
      <c r="AK43" s="14">
        <f t="shared" si="1"/>
        <v>9.9999999999999915E-4</v>
      </c>
      <c r="AL43" s="14">
        <f t="shared" si="1"/>
        <v>1E-3</v>
      </c>
      <c r="AM43" s="14">
        <f t="shared" si="1"/>
        <v>2.3398437499999973E-3</v>
      </c>
      <c r="AN43" s="14">
        <f t="shared" si="1"/>
        <v>2.8046874999999982E-3</v>
      </c>
      <c r="AQ43" s="19"/>
    </row>
    <row r="44" spans="1:43">
      <c r="A44">
        <v>1947</v>
      </c>
      <c r="B44">
        <v>0.6</v>
      </c>
      <c r="C44">
        <v>8.6</v>
      </c>
      <c r="D44">
        <v>0.5</v>
      </c>
      <c r="E44">
        <v>11.2</v>
      </c>
      <c r="G44">
        <f t="shared" si="8"/>
        <v>6.0000000000000001E-3</v>
      </c>
      <c r="H44">
        <f t="shared" si="5"/>
        <v>5.0000000000000001E-3</v>
      </c>
      <c r="I44" s="8">
        <f t="shared" si="6"/>
        <v>2.6875000000000003E-2</v>
      </c>
      <c r="J44" s="8">
        <f t="shared" si="6"/>
        <v>1.5703125000000002E-2</v>
      </c>
      <c r="P44" s="19">
        <v>1947</v>
      </c>
      <c r="Q44">
        <v>0.8</v>
      </c>
      <c r="R44">
        <v>8.6</v>
      </c>
      <c r="S44">
        <v>0.7</v>
      </c>
      <c r="T44">
        <v>11.2</v>
      </c>
      <c r="V44">
        <f t="shared" si="2"/>
        <v>8.0000000000000002E-3</v>
      </c>
      <c r="W44">
        <f t="shared" si="3"/>
        <v>6.9999999999999993E-3</v>
      </c>
      <c r="X44" s="8">
        <f t="shared" si="12"/>
        <v>2.9585937499999996E-2</v>
      </c>
      <c r="Y44" s="8">
        <f t="shared" si="12"/>
        <v>1.9347656249999998E-2</v>
      </c>
      <c r="AB44" s="19"/>
      <c r="AE44" s="19">
        <f t="shared" si="7"/>
        <v>0</v>
      </c>
      <c r="AF44" s="19">
        <f t="shared" si="7"/>
        <v>0.20000000000000007</v>
      </c>
      <c r="AG44">
        <v>8.6</v>
      </c>
      <c r="AH44" s="19">
        <f t="shared" si="10"/>
        <v>0.19999999999999996</v>
      </c>
      <c r="AI44" s="19">
        <f t="shared" si="10"/>
        <v>0</v>
      </c>
      <c r="AK44" s="14">
        <f t="shared" si="1"/>
        <v>2E-3</v>
      </c>
      <c r="AL44" s="14">
        <f t="shared" si="1"/>
        <v>1.9999999999999992E-3</v>
      </c>
      <c r="AM44" s="14">
        <f t="shared" si="1"/>
        <v>2.7109374999999929E-3</v>
      </c>
      <c r="AN44" s="14">
        <f t="shared" si="1"/>
        <v>3.6445312499999959E-3</v>
      </c>
      <c r="AQ44" s="19"/>
    </row>
    <row r="45" spans="1:43">
      <c r="A45">
        <v>1948</v>
      </c>
      <c r="B45">
        <v>3.3</v>
      </c>
      <c r="C45">
        <v>4</v>
      </c>
      <c r="D45">
        <v>0.3</v>
      </c>
      <c r="E45">
        <v>7.2</v>
      </c>
      <c r="G45">
        <f t="shared" si="8"/>
        <v>3.3000000000000002E-2</v>
      </c>
      <c r="H45">
        <f t="shared" si="5"/>
        <v>3.0000000000000001E-3</v>
      </c>
      <c r="I45" s="8">
        <f t="shared" si="6"/>
        <v>3.9582031250000003E-2</v>
      </c>
      <c r="J45" s="8">
        <f t="shared" si="6"/>
        <v>2.8175781250000004E-2</v>
      </c>
      <c r="P45" s="19">
        <v>1948</v>
      </c>
      <c r="Q45">
        <v>3.8</v>
      </c>
      <c r="R45">
        <v>4</v>
      </c>
      <c r="S45">
        <v>0.6</v>
      </c>
      <c r="T45">
        <v>7.2</v>
      </c>
      <c r="V45">
        <f t="shared" si="2"/>
        <v>3.7999999999999999E-2</v>
      </c>
      <c r="W45">
        <f t="shared" si="3"/>
        <v>6.0000000000000001E-3</v>
      </c>
      <c r="X45" s="8">
        <f t="shared" si="12"/>
        <v>4.3105468749999994E-2</v>
      </c>
      <c r="Y45" s="8">
        <f t="shared" si="12"/>
        <v>3.3757812499999998E-2</v>
      </c>
      <c r="AB45" s="19"/>
      <c r="AE45" s="19">
        <f t="shared" si="7"/>
        <v>0</v>
      </c>
      <c r="AF45" s="19">
        <f t="shared" si="7"/>
        <v>0.5</v>
      </c>
      <c r="AG45">
        <v>4</v>
      </c>
      <c r="AH45" s="19">
        <f t="shared" si="10"/>
        <v>0.3</v>
      </c>
      <c r="AI45" s="19">
        <f t="shared" si="10"/>
        <v>0</v>
      </c>
      <c r="AK45" s="14">
        <f t="shared" si="1"/>
        <v>4.9999999999999975E-3</v>
      </c>
      <c r="AL45" s="14">
        <f t="shared" si="1"/>
        <v>3.0000000000000001E-3</v>
      </c>
      <c r="AM45" s="14">
        <f t="shared" si="1"/>
        <v>3.5234374999999901E-3</v>
      </c>
      <c r="AN45" s="14">
        <f t="shared" si="1"/>
        <v>5.5820312499999941E-3</v>
      </c>
      <c r="AQ45" s="19"/>
    </row>
    <row r="46" spans="1:43">
      <c r="A46">
        <v>1949</v>
      </c>
      <c r="B46">
        <v>11.1</v>
      </c>
      <c r="C46">
        <v>0.8</v>
      </c>
      <c r="D46">
        <v>11.5</v>
      </c>
      <c r="E46">
        <v>6.5</v>
      </c>
      <c r="G46">
        <f t="shared" si="8"/>
        <v>0.111</v>
      </c>
      <c r="H46">
        <f t="shared" si="5"/>
        <v>0.115</v>
      </c>
      <c r="I46" s="8">
        <f t="shared" si="6"/>
        <v>5.7757812499999998E-2</v>
      </c>
      <c r="J46" s="8">
        <f t="shared" si="6"/>
        <v>3.8199218750000007E-2</v>
      </c>
      <c r="P46" s="19">
        <v>1949</v>
      </c>
      <c r="Q46">
        <v>11.6</v>
      </c>
      <c r="R46">
        <v>0.8</v>
      </c>
      <c r="S46">
        <v>13.3</v>
      </c>
      <c r="T46">
        <v>6.5</v>
      </c>
      <c r="V46">
        <f t="shared" si="2"/>
        <v>0.11599999999999999</v>
      </c>
      <c r="W46">
        <f t="shared" si="3"/>
        <v>0.13300000000000001</v>
      </c>
      <c r="X46" s="8">
        <f t="shared" si="12"/>
        <v>6.2316406249999998E-2</v>
      </c>
      <c r="Y46" s="8">
        <f t="shared" si="12"/>
        <v>4.5199218750000006E-2</v>
      </c>
      <c r="AB46" s="19"/>
      <c r="AE46" s="19">
        <f t="shared" si="7"/>
        <v>0</v>
      </c>
      <c r="AF46" s="19">
        <f t="shared" si="7"/>
        <v>0.5</v>
      </c>
      <c r="AG46">
        <v>0.8</v>
      </c>
      <c r="AH46" s="19">
        <f t="shared" si="10"/>
        <v>1.8000000000000007</v>
      </c>
      <c r="AI46" s="19">
        <f t="shared" si="10"/>
        <v>0</v>
      </c>
      <c r="AK46" s="14">
        <f t="shared" si="1"/>
        <v>4.9999999999999906E-3</v>
      </c>
      <c r="AL46" s="14">
        <f t="shared" si="1"/>
        <v>1.8000000000000002E-2</v>
      </c>
      <c r="AM46" s="14">
        <f t="shared" si="1"/>
        <v>4.5585937499999993E-3</v>
      </c>
      <c r="AN46" s="14">
        <f t="shared" si="1"/>
        <v>6.9999999999999993E-3</v>
      </c>
      <c r="AQ46" s="19"/>
    </row>
    <row r="47" spans="1:43">
      <c r="A47">
        <v>1950</v>
      </c>
      <c r="B47">
        <v>0.1</v>
      </c>
      <c r="C47">
        <v>28.8</v>
      </c>
      <c r="D47">
        <v>0</v>
      </c>
      <c r="E47">
        <v>53.8</v>
      </c>
      <c r="G47">
        <f t="shared" si="8"/>
        <v>1E-3</v>
      </c>
      <c r="H47">
        <f t="shared" si="5"/>
        <v>0</v>
      </c>
      <c r="I47" s="8">
        <f t="shared" si="6"/>
        <v>8.65390625E-2</v>
      </c>
      <c r="J47" s="8">
        <f t="shared" si="6"/>
        <v>4.3738281250000004E-2</v>
      </c>
      <c r="P47" s="19">
        <v>1950</v>
      </c>
      <c r="Q47">
        <v>0.1</v>
      </c>
      <c r="R47">
        <v>28.8</v>
      </c>
      <c r="S47">
        <v>0</v>
      </c>
      <c r="T47">
        <v>53.8</v>
      </c>
      <c r="V47">
        <f t="shared" si="2"/>
        <v>1E-3</v>
      </c>
      <c r="W47">
        <f t="shared" si="3"/>
        <v>0</v>
      </c>
      <c r="X47" s="8">
        <f t="shared" si="12"/>
        <v>9.2578125000000011E-2</v>
      </c>
      <c r="Y47" s="8">
        <f t="shared" si="12"/>
        <v>5.1402343749999996E-2</v>
      </c>
      <c r="AB47" s="19"/>
      <c r="AE47" s="19">
        <f t="shared" si="7"/>
        <v>0</v>
      </c>
      <c r="AF47" s="19">
        <f t="shared" si="7"/>
        <v>0</v>
      </c>
      <c r="AG47">
        <v>28.8</v>
      </c>
      <c r="AH47" s="19">
        <f t="shared" si="10"/>
        <v>0</v>
      </c>
      <c r="AI47" s="19">
        <f t="shared" si="10"/>
        <v>0</v>
      </c>
      <c r="AK47" s="14">
        <f t="shared" si="1"/>
        <v>0</v>
      </c>
      <c r="AL47" s="14">
        <f t="shared" si="1"/>
        <v>0</v>
      </c>
      <c r="AM47" s="14">
        <f t="shared" si="1"/>
        <v>6.0390625000000114E-3</v>
      </c>
      <c r="AN47" s="14">
        <f t="shared" si="1"/>
        <v>7.6640624999999921E-3</v>
      </c>
      <c r="AQ47" s="19"/>
    </row>
    <row r="48" spans="1:43">
      <c r="A48">
        <v>1951</v>
      </c>
      <c r="B48">
        <v>7.9</v>
      </c>
      <c r="C48">
        <v>27.8</v>
      </c>
      <c r="D48">
        <v>1.7</v>
      </c>
      <c r="E48">
        <v>18.600000000000001</v>
      </c>
      <c r="G48">
        <f t="shared" si="8"/>
        <v>7.9000000000000001E-2</v>
      </c>
      <c r="H48">
        <f t="shared" si="5"/>
        <v>1.7000000000000001E-2</v>
      </c>
      <c r="I48" s="8">
        <f t="shared" si="6"/>
        <v>0.132265625</v>
      </c>
      <c r="J48" s="8">
        <f t="shared" si="6"/>
        <v>5.2593749999999995E-2</v>
      </c>
      <c r="P48" s="19">
        <v>1951</v>
      </c>
      <c r="Q48">
        <v>9.3000000000000007</v>
      </c>
      <c r="R48">
        <v>27.8</v>
      </c>
      <c r="S48">
        <v>2.2999999999999998</v>
      </c>
      <c r="T48">
        <v>18.600000000000001</v>
      </c>
      <c r="V48">
        <f t="shared" si="2"/>
        <v>9.3000000000000013E-2</v>
      </c>
      <c r="W48">
        <f t="shared" si="3"/>
        <v>2.3E-2</v>
      </c>
      <c r="X48" s="8">
        <f t="shared" si="12"/>
        <v>0.13994140625000001</v>
      </c>
      <c r="Y48" s="8">
        <f t="shared" si="12"/>
        <v>6.1105468749999996E-2</v>
      </c>
      <c r="AB48" s="19"/>
      <c r="AE48" s="19">
        <f t="shared" si="7"/>
        <v>0</v>
      </c>
      <c r="AF48" s="19">
        <f t="shared" si="7"/>
        <v>1.4000000000000004</v>
      </c>
      <c r="AG48">
        <v>27.8</v>
      </c>
      <c r="AH48" s="19">
        <f t="shared" si="10"/>
        <v>0.59999999999999987</v>
      </c>
      <c r="AI48" s="19">
        <f t="shared" si="10"/>
        <v>0</v>
      </c>
      <c r="AK48" s="14">
        <f t="shared" si="1"/>
        <v>1.4000000000000012E-2</v>
      </c>
      <c r="AL48" s="14">
        <f t="shared" si="1"/>
        <v>5.9999999999999984E-3</v>
      </c>
      <c r="AM48" s="14">
        <f t="shared" si="1"/>
        <v>7.6757812500000133E-3</v>
      </c>
      <c r="AN48" s="14">
        <f t="shared" si="1"/>
        <v>8.5117187500000011E-3</v>
      </c>
      <c r="AQ48" s="19"/>
    </row>
    <row r="49" spans="1:43">
      <c r="A49">
        <v>1952</v>
      </c>
      <c r="B49">
        <v>31.3</v>
      </c>
      <c r="C49">
        <v>0.8</v>
      </c>
      <c r="D49">
        <v>11</v>
      </c>
      <c r="E49">
        <v>2.8</v>
      </c>
      <c r="G49">
        <f t="shared" si="8"/>
        <v>0.313</v>
      </c>
      <c r="H49">
        <f t="shared" si="5"/>
        <v>0.11</v>
      </c>
      <c r="I49" s="8">
        <f t="shared" si="6"/>
        <v>0.18033984375000001</v>
      </c>
      <c r="J49" s="8">
        <f t="shared" si="6"/>
        <v>6.8871093749999987E-2</v>
      </c>
      <c r="P49" s="19">
        <v>1952</v>
      </c>
      <c r="Q49">
        <v>32.200000000000003</v>
      </c>
      <c r="R49">
        <v>0.8</v>
      </c>
      <c r="S49">
        <v>12.5</v>
      </c>
      <c r="T49">
        <v>2.8</v>
      </c>
      <c r="V49">
        <f t="shared" si="2"/>
        <v>0.32200000000000001</v>
      </c>
      <c r="W49">
        <f t="shared" si="3"/>
        <v>0.125</v>
      </c>
      <c r="X49" s="8">
        <f t="shared" si="12"/>
        <v>0.18890234375000001</v>
      </c>
      <c r="Y49" s="8">
        <f t="shared" si="12"/>
        <v>7.8546875000000002E-2</v>
      </c>
      <c r="AB49" s="19"/>
      <c r="AE49" s="19">
        <f t="shared" si="7"/>
        <v>0</v>
      </c>
      <c r="AF49" s="19">
        <f t="shared" si="7"/>
        <v>0.90000000000000213</v>
      </c>
      <c r="AG49">
        <v>0.8</v>
      </c>
      <c r="AH49" s="19">
        <f t="shared" si="10"/>
        <v>1.5</v>
      </c>
      <c r="AI49" s="19">
        <f t="shared" si="10"/>
        <v>0</v>
      </c>
      <c r="AK49" s="14">
        <f t="shared" si="1"/>
        <v>9.000000000000008E-3</v>
      </c>
      <c r="AL49" s="14">
        <f t="shared" si="1"/>
        <v>1.4999999999999999E-2</v>
      </c>
      <c r="AM49" s="14">
        <f t="shared" si="1"/>
        <v>8.5625000000000007E-3</v>
      </c>
      <c r="AN49" s="14">
        <f t="shared" si="1"/>
        <v>9.6757812500000151E-3</v>
      </c>
      <c r="AQ49" s="19"/>
    </row>
    <row r="50" spans="1:43">
      <c r="A50">
        <v>1953</v>
      </c>
      <c r="B50">
        <v>17.600000000000001</v>
      </c>
      <c r="C50">
        <v>5.2</v>
      </c>
      <c r="D50">
        <v>5.6</v>
      </c>
      <c r="E50">
        <v>6.1</v>
      </c>
      <c r="G50">
        <f t="shared" si="8"/>
        <v>0.17600000000000002</v>
      </c>
      <c r="H50">
        <f t="shared" si="5"/>
        <v>5.5999999999999994E-2</v>
      </c>
      <c r="I50" s="8">
        <f t="shared" si="6"/>
        <v>0.20252343749999999</v>
      </c>
      <c r="J50" s="8">
        <f t="shared" si="6"/>
        <v>8.4312499999999999E-2</v>
      </c>
      <c r="P50" s="19">
        <v>1953</v>
      </c>
      <c r="Q50">
        <v>18.399999999999999</v>
      </c>
      <c r="R50">
        <v>5.2</v>
      </c>
      <c r="S50">
        <v>6.7</v>
      </c>
      <c r="T50">
        <v>6.1</v>
      </c>
      <c r="V50">
        <f t="shared" si="2"/>
        <v>0.184</v>
      </c>
      <c r="W50">
        <f t="shared" si="3"/>
        <v>6.7000000000000004E-2</v>
      </c>
      <c r="X50" s="8">
        <f t="shared" si="12"/>
        <v>0.21081250000000001</v>
      </c>
      <c r="Y50" s="8">
        <f t="shared" si="12"/>
        <v>9.4417968749999998E-2</v>
      </c>
      <c r="AB50" s="19"/>
      <c r="AE50" s="19">
        <f t="shared" si="7"/>
        <v>0</v>
      </c>
      <c r="AF50" s="19">
        <f t="shared" si="7"/>
        <v>0.79999999999999716</v>
      </c>
      <c r="AG50">
        <v>5.2</v>
      </c>
      <c r="AH50" s="19">
        <f t="shared" si="10"/>
        <v>1.1000000000000005</v>
      </c>
      <c r="AI50" s="19">
        <f t="shared" si="10"/>
        <v>0</v>
      </c>
      <c r="AK50" s="14">
        <f t="shared" si="1"/>
        <v>7.9999999999999793E-3</v>
      </c>
      <c r="AL50" s="14">
        <f t="shared" si="1"/>
        <v>1.100000000000001E-2</v>
      </c>
      <c r="AM50" s="14">
        <f t="shared" si="1"/>
        <v>8.2890625000000273E-3</v>
      </c>
      <c r="AN50" s="14">
        <f t="shared" si="1"/>
        <v>1.0105468749999999E-2</v>
      </c>
      <c r="AQ50" s="19"/>
    </row>
    <row r="51" spans="1:43">
      <c r="A51">
        <v>1954</v>
      </c>
      <c r="B51">
        <v>29.4</v>
      </c>
      <c r="C51">
        <v>10.1</v>
      </c>
      <c r="D51">
        <v>15.2</v>
      </c>
      <c r="E51">
        <v>7.7</v>
      </c>
      <c r="G51">
        <f t="shared" si="8"/>
        <v>0.29399999999999998</v>
      </c>
      <c r="H51">
        <f t="shared" si="5"/>
        <v>0.152</v>
      </c>
      <c r="I51" s="8">
        <f t="shared" si="6"/>
        <v>0.18519921874999998</v>
      </c>
      <c r="J51" s="8">
        <f t="shared" si="6"/>
        <v>8.6300781250000014E-2</v>
      </c>
      <c r="P51" s="19">
        <v>1954</v>
      </c>
      <c r="Q51">
        <v>30.3</v>
      </c>
      <c r="R51">
        <v>10.1</v>
      </c>
      <c r="S51">
        <v>16.100000000000001</v>
      </c>
      <c r="T51">
        <v>7.7</v>
      </c>
      <c r="V51">
        <f t="shared" si="2"/>
        <v>0.30299999999999999</v>
      </c>
      <c r="W51">
        <f t="shared" si="3"/>
        <v>0.161</v>
      </c>
      <c r="X51" s="8">
        <f t="shared" si="12"/>
        <v>0.19254296874999999</v>
      </c>
      <c r="Y51" s="8">
        <f t="shared" si="12"/>
        <v>9.5554687499999985E-2</v>
      </c>
      <c r="AB51" s="19"/>
      <c r="AE51" s="19">
        <f t="shared" si="7"/>
        <v>0</v>
      </c>
      <c r="AF51" s="19">
        <f t="shared" si="7"/>
        <v>0.90000000000000213</v>
      </c>
      <c r="AG51">
        <v>10.1</v>
      </c>
      <c r="AH51" s="19">
        <f t="shared" si="10"/>
        <v>0.90000000000000213</v>
      </c>
      <c r="AI51" s="19">
        <f t="shared" si="10"/>
        <v>0</v>
      </c>
      <c r="AK51" s="14">
        <f t="shared" si="1"/>
        <v>9.000000000000008E-3</v>
      </c>
      <c r="AL51" s="14">
        <f t="shared" si="1"/>
        <v>9.000000000000008E-3</v>
      </c>
      <c r="AM51" s="14">
        <f t="shared" si="1"/>
        <v>7.34375000000001E-3</v>
      </c>
      <c r="AN51" s="14">
        <f t="shared" si="1"/>
        <v>9.2539062499999714E-3</v>
      </c>
      <c r="AQ51" s="19"/>
    </row>
    <row r="52" spans="1:43">
      <c r="A52">
        <v>1955</v>
      </c>
      <c r="B52">
        <v>8.8000000000000007</v>
      </c>
      <c r="C52">
        <v>6.3</v>
      </c>
      <c r="D52">
        <v>8.1</v>
      </c>
      <c r="E52">
        <v>12.5</v>
      </c>
      <c r="G52">
        <f t="shared" si="8"/>
        <v>8.8000000000000009E-2</v>
      </c>
      <c r="H52">
        <f t="shared" si="5"/>
        <v>8.1000000000000003E-2</v>
      </c>
      <c r="I52" s="8">
        <f t="shared" si="6"/>
        <v>0.14001953125</v>
      </c>
      <c r="J52" s="8">
        <f t="shared" si="6"/>
        <v>7.1613281249999994E-2</v>
      </c>
      <c r="P52" s="19">
        <v>1955</v>
      </c>
      <c r="Q52">
        <v>9.1</v>
      </c>
      <c r="R52">
        <v>6.3</v>
      </c>
      <c r="S52">
        <v>9</v>
      </c>
      <c r="T52">
        <v>12.5</v>
      </c>
      <c r="V52">
        <f t="shared" si="2"/>
        <v>9.0999999999999998E-2</v>
      </c>
      <c r="W52">
        <f t="shared" si="3"/>
        <v>0.09</v>
      </c>
      <c r="X52" s="8">
        <f t="shared" si="12"/>
        <v>0.14644531250000001</v>
      </c>
      <c r="Y52" s="8">
        <f t="shared" si="12"/>
        <v>7.9457031250000004E-2</v>
      </c>
      <c r="AB52" s="19"/>
      <c r="AE52" s="19">
        <f t="shared" si="7"/>
        <v>0</v>
      </c>
      <c r="AF52" s="19">
        <f t="shared" si="7"/>
        <v>0.29999999999999893</v>
      </c>
      <c r="AG52">
        <v>6.3</v>
      </c>
      <c r="AH52" s="19">
        <f t="shared" si="10"/>
        <v>0.90000000000000036</v>
      </c>
      <c r="AI52" s="19">
        <f t="shared" si="10"/>
        <v>0</v>
      </c>
      <c r="AK52" s="14">
        <f t="shared" si="1"/>
        <v>2.9999999999999888E-3</v>
      </c>
      <c r="AL52" s="14">
        <f t="shared" si="1"/>
        <v>8.9999999999999941E-3</v>
      </c>
      <c r="AM52" s="14">
        <f t="shared" si="1"/>
        <v>6.4257812500000122E-3</v>
      </c>
      <c r="AN52" s="14">
        <f t="shared" si="1"/>
        <v>7.8437500000000104E-3</v>
      </c>
      <c r="AQ52" s="19"/>
    </row>
    <row r="53" spans="1:43">
      <c r="A53">
        <v>1956</v>
      </c>
      <c r="B53">
        <v>9.1999999999999993</v>
      </c>
      <c r="C53">
        <v>1.1000000000000001</v>
      </c>
      <c r="D53">
        <v>1.6</v>
      </c>
      <c r="E53">
        <v>8.4</v>
      </c>
      <c r="G53">
        <f t="shared" si="8"/>
        <v>9.1999999999999998E-2</v>
      </c>
      <c r="H53">
        <f t="shared" si="5"/>
        <v>1.6E-2</v>
      </c>
      <c r="I53" s="8">
        <f t="shared" si="6"/>
        <v>9.2085937499999979E-2</v>
      </c>
      <c r="J53" s="8">
        <f t="shared" si="6"/>
        <v>5.1488281250000011E-2</v>
      </c>
      <c r="P53" s="19">
        <v>1956</v>
      </c>
      <c r="Q53">
        <v>10.1</v>
      </c>
      <c r="R53">
        <v>1.1000000000000001</v>
      </c>
      <c r="S53">
        <v>2</v>
      </c>
      <c r="T53">
        <v>8.4</v>
      </c>
      <c r="V53">
        <f t="shared" si="2"/>
        <v>0.10099999999999999</v>
      </c>
      <c r="W53">
        <f t="shared" si="3"/>
        <v>0.02</v>
      </c>
      <c r="X53" s="8">
        <f t="shared" si="12"/>
        <v>9.8113281250000003E-2</v>
      </c>
      <c r="Y53" s="8">
        <f t="shared" si="12"/>
        <v>5.8621093750000006E-2</v>
      </c>
      <c r="AB53" s="19"/>
      <c r="AE53" s="19">
        <f t="shared" si="7"/>
        <v>0</v>
      </c>
      <c r="AF53" s="19">
        <f t="shared" si="7"/>
        <v>0.90000000000000036</v>
      </c>
      <c r="AG53">
        <v>1.1000000000000001</v>
      </c>
      <c r="AH53" s="19">
        <f t="shared" si="10"/>
        <v>0.39999999999999991</v>
      </c>
      <c r="AI53" s="19">
        <f t="shared" si="10"/>
        <v>0</v>
      </c>
      <c r="AK53" s="14">
        <f t="shared" si="1"/>
        <v>8.9999999999999941E-3</v>
      </c>
      <c r="AL53" s="14">
        <f t="shared" si="1"/>
        <v>4.0000000000000001E-3</v>
      </c>
      <c r="AM53" s="14">
        <f t="shared" si="1"/>
        <v>6.0273437500000249E-3</v>
      </c>
      <c r="AN53" s="14">
        <f t="shared" si="1"/>
        <v>7.1328124999999951E-3</v>
      </c>
      <c r="AQ53" s="19"/>
    </row>
    <row r="54" spans="1:43">
      <c r="A54">
        <v>1957</v>
      </c>
      <c r="B54">
        <v>0.3</v>
      </c>
      <c r="C54">
        <v>2.8</v>
      </c>
      <c r="D54">
        <v>0.5</v>
      </c>
      <c r="E54">
        <v>3.5</v>
      </c>
      <c r="G54">
        <f t="shared" si="8"/>
        <v>3.0000000000000001E-3</v>
      </c>
      <c r="H54">
        <f t="shared" si="5"/>
        <v>5.0000000000000001E-3</v>
      </c>
      <c r="I54" s="8">
        <f t="shared" si="6"/>
        <v>6.3199218750000008E-2</v>
      </c>
      <c r="J54" s="8">
        <f t="shared" si="6"/>
        <v>3.994531249999999E-2</v>
      </c>
      <c r="P54" s="19">
        <v>1957</v>
      </c>
      <c r="Q54">
        <v>0.4</v>
      </c>
      <c r="R54">
        <v>2.8</v>
      </c>
      <c r="S54">
        <v>0.8</v>
      </c>
      <c r="T54">
        <v>3.5</v>
      </c>
      <c r="V54">
        <f t="shared" si="2"/>
        <v>4.0000000000000001E-3</v>
      </c>
      <c r="W54">
        <f t="shared" si="3"/>
        <v>8.0000000000000002E-3</v>
      </c>
      <c r="X54" s="8">
        <f t="shared" si="12"/>
        <v>6.9664062499999999E-2</v>
      </c>
      <c r="Y54" s="8">
        <f t="shared" si="12"/>
        <v>4.7734375000000002E-2</v>
      </c>
      <c r="AB54" s="19"/>
      <c r="AE54" s="19">
        <f t="shared" si="7"/>
        <v>0</v>
      </c>
      <c r="AF54" s="19">
        <f t="shared" si="7"/>
        <v>0.10000000000000003</v>
      </c>
      <c r="AG54">
        <v>2.8</v>
      </c>
      <c r="AH54" s="19">
        <f t="shared" si="10"/>
        <v>0.30000000000000004</v>
      </c>
      <c r="AI54" s="19">
        <f t="shared" si="10"/>
        <v>0</v>
      </c>
      <c r="AK54" s="14">
        <f t="shared" si="1"/>
        <v>1E-3</v>
      </c>
      <c r="AL54" s="14">
        <f t="shared" si="1"/>
        <v>3.0000000000000001E-3</v>
      </c>
      <c r="AM54" s="14">
        <f t="shared" si="1"/>
        <v>6.4648437499999906E-3</v>
      </c>
      <c r="AN54" s="14">
        <f t="shared" si="1"/>
        <v>7.789062500000013E-3</v>
      </c>
      <c r="AQ54" s="19"/>
    </row>
    <row r="55" spans="1:43">
      <c r="A55">
        <v>1958</v>
      </c>
      <c r="B55">
        <v>5</v>
      </c>
      <c r="C55">
        <v>11.4</v>
      </c>
      <c r="D55">
        <v>7.7</v>
      </c>
      <c r="E55">
        <v>12.5</v>
      </c>
      <c r="G55">
        <f t="shared" si="8"/>
        <v>0.05</v>
      </c>
      <c r="H55">
        <f t="shared" si="5"/>
        <v>7.6999999999999999E-2</v>
      </c>
      <c r="I55" s="8">
        <f t="shared" si="6"/>
        <v>6.1218750000000002E-2</v>
      </c>
      <c r="J55" s="8">
        <f t="shared" si="6"/>
        <v>3.9539062499999993E-2</v>
      </c>
      <c r="P55" s="19">
        <v>1958</v>
      </c>
      <c r="Q55">
        <v>6</v>
      </c>
      <c r="R55">
        <v>11.4</v>
      </c>
      <c r="S55">
        <v>9.1999999999999993</v>
      </c>
      <c r="T55">
        <v>12.5</v>
      </c>
      <c r="V55">
        <f t="shared" si="2"/>
        <v>0.06</v>
      </c>
      <c r="W55">
        <f t="shared" si="3"/>
        <v>9.1999999999999998E-2</v>
      </c>
      <c r="X55" s="8">
        <f t="shared" si="12"/>
        <v>6.886718750000001E-2</v>
      </c>
      <c r="Y55" s="8">
        <f t="shared" si="12"/>
        <v>4.8785156249999996E-2</v>
      </c>
      <c r="AB55" s="19"/>
      <c r="AE55" s="19">
        <f t="shared" si="7"/>
        <v>0</v>
      </c>
      <c r="AF55" s="19">
        <f t="shared" si="7"/>
        <v>1</v>
      </c>
      <c r="AG55">
        <v>11.4</v>
      </c>
      <c r="AH55" s="19">
        <f t="shared" si="10"/>
        <v>1.4999999999999991</v>
      </c>
      <c r="AI55" s="19">
        <f t="shared" si="10"/>
        <v>0</v>
      </c>
      <c r="AK55" s="14">
        <f t="shared" si="1"/>
        <v>9.999999999999995E-3</v>
      </c>
      <c r="AL55" s="14">
        <f t="shared" si="1"/>
        <v>1.4999999999999999E-2</v>
      </c>
      <c r="AM55" s="14">
        <f t="shared" si="1"/>
        <v>7.6484375000000077E-3</v>
      </c>
      <c r="AN55" s="14">
        <f t="shared" si="1"/>
        <v>9.2460937500000034E-3</v>
      </c>
      <c r="AQ55" s="19"/>
    </row>
    <row r="56" spans="1:43">
      <c r="A56">
        <v>1959</v>
      </c>
      <c r="B56">
        <v>7.4</v>
      </c>
      <c r="C56">
        <v>0.4</v>
      </c>
      <c r="D56">
        <v>3.4</v>
      </c>
      <c r="E56">
        <v>0.7</v>
      </c>
      <c r="G56">
        <f t="shared" si="8"/>
        <v>7.400000000000001E-2</v>
      </c>
      <c r="H56">
        <f t="shared" si="5"/>
        <v>3.4000000000000002E-2</v>
      </c>
      <c r="I56" s="8">
        <f t="shared" si="6"/>
        <v>7.8289062500000006E-2</v>
      </c>
      <c r="J56" s="8">
        <f t="shared" si="6"/>
        <v>4.5062499999999998E-2</v>
      </c>
      <c r="P56" s="19">
        <v>1959</v>
      </c>
      <c r="Q56">
        <v>8.3000000000000007</v>
      </c>
      <c r="R56">
        <v>0.4</v>
      </c>
      <c r="S56">
        <v>4.5999999999999996</v>
      </c>
      <c r="T56">
        <v>0.7</v>
      </c>
      <c r="V56">
        <f t="shared" si="2"/>
        <v>8.3000000000000004E-2</v>
      </c>
      <c r="W56">
        <f t="shared" si="3"/>
        <v>4.5999999999999999E-2</v>
      </c>
      <c r="X56" s="8">
        <f t="shared" si="12"/>
        <v>8.7121093750000003E-2</v>
      </c>
      <c r="Y56" s="8">
        <f t="shared" si="12"/>
        <v>5.5542968749999998E-2</v>
      </c>
      <c r="AB56" s="19"/>
      <c r="AE56" s="19">
        <f t="shared" si="7"/>
        <v>0</v>
      </c>
      <c r="AF56" s="19">
        <f t="shared" si="7"/>
        <v>0.90000000000000036</v>
      </c>
      <c r="AG56">
        <v>0.4</v>
      </c>
      <c r="AH56" s="19">
        <f t="shared" si="10"/>
        <v>1.1999999999999997</v>
      </c>
      <c r="AI56" s="19">
        <f t="shared" si="10"/>
        <v>0</v>
      </c>
      <c r="AK56" s="14">
        <f t="shared" si="1"/>
        <v>8.9999999999999941E-3</v>
      </c>
      <c r="AL56" s="14">
        <f t="shared" si="1"/>
        <v>1.1999999999999997E-2</v>
      </c>
      <c r="AM56" s="14">
        <f t="shared" si="1"/>
        <v>8.832031249999997E-3</v>
      </c>
      <c r="AN56" s="14">
        <f t="shared" si="1"/>
        <v>1.0480468749999999E-2</v>
      </c>
      <c r="AQ56" s="19"/>
    </row>
    <row r="57" spans="1:43">
      <c r="A57">
        <v>1960</v>
      </c>
      <c r="B57">
        <v>9.3000000000000007</v>
      </c>
      <c r="C57">
        <v>0.2</v>
      </c>
      <c r="D57">
        <v>0.3</v>
      </c>
      <c r="E57">
        <v>1.5</v>
      </c>
      <c r="G57">
        <f t="shared" si="8"/>
        <v>9.3000000000000013E-2</v>
      </c>
      <c r="H57">
        <f t="shared" si="5"/>
        <v>3.0000000000000001E-3</v>
      </c>
      <c r="I57" s="8">
        <f t="shared" si="6"/>
        <v>9.4800781250000007E-2</v>
      </c>
      <c r="J57" s="8">
        <f t="shared" si="6"/>
        <v>5.237109375E-2</v>
      </c>
      <c r="P57" s="19">
        <v>1960</v>
      </c>
      <c r="Q57">
        <v>10.5</v>
      </c>
      <c r="R57">
        <v>0.3</v>
      </c>
      <c r="S57">
        <v>0.6</v>
      </c>
      <c r="T57">
        <v>1.5</v>
      </c>
      <c r="V57">
        <f t="shared" si="2"/>
        <v>0.105</v>
      </c>
      <c r="W57">
        <f t="shared" si="3"/>
        <v>6.0000000000000001E-3</v>
      </c>
      <c r="X57" s="8">
        <f t="shared" ref="X57:Y72" si="13">(1*(V53)+8*(V54)+28*(V55)+56*(V56)+70*(V57)+56*(V58)+28*(V59)+8*(V60)+1*(V61))/256</f>
        <v>0.10385546875</v>
      </c>
      <c r="Y57" s="8">
        <f t="shared" si="13"/>
        <v>6.33515625E-2</v>
      </c>
      <c r="AB57" s="19"/>
      <c r="AE57" s="19">
        <f t="shared" si="7"/>
        <v>0</v>
      </c>
      <c r="AF57" s="19">
        <f t="shared" si="7"/>
        <v>1.1999999999999993</v>
      </c>
      <c r="AG57">
        <v>0.3</v>
      </c>
      <c r="AH57" s="19">
        <f t="shared" si="10"/>
        <v>0.3</v>
      </c>
      <c r="AI57" s="19">
        <f t="shared" si="10"/>
        <v>0</v>
      </c>
      <c r="AK57" s="14">
        <f t="shared" si="1"/>
        <v>1.1999999999999983E-2</v>
      </c>
      <c r="AL57" s="14">
        <f t="shared" si="1"/>
        <v>3.0000000000000001E-3</v>
      </c>
      <c r="AM57" s="14">
        <f t="shared" si="1"/>
        <v>9.0546874999999916E-3</v>
      </c>
      <c r="AN57" s="14">
        <f t="shared" si="1"/>
        <v>1.098046875E-2</v>
      </c>
      <c r="AQ57" s="19"/>
    </row>
    <row r="58" spans="1:43">
      <c r="A58">
        <v>1961</v>
      </c>
      <c r="B58">
        <v>20.9</v>
      </c>
      <c r="C58">
        <v>17.7</v>
      </c>
      <c r="D58">
        <v>15.2</v>
      </c>
      <c r="E58">
        <v>24</v>
      </c>
      <c r="G58">
        <f t="shared" si="8"/>
        <v>0.20899999999999999</v>
      </c>
      <c r="H58">
        <f t="shared" si="5"/>
        <v>0.152</v>
      </c>
      <c r="I58" s="8">
        <f t="shared" si="6"/>
        <v>9.0972656250000006E-2</v>
      </c>
      <c r="J58" s="8">
        <f t="shared" si="6"/>
        <v>5.6160156249999996E-2</v>
      </c>
      <c r="P58" s="19">
        <v>1961</v>
      </c>
      <c r="Q58">
        <v>21.8</v>
      </c>
      <c r="R58">
        <v>17.899999999999999</v>
      </c>
      <c r="S58">
        <v>17.7</v>
      </c>
      <c r="T58">
        <v>24</v>
      </c>
      <c r="V58">
        <f t="shared" si="2"/>
        <v>0.218</v>
      </c>
      <c r="W58">
        <f t="shared" si="3"/>
        <v>0.17699999999999999</v>
      </c>
      <c r="X58" s="8">
        <f t="shared" si="13"/>
        <v>9.8921875000000006E-2</v>
      </c>
      <c r="Y58" s="8">
        <f t="shared" si="13"/>
        <v>6.6570312499999992E-2</v>
      </c>
      <c r="AB58" s="19"/>
      <c r="AE58" s="19">
        <f t="shared" si="7"/>
        <v>0</v>
      </c>
      <c r="AF58" s="19">
        <f t="shared" si="7"/>
        <v>0.90000000000000213</v>
      </c>
      <c r="AG58">
        <v>17.899999999999999</v>
      </c>
      <c r="AH58" s="19">
        <f t="shared" si="10"/>
        <v>2.5</v>
      </c>
      <c r="AI58" s="19">
        <f t="shared" si="10"/>
        <v>0</v>
      </c>
      <c r="AK58" s="14">
        <f t="shared" si="1"/>
        <v>9.000000000000008E-3</v>
      </c>
      <c r="AL58" s="14">
        <f t="shared" si="1"/>
        <v>2.4999999999999994E-2</v>
      </c>
      <c r="AM58" s="14">
        <f t="shared" si="1"/>
        <v>7.9492187500000006E-3</v>
      </c>
      <c r="AN58" s="14">
        <f t="shared" si="1"/>
        <v>1.0410156249999997E-2</v>
      </c>
      <c r="AQ58" s="19"/>
    </row>
    <row r="59" spans="1:43">
      <c r="A59">
        <v>1962</v>
      </c>
      <c r="B59">
        <v>1</v>
      </c>
      <c r="C59">
        <v>4</v>
      </c>
      <c r="D59">
        <v>0</v>
      </c>
      <c r="E59">
        <v>16.7</v>
      </c>
      <c r="G59">
        <f t="shared" si="8"/>
        <v>0.01</v>
      </c>
      <c r="H59">
        <f t="shared" si="5"/>
        <v>0</v>
      </c>
      <c r="I59" s="8">
        <f t="shared" si="6"/>
        <v>6.4597656249999982E-2</v>
      </c>
      <c r="J59" s="8">
        <f t="shared" si="6"/>
        <v>5.059375E-2</v>
      </c>
      <c r="P59" s="19">
        <v>1962</v>
      </c>
      <c r="Q59">
        <v>1.5</v>
      </c>
      <c r="R59">
        <v>4</v>
      </c>
      <c r="S59">
        <v>0</v>
      </c>
      <c r="T59">
        <v>16.7</v>
      </c>
      <c r="V59">
        <f t="shared" si="2"/>
        <v>1.4999999999999999E-2</v>
      </c>
      <c r="W59">
        <f t="shared" si="3"/>
        <v>0</v>
      </c>
      <c r="X59" s="8">
        <f t="shared" si="13"/>
        <v>7.0554687499999991E-2</v>
      </c>
      <c r="Y59" s="8">
        <f t="shared" si="13"/>
        <v>5.9121093749999999E-2</v>
      </c>
      <c r="AB59" s="19"/>
      <c r="AE59" s="19">
        <f t="shared" si="7"/>
        <v>0</v>
      </c>
      <c r="AF59" s="19">
        <f t="shared" si="7"/>
        <v>0.5</v>
      </c>
      <c r="AG59">
        <v>4</v>
      </c>
      <c r="AH59" s="19">
        <f t="shared" si="10"/>
        <v>0</v>
      </c>
      <c r="AI59" s="19">
        <f t="shared" si="10"/>
        <v>0</v>
      </c>
      <c r="AK59" s="14">
        <f t="shared" si="1"/>
        <v>4.9999999999999992E-3</v>
      </c>
      <c r="AL59" s="14">
        <f t="shared" si="1"/>
        <v>0</v>
      </c>
      <c r="AM59" s="14">
        <f t="shared" si="1"/>
        <v>5.9570312500000083E-3</v>
      </c>
      <c r="AN59" s="14">
        <f t="shared" si="1"/>
        <v>8.5273437499999993E-3</v>
      </c>
      <c r="AQ59" s="19"/>
    </row>
    <row r="60" spans="1:43">
      <c r="A60">
        <v>1963</v>
      </c>
      <c r="B60">
        <v>1.4</v>
      </c>
      <c r="C60">
        <v>11.8</v>
      </c>
      <c r="D60">
        <v>7.1</v>
      </c>
      <c r="E60">
        <v>15.8</v>
      </c>
      <c r="G60">
        <f t="shared" si="8"/>
        <v>1.3999999999999999E-2</v>
      </c>
      <c r="H60">
        <f t="shared" si="5"/>
        <v>7.0999999999999994E-2</v>
      </c>
      <c r="I60" s="8">
        <f t="shared" si="6"/>
        <v>3.3539062499999994E-2</v>
      </c>
      <c r="J60" s="8">
        <f t="shared" si="6"/>
        <v>3.666406249999999E-2</v>
      </c>
      <c r="P60" s="19">
        <v>1963</v>
      </c>
      <c r="Q60">
        <v>1.8</v>
      </c>
      <c r="R60">
        <v>11.8</v>
      </c>
      <c r="S60">
        <v>8.1</v>
      </c>
      <c r="T60">
        <v>15.8</v>
      </c>
      <c r="V60">
        <f t="shared" si="2"/>
        <v>1.8000000000000002E-2</v>
      </c>
      <c r="W60">
        <f t="shared" si="3"/>
        <v>8.1000000000000003E-2</v>
      </c>
      <c r="X60" s="8">
        <f t="shared" si="13"/>
        <v>3.7386718750000006E-2</v>
      </c>
      <c r="Y60" s="8">
        <f t="shared" si="13"/>
        <v>4.2542968749999993E-2</v>
      </c>
      <c r="AB60" s="19"/>
      <c r="AE60" s="19">
        <f t="shared" si="7"/>
        <v>0</v>
      </c>
      <c r="AF60" s="19">
        <f t="shared" si="7"/>
        <v>0.40000000000000013</v>
      </c>
      <c r="AG60">
        <v>11.8</v>
      </c>
      <c r="AH60" s="19">
        <f t="shared" si="10"/>
        <v>1</v>
      </c>
      <c r="AI60" s="19">
        <f t="shared" si="10"/>
        <v>0</v>
      </c>
      <c r="AK60" s="14">
        <f t="shared" si="1"/>
        <v>4.0000000000000036E-3</v>
      </c>
      <c r="AL60" s="14">
        <f t="shared" si="1"/>
        <v>1.0000000000000009E-2</v>
      </c>
      <c r="AM60" s="14">
        <f t="shared" si="1"/>
        <v>3.8476562500000117E-3</v>
      </c>
      <c r="AN60" s="14">
        <f t="shared" si="1"/>
        <v>5.8789062500000031E-3</v>
      </c>
      <c r="AQ60" s="19"/>
    </row>
    <row r="61" spans="1:43">
      <c r="A61">
        <v>1964</v>
      </c>
      <c r="B61">
        <v>0.3</v>
      </c>
      <c r="C61">
        <v>7.6</v>
      </c>
      <c r="D61">
        <v>0.1</v>
      </c>
      <c r="E61">
        <v>3.3</v>
      </c>
      <c r="G61">
        <f t="shared" si="8"/>
        <v>3.0000000000000001E-3</v>
      </c>
      <c r="H61">
        <f t="shared" si="5"/>
        <v>1E-3</v>
      </c>
      <c r="I61" s="8">
        <f t="shared" si="6"/>
        <v>1.569921875E-2</v>
      </c>
      <c r="J61" s="8">
        <f t="shared" si="6"/>
        <v>2.1582031249999998E-2</v>
      </c>
      <c r="P61" s="19">
        <v>1964</v>
      </c>
      <c r="Q61">
        <v>0.4</v>
      </c>
      <c r="R61">
        <v>7.6</v>
      </c>
      <c r="S61">
        <v>0.2</v>
      </c>
      <c r="T61">
        <v>3.3</v>
      </c>
      <c r="V61">
        <f t="shared" si="2"/>
        <v>4.0000000000000001E-3</v>
      </c>
      <c r="W61">
        <f t="shared" si="3"/>
        <v>2E-3</v>
      </c>
      <c r="X61" s="8">
        <f t="shared" si="13"/>
        <v>1.7957031250000005E-2</v>
      </c>
      <c r="Y61" s="8">
        <f t="shared" si="13"/>
        <v>2.5242187499999999E-2</v>
      </c>
      <c r="AB61" s="19"/>
      <c r="AE61" s="19">
        <f t="shared" si="7"/>
        <v>0</v>
      </c>
      <c r="AF61" s="19">
        <f t="shared" si="7"/>
        <v>0.10000000000000003</v>
      </c>
      <c r="AG61">
        <v>7.6</v>
      </c>
      <c r="AH61" s="19">
        <f t="shared" si="10"/>
        <v>0.1</v>
      </c>
      <c r="AI61" s="19">
        <f t="shared" si="10"/>
        <v>0</v>
      </c>
      <c r="AK61" s="14">
        <f t="shared" si="1"/>
        <v>1E-3</v>
      </c>
      <c r="AL61" s="14">
        <f t="shared" si="1"/>
        <v>1E-3</v>
      </c>
      <c r="AM61" s="14">
        <f t="shared" si="1"/>
        <v>2.2578125000000046E-3</v>
      </c>
      <c r="AN61" s="14">
        <f t="shared" si="1"/>
        <v>3.6601562500000011E-3</v>
      </c>
      <c r="AQ61" s="19"/>
    </row>
    <row r="62" spans="1:43">
      <c r="A62">
        <v>1965</v>
      </c>
      <c r="B62">
        <v>0</v>
      </c>
      <c r="C62">
        <v>27.6</v>
      </c>
      <c r="D62">
        <v>0</v>
      </c>
      <c r="E62">
        <v>19.899999999999999</v>
      </c>
      <c r="G62">
        <f t="shared" si="8"/>
        <v>0</v>
      </c>
      <c r="H62">
        <f t="shared" si="5"/>
        <v>0</v>
      </c>
      <c r="I62" s="8">
        <f t="shared" si="6"/>
        <v>1.362890625E-2</v>
      </c>
      <c r="J62" s="8">
        <f t="shared" si="6"/>
        <v>1.1664062499999999E-2</v>
      </c>
      <c r="P62" s="19">
        <v>1965</v>
      </c>
      <c r="Q62">
        <v>0</v>
      </c>
      <c r="R62">
        <v>27.6</v>
      </c>
      <c r="S62">
        <v>0</v>
      </c>
      <c r="T62">
        <v>19.899999999999999</v>
      </c>
      <c r="V62">
        <f t="shared" si="2"/>
        <v>0</v>
      </c>
      <c r="W62">
        <f t="shared" si="3"/>
        <v>0</v>
      </c>
      <c r="X62" s="8">
        <f t="shared" si="13"/>
        <v>1.5136718749999998E-2</v>
      </c>
      <c r="Y62" s="8">
        <f t="shared" si="13"/>
        <v>1.4507812500000002E-2</v>
      </c>
      <c r="AB62" s="19"/>
      <c r="AE62" s="19">
        <f t="shared" si="7"/>
        <v>0</v>
      </c>
      <c r="AF62" s="19">
        <f t="shared" si="7"/>
        <v>0</v>
      </c>
      <c r="AG62">
        <v>27.6</v>
      </c>
      <c r="AH62" s="19">
        <f t="shared" si="10"/>
        <v>0</v>
      </c>
      <c r="AI62" s="19">
        <f t="shared" si="10"/>
        <v>0</v>
      </c>
      <c r="AK62" s="14">
        <f t="shared" si="1"/>
        <v>0</v>
      </c>
      <c r="AL62" s="14">
        <f t="shared" si="1"/>
        <v>0</v>
      </c>
      <c r="AM62" s="14">
        <f t="shared" si="1"/>
        <v>1.5078124999999987E-3</v>
      </c>
      <c r="AN62" s="14">
        <f t="shared" si="1"/>
        <v>2.8437500000000025E-3</v>
      </c>
      <c r="AQ62" s="19"/>
    </row>
    <row r="63" spans="1:43">
      <c r="A63">
        <v>1966</v>
      </c>
      <c r="B63">
        <v>1.9</v>
      </c>
      <c r="C63">
        <v>3.8</v>
      </c>
      <c r="D63">
        <v>0.3</v>
      </c>
      <c r="E63">
        <v>13</v>
      </c>
      <c r="G63">
        <f t="shared" si="8"/>
        <v>1.9E-2</v>
      </c>
      <c r="H63">
        <f t="shared" si="5"/>
        <v>3.0000000000000001E-3</v>
      </c>
      <c r="I63" s="8">
        <f t="shared" si="6"/>
        <v>1.8753906250000001E-2</v>
      </c>
      <c r="J63" s="8">
        <f t="shared" si="6"/>
        <v>8.1992187500000008E-3</v>
      </c>
      <c r="P63" s="19">
        <v>1966</v>
      </c>
      <c r="Q63">
        <v>2</v>
      </c>
      <c r="R63">
        <v>3.8</v>
      </c>
      <c r="S63">
        <v>0.3</v>
      </c>
      <c r="T63">
        <v>13</v>
      </c>
      <c r="V63">
        <f t="shared" si="2"/>
        <v>0.02</v>
      </c>
      <c r="W63">
        <f t="shared" si="3"/>
        <v>3.0000000000000001E-3</v>
      </c>
      <c r="X63" s="8">
        <f t="shared" si="13"/>
        <v>2.0281250000000004E-2</v>
      </c>
      <c r="Y63" s="8">
        <f t="shared" si="13"/>
        <v>1.1597656250000001E-2</v>
      </c>
      <c r="AB63" s="19"/>
      <c r="AE63" s="19">
        <f t="shared" si="7"/>
        <v>0</v>
      </c>
      <c r="AF63" s="19">
        <f t="shared" si="7"/>
        <v>0.10000000000000009</v>
      </c>
      <c r="AG63">
        <v>3.8</v>
      </c>
      <c r="AH63" s="19">
        <f t="shared" si="10"/>
        <v>0</v>
      </c>
      <c r="AI63" s="19">
        <f t="shared" si="10"/>
        <v>0</v>
      </c>
      <c r="AK63" s="14">
        <f t="shared" si="1"/>
        <v>1.0000000000000009E-3</v>
      </c>
      <c r="AL63" s="14">
        <f t="shared" si="1"/>
        <v>0</v>
      </c>
      <c r="AM63" s="14">
        <f t="shared" si="1"/>
        <v>1.5273437500000035E-3</v>
      </c>
      <c r="AN63" s="14">
        <f t="shared" si="1"/>
        <v>3.3984375000000004E-3</v>
      </c>
      <c r="AQ63" s="19"/>
    </row>
    <row r="64" spans="1:43">
      <c r="A64">
        <v>1967</v>
      </c>
      <c r="B64">
        <v>5.6</v>
      </c>
      <c r="C64">
        <v>34.4</v>
      </c>
      <c r="D64">
        <v>2.2000000000000002</v>
      </c>
      <c r="E64">
        <v>33.9</v>
      </c>
      <c r="G64">
        <f t="shared" si="8"/>
        <v>5.5999999999999994E-2</v>
      </c>
      <c r="H64">
        <f t="shared" si="5"/>
        <v>2.2000000000000002E-2</v>
      </c>
      <c r="I64" s="8">
        <f t="shared" si="6"/>
        <v>2.25234375E-2</v>
      </c>
      <c r="J64" s="8">
        <f t="shared" si="6"/>
        <v>8.0546875000000011E-3</v>
      </c>
      <c r="P64" s="19">
        <v>1967</v>
      </c>
      <c r="Q64">
        <v>6</v>
      </c>
      <c r="R64">
        <v>34.4</v>
      </c>
      <c r="S64">
        <v>3.5</v>
      </c>
      <c r="T64">
        <v>33.9</v>
      </c>
      <c r="V64">
        <f t="shared" si="2"/>
        <v>0.06</v>
      </c>
      <c r="W64">
        <f t="shared" si="3"/>
        <v>3.5000000000000003E-2</v>
      </c>
      <c r="X64" s="8">
        <f t="shared" si="13"/>
        <v>2.474609375E-2</v>
      </c>
      <c r="Y64" s="8">
        <f t="shared" si="13"/>
        <v>1.2328125000000002E-2</v>
      </c>
      <c r="AB64" s="19"/>
      <c r="AE64" s="19">
        <f t="shared" si="7"/>
        <v>0</v>
      </c>
      <c r="AF64" s="19">
        <f t="shared" si="7"/>
        <v>0.40000000000000036</v>
      </c>
      <c r="AG64">
        <v>34.4</v>
      </c>
      <c r="AH64" s="19">
        <f t="shared" si="10"/>
        <v>1.2999999999999998</v>
      </c>
      <c r="AI64" s="19">
        <f t="shared" si="10"/>
        <v>0</v>
      </c>
      <c r="AK64" s="14">
        <f t="shared" si="1"/>
        <v>4.0000000000000036E-3</v>
      </c>
      <c r="AL64" s="14">
        <f t="shared" si="1"/>
        <v>1.3000000000000001E-2</v>
      </c>
      <c r="AM64" s="14">
        <f t="shared" si="1"/>
        <v>2.2226562499999998E-3</v>
      </c>
      <c r="AN64" s="14">
        <f t="shared" si="1"/>
        <v>4.2734375000000012E-3</v>
      </c>
      <c r="AQ64" s="19"/>
    </row>
    <row r="65" spans="1:43">
      <c r="A65">
        <v>1968</v>
      </c>
      <c r="B65">
        <v>0</v>
      </c>
      <c r="C65">
        <v>15.4</v>
      </c>
      <c r="D65">
        <v>0</v>
      </c>
      <c r="E65">
        <v>8.3000000000000007</v>
      </c>
      <c r="G65">
        <f t="shared" si="8"/>
        <v>0</v>
      </c>
      <c r="H65">
        <f t="shared" si="5"/>
        <v>0</v>
      </c>
      <c r="I65" s="8">
        <f t="shared" si="6"/>
        <v>2.3207031249999999E-2</v>
      </c>
      <c r="J65" s="8">
        <f t="shared" si="6"/>
        <v>7.9843750000000019E-3</v>
      </c>
      <c r="P65" s="19">
        <v>1968</v>
      </c>
      <c r="Q65">
        <v>0</v>
      </c>
      <c r="R65">
        <v>15.5</v>
      </c>
      <c r="S65">
        <v>0</v>
      </c>
      <c r="T65">
        <v>8.3000000000000007</v>
      </c>
      <c r="V65">
        <f t="shared" si="2"/>
        <v>0</v>
      </c>
      <c r="W65">
        <f t="shared" si="3"/>
        <v>0</v>
      </c>
      <c r="X65" s="8">
        <f t="shared" si="13"/>
        <v>2.707421875E-2</v>
      </c>
      <c r="Y65" s="8">
        <f t="shared" si="13"/>
        <v>1.2648437500000002E-2</v>
      </c>
      <c r="AB65" s="19"/>
      <c r="AE65" s="19">
        <f t="shared" si="7"/>
        <v>0</v>
      </c>
      <c r="AF65" s="19">
        <f t="shared" si="7"/>
        <v>0</v>
      </c>
      <c r="AG65">
        <v>15.5</v>
      </c>
      <c r="AH65" s="19">
        <f t="shared" si="10"/>
        <v>0</v>
      </c>
      <c r="AI65" s="19">
        <f t="shared" si="10"/>
        <v>0</v>
      </c>
      <c r="AK65" s="14">
        <f t="shared" si="1"/>
        <v>0</v>
      </c>
      <c r="AL65" s="14">
        <f t="shared" si="1"/>
        <v>0</v>
      </c>
      <c r="AM65" s="14">
        <f t="shared" si="1"/>
        <v>3.8671875000000008E-3</v>
      </c>
      <c r="AN65" s="14">
        <f t="shared" si="1"/>
        <v>4.6640624999999998E-3</v>
      </c>
      <c r="AQ65" s="19"/>
    </row>
    <row r="66" spans="1:43">
      <c r="A66">
        <v>1969</v>
      </c>
      <c r="B66">
        <v>0.8</v>
      </c>
      <c r="C66">
        <v>0.5</v>
      </c>
      <c r="D66">
        <v>0.6</v>
      </c>
      <c r="E66">
        <v>1.7</v>
      </c>
      <c r="G66">
        <f t="shared" si="8"/>
        <v>8.0000000000000002E-3</v>
      </c>
      <c r="H66">
        <f t="shared" si="5"/>
        <v>6.0000000000000001E-3</v>
      </c>
      <c r="I66" s="8">
        <f t="shared" si="6"/>
        <v>2.3242187500000001E-2</v>
      </c>
      <c r="J66" s="8">
        <f t="shared" si="6"/>
        <v>7.6328125000000016E-3</v>
      </c>
      <c r="P66" s="19">
        <v>1969</v>
      </c>
      <c r="Q66">
        <v>0.9</v>
      </c>
      <c r="R66">
        <v>0.5</v>
      </c>
      <c r="S66">
        <v>0.9</v>
      </c>
      <c r="T66">
        <v>1.7</v>
      </c>
      <c r="V66">
        <f t="shared" si="2"/>
        <v>9.0000000000000011E-3</v>
      </c>
      <c r="W66">
        <f t="shared" si="3"/>
        <v>9.0000000000000011E-3</v>
      </c>
      <c r="X66" s="8">
        <f t="shared" si="13"/>
        <v>2.9382812500000001E-2</v>
      </c>
      <c r="Y66" s="8">
        <f t="shared" si="13"/>
        <v>1.2355468750000001E-2</v>
      </c>
      <c r="AB66" s="19"/>
      <c r="AE66" s="19">
        <f t="shared" si="7"/>
        <v>0</v>
      </c>
      <c r="AF66" s="19">
        <f t="shared" si="7"/>
        <v>9.9999999999999978E-2</v>
      </c>
      <c r="AG66">
        <v>0.5</v>
      </c>
      <c r="AH66" s="19">
        <f t="shared" si="10"/>
        <v>0.30000000000000004</v>
      </c>
      <c r="AI66" s="19">
        <f t="shared" si="10"/>
        <v>0</v>
      </c>
      <c r="AK66" s="14">
        <f t="shared" si="1"/>
        <v>1.0000000000000009E-3</v>
      </c>
      <c r="AL66" s="14">
        <f t="shared" si="1"/>
        <v>3.0000000000000009E-3</v>
      </c>
      <c r="AM66" s="14">
        <f t="shared" si="1"/>
        <v>6.1406250000000002E-3</v>
      </c>
      <c r="AN66" s="14">
        <f t="shared" si="1"/>
        <v>4.7226562499999994E-3</v>
      </c>
      <c r="AQ66" s="19"/>
    </row>
    <row r="67" spans="1:43">
      <c r="A67">
        <v>1970</v>
      </c>
      <c r="B67">
        <v>6.5</v>
      </c>
      <c r="C67">
        <v>0.4</v>
      </c>
      <c r="D67">
        <v>1.3</v>
      </c>
      <c r="E67">
        <v>2.7</v>
      </c>
      <c r="G67">
        <f t="shared" si="8"/>
        <v>6.5000000000000002E-2</v>
      </c>
      <c r="H67">
        <f t="shared" si="5"/>
        <v>1.3000000000000001E-2</v>
      </c>
      <c r="I67" s="8">
        <f t="shared" si="6"/>
        <v>2.2007812500000001E-2</v>
      </c>
      <c r="J67" s="8">
        <f t="shared" si="6"/>
        <v>8.3632812500000001E-3</v>
      </c>
      <c r="P67" s="19">
        <v>1970</v>
      </c>
      <c r="Q67">
        <v>8.9</v>
      </c>
      <c r="R67">
        <v>0.4</v>
      </c>
      <c r="S67">
        <v>2.2999999999999998</v>
      </c>
      <c r="T67">
        <v>2.7</v>
      </c>
      <c r="V67">
        <f t="shared" si="2"/>
        <v>8.900000000000001E-2</v>
      </c>
      <c r="W67">
        <f t="shared" si="3"/>
        <v>2.3E-2</v>
      </c>
      <c r="X67" s="8">
        <f t="shared" si="13"/>
        <v>2.9312499999999998E-2</v>
      </c>
      <c r="Y67" s="8">
        <f t="shared" si="13"/>
        <v>1.3050781249999999E-2</v>
      </c>
      <c r="AB67" s="19"/>
      <c r="AE67" s="19">
        <f t="shared" si="7"/>
        <v>0</v>
      </c>
      <c r="AF67" s="19">
        <f t="shared" si="7"/>
        <v>2.4000000000000004</v>
      </c>
      <c r="AG67">
        <v>0.4</v>
      </c>
      <c r="AH67" s="19">
        <f t="shared" si="10"/>
        <v>0.99999999999999978</v>
      </c>
      <c r="AI67" s="19">
        <f t="shared" si="10"/>
        <v>0</v>
      </c>
      <c r="AK67" s="14">
        <f t="shared" si="1"/>
        <v>2.4000000000000007E-2</v>
      </c>
      <c r="AL67" s="14">
        <f t="shared" si="1"/>
        <v>9.9999999999999985E-3</v>
      </c>
      <c r="AM67" s="14">
        <f t="shared" si="1"/>
        <v>7.3046874999999969E-3</v>
      </c>
      <c r="AN67" s="14">
        <f t="shared" si="1"/>
        <v>4.687499999999999E-3</v>
      </c>
      <c r="AQ67" s="19"/>
    </row>
    <row r="68" spans="1:43">
      <c r="A68">
        <v>1971</v>
      </c>
      <c r="B68">
        <v>0</v>
      </c>
      <c r="C68">
        <v>2.8</v>
      </c>
      <c r="D68">
        <v>0.3</v>
      </c>
      <c r="E68">
        <v>2.6</v>
      </c>
      <c r="G68">
        <f t="shared" si="8"/>
        <v>0</v>
      </c>
      <c r="H68">
        <f t="shared" si="5"/>
        <v>3.0000000000000001E-3</v>
      </c>
      <c r="I68" s="8">
        <f t="shared" si="6"/>
        <v>1.7320312500000001E-2</v>
      </c>
      <c r="J68" s="8">
        <f t="shared" si="6"/>
        <v>1.1414062499999999E-2</v>
      </c>
      <c r="P68" s="19">
        <v>1971</v>
      </c>
      <c r="Q68">
        <v>0.1</v>
      </c>
      <c r="R68">
        <v>2.9</v>
      </c>
      <c r="S68">
        <v>0.5</v>
      </c>
      <c r="T68">
        <v>2.6</v>
      </c>
      <c r="V68">
        <f t="shared" si="2"/>
        <v>1E-3</v>
      </c>
      <c r="W68">
        <f t="shared" si="3"/>
        <v>5.0000000000000001E-3</v>
      </c>
      <c r="X68" s="8">
        <f t="shared" si="13"/>
        <v>2.3437500000000007E-2</v>
      </c>
      <c r="Y68" s="8">
        <f t="shared" si="13"/>
        <v>1.595703125E-2</v>
      </c>
      <c r="AB68" s="19"/>
      <c r="AE68" s="19">
        <f t="shared" si="7"/>
        <v>0</v>
      </c>
      <c r="AF68" s="19">
        <f t="shared" si="7"/>
        <v>0.1</v>
      </c>
      <c r="AG68">
        <v>2.9</v>
      </c>
      <c r="AH68" s="19">
        <f t="shared" si="10"/>
        <v>0.2</v>
      </c>
      <c r="AI68" s="19">
        <f t="shared" si="10"/>
        <v>0</v>
      </c>
      <c r="AK68" s="14">
        <f t="shared" ref="AK68:AN121" si="14">V68-G68</f>
        <v>1E-3</v>
      </c>
      <c r="AL68" s="14">
        <f t="shared" si="14"/>
        <v>2E-3</v>
      </c>
      <c r="AM68" s="14">
        <f t="shared" si="14"/>
        <v>6.1171875000000063E-3</v>
      </c>
      <c r="AN68" s="14">
        <f t="shared" si="14"/>
        <v>4.542968750000001E-3</v>
      </c>
      <c r="AQ68" s="19"/>
    </row>
    <row r="69" spans="1:43">
      <c r="A69">
        <v>1972</v>
      </c>
      <c r="B69">
        <v>0.2</v>
      </c>
      <c r="C69">
        <v>16.399999999999999</v>
      </c>
      <c r="D69">
        <v>0.3</v>
      </c>
      <c r="E69">
        <v>19.100000000000001</v>
      </c>
      <c r="G69">
        <f t="shared" si="8"/>
        <v>2E-3</v>
      </c>
      <c r="H69">
        <f t="shared" si="5"/>
        <v>3.0000000000000001E-3</v>
      </c>
      <c r="I69" s="8">
        <f t="shared" si="6"/>
        <v>1.1394531249999999E-2</v>
      </c>
      <c r="J69" s="8">
        <f t="shared" si="6"/>
        <v>1.5839843750000002E-2</v>
      </c>
      <c r="P69" s="19">
        <v>1972</v>
      </c>
      <c r="Q69">
        <v>0.3</v>
      </c>
      <c r="R69">
        <v>16.600000000000001</v>
      </c>
      <c r="S69">
        <v>0.4</v>
      </c>
      <c r="T69">
        <v>19.100000000000001</v>
      </c>
      <c r="V69">
        <f t="shared" si="2"/>
        <v>3.0000000000000001E-3</v>
      </c>
      <c r="W69">
        <f t="shared" si="3"/>
        <v>4.0000000000000001E-3</v>
      </c>
      <c r="X69" s="8">
        <f t="shared" si="13"/>
        <v>1.5101562500000002E-2</v>
      </c>
      <c r="Y69" s="8">
        <f t="shared" si="13"/>
        <v>2.0207031250000004E-2</v>
      </c>
      <c r="AB69" s="19"/>
      <c r="AE69" s="19">
        <f t="shared" si="7"/>
        <v>0</v>
      </c>
      <c r="AF69" s="19">
        <f t="shared" si="7"/>
        <v>9.9999999999999978E-2</v>
      </c>
      <c r="AG69">
        <v>16.600000000000001</v>
      </c>
      <c r="AH69" s="19">
        <f t="shared" si="10"/>
        <v>0.10000000000000003</v>
      </c>
      <c r="AI69" s="19">
        <f t="shared" si="10"/>
        <v>0</v>
      </c>
      <c r="AK69" s="14">
        <f t="shared" si="14"/>
        <v>1E-3</v>
      </c>
      <c r="AL69" s="14">
        <f t="shared" si="14"/>
        <v>1E-3</v>
      </c>
      <c r="AM69" s="14">
        <f t="shared" si="14"/>
        <v>3.7070312500000029E-3</v>
      </c>
      <c r="AN69" s="14">
        <f t="shared" si="14"/>
        <v>4.3671875000000013E-3</v>
      </c>
      <c r="AQ69" s="19"/>
    </row>
    <row r="70" spans="1:43">
      <c r="A70">
        <v>1973</v>
      </c>
      <c r="B70">
        <v>1.4</v>
      </c>
      <c r="C70">
        <v>4.5999999999999996</v>
      </c>
      <c r="D70">
        <v>5.8</v>
      </c>
      <c r="E70">
        <v>11.1</v>
      </c>
      <c r="G70">
        <f t="shared" si="8"/>
        <v>1.3999999999999999E-2</v>
      </c>
      <c r="H70">
        <f t="shared" si="5"/>
        <v>5.7999999999999996E-2</v>
      </c>
      <c r="I70" s="8">
        <f t="shared" si="6"/>
        <v>8.8710937499999996E-3</v>
      </c>
      <c r="J70" s="8">
        <f t="shared" si="6"/>
        <v>1.7828125E-2</v>
      </c>
      <c r="P70" s="19">
        <v>1973</v>
      </c>
      <c r="Q70">
        <v>1.6</v>
      </c>
      <c r="R70">
        <v>4.7</v>
      </c>
      <c r="S70">
        <v>6.9</v>
      </c>
      <c r="T70">
        <v>11.1</v>
      </c>
      <c r="V70">
        <f t="shared" si="2"/>
        <v>1.6E-2</v>
      </c>
      <c r="W70">
        <f t="shared" si="3"/>
        <v>6.9000000000000006E-2</v>
      </c>
      <c r="X70" s="8">
        <f t="shared" si="13"/>
        <v>1.0828125000000003E-2</v>
      </c>
      <c r="Y70" s="8">
        <f t="shared" si="13"/>
        <v>2.1929687500000003E-2</v>
      </c>
      <c r="AB70" s="19"/>
      <c r="AE70" s="19">
        <f t="shared" si="7"/>
        <v>0</v>
      </c>
      <c r="AF70" s="19">
        <f t="shared" si="7"/>
        <v>0.20000000000000018</v>
      </c>
      <c r="AG70">
        <v>4.7</v>
      </c>
      <c r="AH70" s="19">
        <f t="shared" si="10"/>
        <v>1.1000000000000005</v>
      </c>
      <c r="AI70" s="19">
        <f t="shared" si="10"/>
        <v>0</v>
      </c>
      <c r="AK70" s="14">
        <f t="shared" si="14"/>
        <v>2.0000000000000018E-3</v>
      </c>
      <c r="AL70" s="14">
        <f t="shared" si="14"/>
        <v>1.100000000000001E-2</v>
      </c>
      <c r="AM70" s="14">
        <f t="shared" si="14"/>
        <v>1.957031250000003E-3</v>
      </c>
      <c r="AN70" s="14">
        <f t="shared" si="14"/>
        <v>4.1015625000000028E-3</v>
      </c>
      <c r="AQ70" s="19"/>
    </row>
    <row r="71" spans="1:43">
      <c r="A71">
        <v>1974</v>
      </c>
      <c r="B71">
        <v>0.1</v>
      </c>
      <c r="C71">
        <v>10.4</v>
      </c>
      <c r="D71">
        <v>0</v>
      </c>
      <c r="E71">
        <v>23.2</v>
      </c>
      <c r="G71">
        <f t="shared" si="8"/>
        <v>1E-3</v>
      </c>
      <c r="H71">
        <f t="shared" si="5"/>
        <v>0</v>
      </c>
      <c r="I71" s="8">
        <f t="shared" si="6"/>
        <v>1.2011718750000001E-2</v>
      </c>
      <c r="J71" s="8">
        <f t="shared" si="6"/>
        <v>1.615625E-2</v>
      </c>
      <c r="P71" s="19">
        <v>1974</v>
      </c>
      <c r="Q71">
        <v>0.2</v>
      </c>
      <c r="R71">
        <v>10.5</v>
      </c>
      <c r="S71">
        <v>0</v>
      </c>
      <c r="T71">
        <v>23.2</v>
      </c>
      <c r="V71">
        <f t="shared" ref="V71:V117" si="15">Q71/100</f>
        <v>2E-3</v>
      </c>
      <c r="W71">
        <f t="shared" ref="W71:W117" si="16">S71/100</f>
        <v>0</v>
      </c>
      <c r="X71" s="8">
        <f t="shared" si="13"/>
        <v>1.3421875000000003E-2</v>
      </c>
      <c r="Y71" s="8">
        <f t="shared" si="13"/>
        <v>2.0125000000000001E-2</v>
      </c>
      <c r="AB71" s="19"/>
      <c r="AE71" s="19">
        <f t="shared" si="7"/>
        <v>0</v>
      </c>
      <c r="AF71" s="19">
        <f t="shared" si="7"/>
        <v>0.1</v>
      </c>
      <c r="AG71">
        <v>10.5</v>
      </c>
      <c r="AH71" s="19">
        <f t="shared" si="10"/>
        <v>0</v>
      </c>
      <c r="AI71" s="19">
        <f t="shared" si="10"/>
        <v>0</v>
      </c>
      <c r="AK71" s="14">
        <f t="shared" si="14"/>
        <v>1E-3</v>
      </c>
      <c r="AL71" s="14">
        <f t="shared" si="14"/>
        <v>0</v>
      </c>
      <c r="AM71" s="14">
        <f t="shared" si="14"/>
        <v>1.4101562500000026E-3</v>
      </c>
      <c r="AN71" s="14">
        <f t="shared" si="14"/>
        <v>3.9687500000000001E-3</v>
      </c>
      <c r="AQ71" s="19"/>
    </row>
    <row r="72" spans="1:43">
      <c r="A72">
        <v>1975</v>
      </c>
      <c r="B72">
        <v>0.2</v>
      </c>
      <c r="C72">
        <v>15.9</v>
      </c>
      <c r="D72">
        <v>0.2</v>
      </c>
      <c r="E72">
        <v>12.8</v>
      </c>
      <c r="G72">
        <f t="shared" si="8"/>
        <v>2E-3</v>
      </c>
      <c r="H72">
        <f t="shared" ref="H72:H119" si="17">D72/100</f>
        <v>2E-3</v>
      </c>
      <c r="I72" s="8">
        <f t="shared" ref="I72:J116" si="18">(1*(G68)+8*(G69)+28*(G70)+56*(G71)+70*(G72)+56*(G73)+28*(G74)+8*(G75)+1*(G76))/256</f>
        <v>1.9164062499999999E-2</v>
      </c>
      <c r="J72" s="8">
        <f t="shared" si="18"/>
        <v>1.5839843750000002E-2</v>
      </c>
      <c r="P72" s="19">
        <v>1975</v>
      </c>
      <c r="Q72">
        <v>0.2</v>
      </c>
      <c r="R72">
        <v>16.100000000000001</v>
      </c>
      <c r="S72">
        <v>0.4</v>
      </c>
      <c r="T72">
        <v>12.8</v>
      </c>
      <c r="V72">
        <f t="shared" si="15"/>
        <v>2E-3</v>
      </c>
      <c r="W72">
        <f t="shared" si="16"/>
        <v>4.0000000000000001E-3</v>
      </c>
      <c r="X72" s="8">
        <f t="shared" si="13"/>
        <v>2.0824218750000002E-2</v>
      </c>
      <c r="Y72" s="8">
        <f t="shared" si="13"/>
        <v>2.0863281250000001E-2</v>
      </c>
      <c r="AB72" s="19"/>
      <c r="AE72" s="19">
        <f t="shared" ref="AE72:AF117" si="19">P72-A72</f>
        <v>0</v>
      </c>
      <c r="AF72" s="19">
        <f t="shared" si="19"/>
        <v>0</v>
      </c>
      <c r="AG72">
        <v>16.100000000000001</v>
      </c>
      <c r="AH72" s="19">
        <f t="shared" si="10"/>
        <v>0.2</v>
      </c>
      <c r="AI72" s="19">
        <f t="shared" si="10"/>
        <v>0</v>
      </c>
      <c r="AK72" s="14">
        <f t="shared" si="14"/>
        <v>0</v>
      </c>
      <c r="AL72" s="14">
        <f t="shared" si="14"/>
        <v>2E-3</v>
      </c>
      <c r="AM72" s="14">
        <f t="shared" si="14"/>
        <v>1.6601562500000028E-3</v>
      </c>
      <c r="AN72" s="14">
        <f t="shared" si="14"/>
        <v>5.0234374999999984E-3</v>
      </c>
      <c r="AQ72" s="19"/>
    </row>
    <row r="73" spans="1:43">
      <c r="A73">
        <v>1976</v>
      </c>
      <c r="B73">
        <v>6.5</v>
      </c>
      <c r="C73">
        <v>24.2</v>
      </c>
      <c r="D73">
        <v>0.1</v>
      </c>
      <c r="E73">
        <v>38.700000000000003</v>
      </c>
      <c r="G73">
        <f t="shared" ref="G73:G121" si="20">B73/100</f>
        <v>6.5000000000000002E-2</v>
      </c>
      <c r="H73">
        <f t="shared" si="17"/>
        <v>1E-3</v>
      </c>
      <c r="I73" s="8">
        <f t="shared" si="18"/>
        <v>2.5917968750000003E-2</v>
      </c>
      <c r="J73" s="8">
        <f t="shared" si="18"/>
        <v>2.0500000000000001E-2</v>
      </c>
      <c r="P73" s="19">
        <v>1976</v>
      </c>
      <c r="Q73">
        <v>6.8</v>
      </c>
      <c r="R73">
        <v>24.3</v>
      </c>
      <c r="S73">
        <v>0.1</v>
      </c>
      <c r="T73">
        <v>38.700000000000003</v>
      </c>
      <c r="V73">
        <f t="shared" si="15"/>
        <v>6.8000000000000005E-2</v>
      </c>
      <c r="W73">
        <f t="shared" si="16"/>
        <v>1E-3</v>
      </c>
      <c r="X73" s="8">
        <f t="shared" ref="X73:Y88" si="21">(1*(V69)+8*(V70)+28*(V71)+56*(V72)+70*(V73)+56*(V74)+28*(V75)+8*(V76)+1*(V77))/256</f>
        <v>2.8167968750000005E-2</v>
      </c>
      <c r="Y73" s="8">
        <f t="shared" si="21"/>
        <v>2.7917968750000001E-2</v>
      </c>
      <c r="AB73" s="19"/>
      <c r="AE73" s="19">
        <f t="shared" si="19"/>
        <v>0</v>
      </c>
      <c r="AF73" s="19">
        <f t="shared" si="19"/>
        <v>0.29999999999999982</v>
      </c>
      <c r="AG73">
        <v>24.3</v>
      </c>
      <c r="AH73" s="19">
        <f t="shared" si="10"/>
        <v>0</v>
      </c>
      <c r="AI73" s="19">
        <f t="shared" si="10"/>
        <v>0</v>
      </c>
      <c r="AK73" s="14">
        <f t="shared" si="14"/>
        <v>3.0000000000000027E-3</v>
      </c>
      <c r="AL73" s="14">
        <f t="shared" si="14"/>
        <v>0</v>
      </c>
      <c r="AM73" s="14">
        <f t="shared" si="14"/>
        <v>2.250000000000002E-3</v>
      </c>
      <c r="AN73" s="14">
        <f t="shared" si="14"/>
        <v>7.4179687500000001E-3</v>
      </c>
      <c r="AQ73" s="19"/>
    </row>
    <row r="74" spans="1:43">
      <c r="A74">
        <v>1977</v>
      </c>
      <c r="B74">
        <v>1.9</v>
      </c>
      <c r="C74">
        <v>0.9</v>
      </c>
      <c r="D74">
        <v>7.8</v>
      </c>
      <c r="E74">
        <v>0.1</v>
      </c>
      <c r="G74">
        <f t="shared" si="20"/>
        <v>1.9E-2</v>
      </c>
      <c r="H74">
        <f t="shared" si="17"/>
        <v>7.8E-2</v>
      </c>
      <c r="I74" s="8">
        <f t="shared" si="18"/>
        <v>3.3167968749999999E-2</v>
      </c>
      <c r="J74" s="8">
        <f t="shared" si="18"/>
        <v>2.7453125000000002E-2</v>
      </c>
      <c r="P74" s="19">
        <v>1977</v>
      </c>
      <c r="Q74">
        <v>2.2999999999999998</v>
      </c>
      <c r="R74">
        <v>0.9</v>
      </c>
      <c r="S74">
        <v>10.7</v>
      </c>
      <c r="T74">
        <v>0.1</v>
      </c>
      <c r="V74">
        <f t="shared" si="15"/>
        <v>2.3E-2</v>
      </c>
      <c r="W74">
        <f t="shared" si="16"/>
        <v>0.107</v>
      </c>
      <c r="X74" s="8">
        <f t="shared" si="21"/>
        <v>3.6042968750000001E-2</v>
      </c>
      <c r="Y74" s="8">
        <f t="shared" si="21"/>
        <v>3.6726562499999997E-2</v>
      </c>
      <c r="AB74" s="19"/>
      <c r="AE74" s="19">
        <f t="shared" si="19"/>
        <v>0</v>
      </c>
      <c r="AF74" s="19">
        <f t="shared" si="19"/>
        <v>0.39999999999999991</v>
      </c>
      <c r="AG74">
        <v>0.9</v>
      </c>
      <c r="AH74" s="19">
        <f t="shared" si="10"/>
        <v>2.8999999999999995</v>
      </c>
      <c r="AI74" s="19">
        <f t="shared" si="10"/>
        <v>0</v>
      </c>
      <c r="AK74" s="14">
        <f t="shared" si="14"/>
        <v>4.0000000000000001E-3</v>
      </c>
      <c r="AL74" s="14">
        <f t="shared" si="14"/>
        <v>2.8999999999999998E-2</v>
      </c>
      <c r="AM74" s="14">
        <f t="shared" si="14"/>
        <v>2.8750000000000026E-3</v>
      </c>
      <c r="AN74" s="14">
        <f t="shared" si="14"/>
        <v>9.2734374999999952E-3</v>
      </c>
      <c r="AQ74" s="19"/>
    </row>
    <row r="75" spans="1:43">
      <c r="A75">
        <v>1978</v>
      </c>
      <c r="B75">
        <v>1.6</v>
      </c>
      <c r="C75">
        <v>0.2</v>
      </c>
      <c r="D75">
        <v>0.3</v>
      </c>
      <c r="E75">
        <v>5.8</v>
      </c>
      <c r="G75">
        <f t="shared" si="20"/>
        <v>1.6E-2</v>
      </c>
      <c r="H75">
        <f t="shared" si="17"/>
        <v>3.0000000000000001E-3</v>
      </c>
      <c r="I75" s="8">
        <f t="shared" si="18"/>
        <v>5.13828125E-2</v>
      </c>
      <c r="J75" s="8">
        <f t="shared" si="18"/>
        <v>3.5828125000000002E-2</v>
      </c>
      <c r="P75" s="19">
        <v>1978</v>
      </c>
      <c r="Q75">
        <v>1.9</v>
      </c>
      <c r="R75">
        <v>0.2</v>
      </c>
      <c r="S75">
        <v>0.5</v>
      </c>
      <c r="T75">
        <v>5.8</v>
      </c>
      <c r="V75">
        <f t="shared" si="15"/>
        <v>1.9E-2</v>
      </c>
      <c r="W75">
        <f t="shared" si="16"/>
        <v>5.0000000000000001E-3</v>
      </c>
      <c r="X75" s="8">
        <f t="shared" si="21"/>
        <v>5.5023437500000001E-2</v>
      </c>
      <c r="Y75" s="8">
        <f t="shared" si="21"/>
        <v>4.5421874999999994E-2</v>
      </c>
      <c r="AB75" s="19"/>
      <c r="AE75" s="19">
        <f t="shared" si="19"/>
        <v>0</v>
      </c>
      <c r="AF75" s="19">
        <f t="shared" si="19"/>
        <v>0.29999999999999982</v>
      </c>
      <c r="AG75">
        <v>0.2</v>
      </c>
      <c r="AH75" s="19">
        <f t="shared" si="10"/>
        <v>0.2</v>
      </c>
      <c r="AI75" s="19">
        <f t="shared" si="10"/>
        <v>0</v>
      </c>
      <c r="AK75" s="14">
        <f t="shared" si="14"/>
        <v>2.9999999999999992E-3</v>
      </c>
      <c r="AL75" s="14">
        <f t="shared" si="14"/>
        <v>2E-3</v>
      </c>
      <c r="AM75" s="14">
        <f t="shared" si="14"/>
        <v>3.6406250000000015E-3</v>
      </c>
      <c r="AN75" s="14">
        <f t="shared" si="14"/>
        <v>9.5937499999999912E-3</v>
      </c>
      <c r="AQ75" s="19"/>
    </row>
    <row r="76" spans="1:43">
      <c r="A76">
        <v>1979</v>
      </c>
      <c r="B76">
        <v>0.2</v>
      </c>
      <c r="C76">
        <v>14</v>
      </c>
      <c r="D76">
        <v>0</v>
      </c>
      <c r="E76">
        <v>12.5</v>
      </c>
      <c r="G76">
        <f t="shared" si="20"/>
        <v>2E-3</v>
      </c>
      <c r="H76">
        <f t="shared" si="17"/>
        <v>0</v>
      </c>
      <c r="I76" s="8">
        <f t="shared" si="18"/>
        <v>8.240625E-2</v>
      </c>
      <c r="J76" s="8">
        <f t="shared" si="18"/>
        <v>4.7980468749999998E-2</v>
      </c>
      <c r="P76" s="19">
        <v>1979</v>
      </c>
      <c r="Q76">
        <v>0.2</v>
      </c>
      <c r="R76">
        <v>14.2</v>
      </c>
      <c r="S76">
        <v>0</v>
      </c>
      <c r="T76">
        <v>12.5</v>
      </c>
      <c r="V76">
        <f t="shared" si="15"/>
        <v>2E-3</v>
      </c>
      <c r="W76">
        <f t="shared" si="16"/>
        <v>0</v>
      </c>
      <c r="X76" s="8">
        <f t="shared" si="21"/>
        <v>8.7156250000000005E-2</v>
      </c>
      <c r="Y76" s="8">
        <f t="shared" si="21"/>
        <v>5.8015625000000001E-2</v>
      </c>
      <c r="AB76" s="19"/>
      <c r="AE76" s="19">
        <f t="shared" si="19"/>
        <v>0</v>
      </c>
      <c r="AF76" s="19">
        <f t="shared" si="19"/>
        <v>0</v>
      </c>
      <c r="AG76">
        <v>14.2</v>
      </c>
      <c r="AH76" s="19">
        <f t="shared" si="10"/>
        <v>0</v>
      </c>
      <c r="AI76" s="19">
        <f t="shared" si="10"/>
        <v>0</v>
      </c>
      <c r="AK76" s="14">
        <f t="shared" si="14"/>
        <v>0</v>
      </c>
      <c r="AL76" s="14">
        <f t="shared" si="14"/>
        <v>0</v>
      </c>
      <c r="AM76" s="14">
        <f t="shared" si="14"/>
        <v>4.7500000000000042E-3</v>
      </c>
      <c r="AN76" s="14">
        <f t="shared" si="14"/>
        <v>1.0035156250000003E-2</v>
      </c>
      <c r="AQ76" s="19"/>
    </row>
    <row r="77" spans="1:43">
      <c r="A77">
        <v>1980</v>
      </c>
      <c r="B77">
        <v>30.3</v>
      </c>
      <c r="C77">
        <v>9.5</v>
      </c>
      <c r="D77">
        <v>14.7</v>
      </c>
      <c r="E77">
        <v>3.7</v>
      </c>
      <c r="G77">
        <f t="shared" si="20"/>
        <v>0.30299999999999999</v>
      </c>
      <c r="H77">
        <f t="shared" si="17"/>
        <v>0.14699999999999999</v>
      </c>
      <c r="I77" s="8">
        <f t="shared" si="18"/>
        <v>0.10551953124999999</v>
      </c>
      <c r="J77" s="8">
        <f t="shared" si="18"/>
        <v>6.0105468749999995E-2</v>
      </c>
      <c r="P77" s="19">
        <v>1980</v>
      </c>
      <c r="Q77">
        <v>31.6</v>
      </c>
      <c r="R77">
        <v>9.5</v>
      </c>
      <c r="S77">
        <v>16.5</v>
      </c>
      <c r="T77">
        <v>3.7</v>
      </c>
      <c r="V77">
        <f t="shared" si="15"/>
        <v>0.316</v>
      </c>
      <c r="W77">
        <f t="shared" si="16"/>
        <v>0.16500000000000001</v>
      </c>
      <c r="X77" s="8">
        <f t="shared" si="21"/>
        <v>0.11122656250000001</v>
      </c>
      <c r="Y77" s="8">
        <f t="shared" si="21"/>
        <v>7.1679687500000006E-2</v>
      </c>
      <c r="AB77" s="19"/>
      <c r="AE77" s="19">
        <f t="shared" si="19"/>
        <v>0</v>
      </c>
      <c r="AF77" s="19">
        <f t="shared" si="19"/>
        <v>1.3000000000000007</v>
      </c>
      <c r="AG77">
        <v>9.5</v>
      </c>
      <c r="AH77" s="19">
        <f t="shared" si="10"/>
        <v>1.8000000000000007</v>
      </c>
      <c r="AI77" s="19">
        <f t="shared" si="10"/>
        <v>0</v>
      </c>
      <c r="AK77" s="14">
        <f t="shared" si="14"/>
        <v>1.3000000000000012E-2</v>
      </c>
      <c r="AL77" s="14">
        <f t="shared" si="14"/>
        <v>1.8000000000000016E-2</v>
      </c>
      <c r="AM77" s="14">
        <f t="shared" si="14"/>
        <v>5.707031250000022E-3</v>
      </c>
      <c r="AN77" s="14">
        <f t="shared" si="14"/>
        <v>1.1574218750000011E-2</v>
      </c>
      <c r="AQ77" s="19"/>
    </row>
    <row r="78" spans="1:43">
      <c r="A78">
        <v>1981</v>
      </c>
      <c r="B78">
        <v>6.7</v>
      </c>
      <c r="C78">
        <v>1.1000000000000001</v>
      </c>
      <c r="D78">
        <v>5.4</v>
      </c>
      <c r="E78">
        <v>0.4</v>
      </c>
      <c r="G78">
        <f t="shared" si="20"/>
        <v>6.7000000000000004E-2</v>
      </c>
      <c r="H78">
        <f t="shared" si="17"/>
        <v>5.4000000000000006E-2</v>
      </c>
      <c r="I78" s="8">
        <f t="shared" si="18"/>
        <v>0.10297656250000001</v>
      </c>
      <c r="J78" s="8">
        <f t="shared" si="18"/>
        <v>6.6000000000000003E-2</v>
      </c>
      <c r="P78" s="19">
        <v>1981</v>
      </c>
      <c r="Q78">
        <v>7.3</v>
      </c>
      <c r="R78">
        <v>1.1000000000000001</v>
      </c>
      <c r="S78">
        <v>7.5</v>
      </c>
      <c r="T78">
        <v>0.4</v>
      </c>
      <c r="V78">
        <f t="shared" si="15"/>
        <v>7.2999999999999995E-2</v>
      </c>
      <c r="W78">
        <f t="shared" si="16"/>
        <v>7.4999999999999997E-2</v>
      </c>
      <c r="X78" s="8">
        <f t="shared" si="21"/>
        <v>0.10882421875000001</v>
      </c>
      <c r="Y78" s="8">
        <f t="shared" si="21"/>
        <v>7.8597656250000023E-2</v>
      </c>
      <c r="AB78" s="19"/>
      <c r="AE78" s="19">
        <f t="shared" si="19"/>
        <v>0</v>
      </c>
      <c r="AF78" s="19">
        <f t="shared" si="19"/>
        <v>0.59999999999999964</v>
      </c>
      <c r="AG78">
        <v>1.1000000000000001</v>
      </c>
      <c r="AH78" s="19">
        <f t="shared" si="10"/>
        <v>2.0999999999999996</v>
      </c>
      <c r="AI78" s="19">
        <f t="shared" si="10"/>
        <v>0</v>
      </c>
      <c r="AK78" s="14">
        <f t="shared" si="14"/>
        <v>5.9999999999999915E-3</v>
      </c>
      <c r="AL78" s="14">
        <f t="shared" si="14"/>
        <v>2.0999999999999991E-2</v>
      </c>
      <c r="AM78" s="14">
        <f t="shared" si="14"/>
        <v>5.8476562499999996E-3</v>
      </c>
      <c r="AN78" s="14">
        <f t="shared" si="14"/>
        <v>1.2597656250000019E-2</v>
      </c>
      <c r="AQ78" s="19"/>
    </row>
    <row r="79" spans="1:43">
      <c r="A79">
        <v>1982</v>
      </c>
      <c r="B79">
        <v>0.1</v>
      </c>
      <c r="C79">
        <v>21.5</v>
      </c>
      <c r="D79">
        <v>0.2</v>
      </c>
      <c r="E79">
        <v>7.3</v>
      </c>
      <c r="G79">
        <f t="shared" si="20"/>
        <v>1E-3</v>
      </c>
      <c r="H79">
        <f t="shared" si="17"/>
        <v>2E-3</v>
      </c>
      <c r="I79" s="8">
        <f t="shared" si="18"/>
        <v>8.4167968750000002E-2</v>
      </c>
      <c r="J79" s="8">
        <f t="shared" si="18"/>
        <v>6.5972656249999984E-2</v>
      </c>
      <c r="P79" s="19">
        <v>1982</v>
      </c>
      <c r="Q79">
        <v>0.2</v>
      </c>
      <c r="R79">
        <v>21.5</v>
      </c>
      <c r="S79">
        <v>0.6</v>
      </c>
      <c r="T79">
        <v>7.3</v>
      </c>
      <c r="V79">
        <f t="shared" si="15"/>
        <v>2E-3</v>
      </c>
      <c r="W79">
        <f t="shared" si="16"/>
        <v>6.0000000000000001E-3</v>
      </c>
      <c r="X79" s="8">
        <f t="shared" si="21"/>
        <v>8.9664062500000002E-2</v>
      </c>
      <c r="Y79" s="8">
        <f t="shared" si="21"/>
        <v>7.7785156250000001E-2</v>
      </c>
      <c r="AB79" s="19"/>
      <c r="AE79" s="19">
        <f t="shared" si="19"/>
        <v>0</v>
      </c>
      <c r="AF79" s="19">
        <f t="shared" si="19"/>
        <v>0.1</v>
      </c>
      <c r="AG79">
        <v>21.5</v>
      </c>
      <c r="AH79" s="19">
        <f t="shared" si="10"/>
        <v>0.39999999999999997</v>
      </c>
      <c r="AI79" s="19">
        <f t="shared" si="10"/>
        <v>0</v>
      </c>
      <c r="AK79" s="14">
        <f t="shared" si="14"/>
        <v>1E-3</v>
      </c>
      <c r="AL79" s="14">
        <f t="shared" si="14"/>
        <v>4.0000000000000001E-3</v>
      </c>
      <c r="AM79" s="14">
        <f t="shared" si="14"/>
        <v>5.4960937500000001E-3</v>
      </c>
      <c r="AN79" s="14">
        <f t="shared" si="14"/>
        <v>1.1812500000000017E-2</v>
      </c>
      <c r="AQ79" s="19"/>
    </row>
    <row r="80" spans="1:43">
      <c r="A80">
        <v>1983</v>
      </c>
      <c r="B80">
        <v>15.4</v>
      </c>
      <c r="C80">
        <v>15.1</v>
      </c>
      <c r="D80">
        <v>16.100000000000001</v>
      </c>
      <c r="E80">
        <v>2.7</v>
      </c>
      <c r="G80">
        <f t="shared" si="20"/>
        <v>0.154</v>
      </c>
      <c r="H80">
        <f t="shared" si="17"/>
        <v>0.161</v>
      </c>
      <c r="I80" s="8">
        <f t="shared" si="18"/>
        <v>6.5449218749999996E-2</v>
      </c>
      <c r="J80" s="8">
        <f t="shared" si="18"/>
        <v>6.0261718750000005E-2</v>
      </c>
      <c r="P80" s="19">
        <v>1983</v>
      </c>
      <c r="Q80">
        <v>16.2</v>
      </c>
      <c r="R80">
        <v>15.2</v>
      </c>
      <c r="S80">
        <v>17.600000000000001</v>
      </c>
      <c r="T80">
        <v>2.7</v>
      </c>
      <c r="V80">
        <f t="shared" si="15"/>
        <v>0.16200000000000001</v>
      </c>
      <c r="W80">
        <f t="shared" si="16"/>
        <v>0.17600000000000002</v>
      </c>
      <c r="X80" s="8">
        <f t="shared" si="21"/>
        <v>7.0847656250000002E-2</v>
      </c>
      <c r="Y80" s="8">
        <f t="shared" si="21"/>
        <v>7.0214843749999992E-2</v>
      </c>
      <c r="AB80" s="19"/>
      <c r="AE80" s="19">
        <f t="shared" si="19"/>
        <v>0</v>
      </c>
      <c r="AF80" s="19">
        <f t="shared" si="19"/>
        <v>0.79999999999999893</v>
      </c>
      <c r="AG80">
        <v>15.2</v>
      </c>
      <c r="AH80" s="19">
        <f t="shared" si="10"/>
        <v>1.5</v>
      </c>
      <c r="AI80" s="19">
        <f t="shared" si="10"/>
        <v>0</v>
      </c>
      <c r="AK80" s="14">
        <f t="shared" si="14"/>
        <v>8.0000000000000071E-3</v>
      </c>
      <c r="AL80" s="14">
        <f t="shared" si="14"/>
        <v>1.5000000000000013E-2</v>
      </c>
      <c r="AM80" s="14">
        <f t="shared" si="14"/>
        <v>5.3984375000000057E-3</v>
      </c>
      <c r="AN80" s="14">
        <f t="shared" si="14"/>
        <v>9.9531249999999863E-3</v>
      </c>
      <c r="AQ80" s="19"/>
    </row>
    <row r="81" spans="1:43">
      <c r="A81">
        <v>1984</v>
      </c>
      <c r="B81">
        <v>1.4</v>
      </c>
      <c r="C81">
        <v>8.6999999999999993</v>
      </c>
      <c r="D81">
        <v>2</v>
      </c>
      <c r="E81">
        <v>5.6</v>
      </c>
      <c r="G81">
        <f t="shared" si="20"/>
        <v>1.3999999999999999E-2</v>
      </c>
      <c r="H81">
        <f t="shared" si="17"/>
        <v>0.02</v>
      </c>
      <c r="I81" s="8">
        <f t="shared" si="18"/>
        <v>5.0992187499999994E-2</v>
      </c>
      <c r="J81" s="8">
        <f t="shared" si="18"/>
        <v>4.7921874999999996E-2</v>
      </c>
      <c r="P81" s="19">
        <v>1984</v>
      </c>
      <c r="Q81">
        <v>1.8</v>
      </c>
      <c r="R81">
        <v>8.6999999999999993</v>
      </c>
      <c r="S81">
        <v>2.7</v>
      </c>
      <c r="T81">
        <v>5.6</v>
      </c>
      <c r="V81">
        <f t="shared" si="15"/>
        <v>1.8000000000000002E-2</v>
      </c>
      <c r="W81">
        <f t="shared" si="16"/>
        <v>2.7000000000000003E-2</v>
      </c>
      <c r="X81" s="8">
        <f t="shared" si="21"/>
        <v>5.6468749999999998E-2</v>
      </c>
      <c r="Y81" s="8">
        <f t="shared" si="21"/>
        <v>5.6339843750000007E-2</v>
      </c>
      <c r="AB81" s="19"/>
      <c r="AE81" s="19">
        <f t="shared" si="19"/>
        <v>0</v>
      </c>
      <c r="AF81" s="19">
        <f t="shared" si="19"/>
        <v>0.40000000000000013</v>
      </c>
      <c r="AG81">
        <v>8.6999999999999993</v>
      </c>
      <c r="AH81" s="19">
        <f t="shared" si="10"/>
        <v>0.70000000000000018</v>
      </c>
      <c r="AI81" s="19">
        <f t="shared" si="10"/>
        <v>0</v>
      </c>
      <c r="AK81" s="14">
        <f t="shared" si="14"/>
        <v>4.0000000000000036E-3</v>
      </c>
      <c r="AL81" s="14">
        <f t="shared" si="14"/>
        <v>7.0000000000000027E-3</v>
      </c>
      <c r="AM81" s="14">
        <f t="shared" si="14"/>
        <v>5.476562500000004E-3</v>
      </c>
      <c r="AN81" s="14">
        <f t="shared" si="14"/>
        <v>8.4179687500000114E-3</v>
      </c>
      <c r="AQ81" s="19"/>
    </row>
    <row r="82" spans="1:43">
      <c r="A82">
        <v>1985</v>
      </c>
      <c r="B82">
        <v>2.1</v>
      </c>
      <c r="C82">
        <v>12.2</v>
      </c>
      <c r="D82">
        <v>0.2</v>
      </c>
      <c r="E82">
        <v>13.9</v>
      </c>
      <c r="G82">
        <f t="shared" si="20"/>
        <v>2.1000000000000001E-2</v>
      </c>
      <c r="H82">
        <f t="shared" si="17"/>
        <v>2E-3</v>
      </c>
      <c r="I82" s="8">
        <f t="shared" si="18"/>
        <v>4.7203124999999999E-2</v>
      </c>
      <c r="J82" s="8">
        <f t="shared" si="18"/>
        <v>3.8488281249999999E-2</v>
      </c>
      <c r="P82" s="19">
        <v>1985</v>
      </c>
      <c r="Q82">
        <v>3</v>
      </c>
      <c r="R82">
        <v>12.2</v>
      </c>
      <c r="S82">
        <v>0.4</v>
      </c>
      <c r="T82">
        <v>13.9</v>
      </c>
      <c r="V82">
        <f t="shared" si="15"/>
        <v>0.03</v>
      </c>
      <c r="W82">
        <f t="shared" si="16"/>
        <v>4.0000000000000001E-3</v>
      </c>
      <c r="X82" s="8">
        <f t="shared" si="21"/>
        <v>5.2421875000000007E-2</v>
      </c>
      <c r="Y82" s="8">
        <f t="shared" si="21"/>
        <v>4.686328125E-2</v>
      </c>
      <c r="AB82" s="19"/>
      <c r="AE82" s="19">
        <f t="shared" si="19"/>
        <v>0</v>
      </c>
      <c r="AF82" s="19">
        <f t="shared" si="19"/>
        <v>0.89999999999999991</v>
      </c>
      <c r="AG82">
        <v>12.2</v>
      </c>
      <c r="AH82" s="19">
        <f t="shared" si="10"/>
        <v>0.2</v>
      </c>
      <c r="AI82" s="19">
        <f t="shared" si="10"/>
        <v>0</v>
      </c>
      <c r="AK82" s="14">
        <f t="shared" si="14"/>
        <v>8.9999999999999976E-3</v>
      </c>
      <c r="AL82" s="14">
        <f t="shared" si="14"/>
        <v>2E-3</v>
      </c>
      <c r="AM82" s="14">
        <f t="shared" si="14"/>
        <v>5.2187500000000081E-3</v>
      </c>
      <c r="AN82" s="14">
        <f t="shared" si="14"/>
        <v>8.3750000000000005E-3</v>
      </c>
      <c r="AQ82" s="19"/>
    </row>
    <row r="83" spans="1:43">
      <c r="A83">
        <v>1986</v>
      </c>
      <c r="B83">
        <v>2.5</v>
      </c>
      <c r="C83">
        <v>5.8</v>
      </c>
      <c r="D83">
        <v>1.4</v>
      </c>
      <c r="E83">
        <v>0.3</v>
      </c>
      <c r="G83">
        <f t="shared" si="20"/>
        <v>2.5000000000000001E-2</v>
      </c>
      <c r="H83">
        <f t="shared" si="17"/>
        <v>1.3999999999999999E-2</v>
      </c>
      <c r="I83" s="8">
        <f t="shared" si="18"/>
        <v>6.5863281250000003E-2</v>
      </c>
      <c r="J83" s="8">
        <f t="shared" si="18"/>
        <v>4.4640624999999996E-2</v>
      </c>
      <c r="P83" s="19">
        <v>1986</v>
      </c>
      <c r="Q83">
        <v>2.7</v>
      </c>
      <c r="R83">
        <v>5.8</v>
      </c>
      <c r="S83">
        <v>2.4</v>
      </c>
      <c r="T83">
        <v>0.3</v>
      </c>
      <c r="V83">
        <f t="shared" si="15"/>
        <v>2.7000000000000003E-2</v>
      </c>
      <c r="W83">
        <f t="shared" si="16"/>
        <v>2.4E-2</v>
      </c>
      <c r="X83" s="8">
        <f t="shared" si="21"/>
        <v>7.0628906250000012E-2</v>
      </c>
      <c r="Y83" s="8">
        <f t="shared" si="21"/>
        <v>5.4812500000000007E-2</v>
      </c>
      <c r="AB83" s="19"/>
      <c r="AE83" s="19">
        <f t="shared" si="19"/>
        <v>0</v>
      </c>
      <c r="AF83" s="19">
        <f t="shared" si="19"/>
        <v>0.20000000000000018</v>
      </c>
      <c r="AG83">
        <v>5.8</v>
      </c>
      <c r="AH83" s="19">
        <f t="shared" si="10"/>
        <v>1</v>
      </c>
      <c r="AI83" s="19">
        <f t="shared" si="10"/>
        <v>0</v>
      </c>
      <c r="AK83" s="14">
        <f t="shared" si="14"/>
        <v>2.0000000000000018E-3</v>
      </c>
      <c r="AL83" s="14">
        <f t="shared" si="14"/>
        <v>1.0000000000000002E-2</v>
      </c>
      <c r="AM83" s="14">
        <f t="shared" si="14"/>
        <v>4.7656250000000094E-3</v>
      </c>
      <c r="AN83" s="14">
        <f t="shared" si="14"/>
        <v>1.0171875000000011E-2</v>
      </c>
      <c r="AQ83" s="19"/>
    </row>
    <row r="84" spans="1:43">
      <c r="A84">
        <v>1987</v>
      </c>
      <c r="B84">
        <v>4.5</v>
      </c>
      <c r="C84">
        <v>2.8</v>
      </c>
      <c r="D84">
        <v>6.9</v>
      </c>
      <c r="E84">
        <v>2.6</v>
      </c>
      <c r="G84">
        <f t="shared" si="20"/>
        <v>4.4999999999999998E-2</v>
      </c>
      <c r="H84">
        <f t="shared" si="17"/>
        <v>6.9000000000000006E-2</v>
      </c>
      <c r="I84" s="8">
        <f t="shared" si="18"/>
        <v>9.8468750000000008E-2</v>
      </c>
      <c r="J84" s="8">
        <f t="shared" si="18"/>
        <v>6.1007812500000001E-2</v>
      </c>
      <c r="P84" s="19">
        <v>1987</v>
      </c>
      <c r="Q84">
        <v>4.7</v>
      </c>
      <c r="R84">
        <v>2.9</v>
      </c>
      <c r="S84">
        <v>8.3000000000000007</v>
      </c>
      <c r="T84">
        <v>2.6</v>
      </c>
      <c r="V84">
        <f t="shared" si="15"/>
        <v>4.7E-2</v>
      </c>
      <c r="W84">
        <f t="shared" si="16"/>
        <v>8.3000000000000004E-2</v>
      </c>
      <c r="X84" s="8">
        <f t="shared" si="21"/>
        <v>0.10310156250000001</v>
      </c>
      <c r="Y84" s="8">
        <f t="shared" si="21"/>
        <v>7.358593749999999E-2</v>
      </c>
      <c r="AB84" s="19"/>
      <c r="AE84" s="19">
        <f t="shared" si="19"/>
        <v>0</v>
      </c>
      <c r="AF84" s="19">
        <f t="shared" si="19"/>
        <v>0.20000000000000018</v>
      </c>
      <c r="AG84">
        <v>2.9</v>
      </c>
      <c r="AH84" s="19">
        <f t="shared" si="10"/>
        <v>1.4000000000000004</v>
      </c>
      <c r="AI84" s="19">
        <f t="shared" si="10"/>
        <v>0</v>
      </c>
      <c r="AK84" s="14">
        <f t="shared" si="14"/>
        <v>2.0000000000000018E-3</v>
      </c>
      <c r="AL84" s="14">
        <f t="shared" si="14"/>
        <v>1.3999999999999999E-2</v>
      </c>
      <c r="AM84" s="14">
        <f t="shared" si="14"/>
        <v>4.6328124999999998E-3</v>
      </c>
      <c r="AN84" s="14">
        <f t="shared" si="14"/>
        <v>1.2578124999999989E-2</v>
      </c>
      <c r="AQ84" s="19"/>
    </row>
    <row r="85" spans="1:43">
      <c r="A85">
        <v>1988</v>
      </c>
      <c r="B85">
        <v>34.700000000000003</v>
      </c>
      <c r="C85">
        <v>2.5</v>
      </c>
      <c r="D85">
        <v>16.100000000000001</v>
      </c>
      <c r="E85">
        <v>1.3</v>
      </c>
      <c r="G85">
        <f t="shared" si="20"/>
        <v>0.34700000000000003</v>
      </c>
      <c r="H85">
        <f t="shared" si="17"/>
        <v>0.161</v>
      </c>
      <c r="I85" s="8">
        <f t="shared" si="18"/>
        <v>0.11271093750000002</v>
      </c>
      <c r="J85" s="8">
        <f t="shared" si="18"/>
        <v>6.912500000000002E-2</v>
      </c>
      <c r="P85" s="19">
        <v>1988</v>
      </c>
      <c r="Q85">
        <v>35.6</v>
      </c>
      <c r="R85">
        <v>2.5</v>
      </c>
      <c r="S85">
        <v>18.399999999999999</v>
      </c>
      <c r="T85">
        <v>1.3</v>
      </c>
      <c r="V85">
        <f t="shared" si="15"/>
        <v>0.35600000000000004</v>
      </c>
      <c r="W85">
        <f t="shared" si="16"/>
        <v>0.184</v>
      </c>
      <c r="X85" s="8">
        <f t="shared" si="21"/>
        <v>0.11741015625000001</v>
      </c>
      <c r="Y85" s="8">
        <f t="shared" si="21"/>
        <v>8.3222656249999999E-2</v>
      </c>
      <c r="AB85" s="19"/>
      <c r="AE85" s="19">
        <f t="shared" si="19"/>
        <v>0</v>
      </c>
      <c r="AF85" s="19">
        <f t="shared" si="19"/>
        <v>0.89999999999999858</v>
      </c>
      <c r="AG85">
        <v>2.5</v>
      </c>
      <c r="AH85" s="19">
        <f t="shared" si="10"/>
        <v>2.2999999999999972</v>
      </c>
      <c r="AI85" s="19">
        <f t="shared" si="10"/>
        <v>0</v>
      </c>
      <c r="AK85" s="14">
        <f t="shared" si="14"/>
        <v>9.000000000000008E-3</v>
      </c>
      <c r="AL85" s="14">
        <f t="shared" si="14"/>
        <v>2.2999999999999993E-2</v>
      </c>
      <c r="AM85" s="14">
        <f t="shared" si="14"/>
        <v>4.6992187499999838E-3</v>
      </c>
      <c r="AN85" s="14">
        <f t="shared" si="14"/>
        <v>1.4097656249999979E-2</v>
      </c>
      <c r="AQ85" s="19"/>
    </row>
    <row r="86" spans="1:43">
      <c r="A86">
        <v>1989</v>
      </c>
      <c r="B86">
        <v>0.7</v>
      </c>
      <c r="C86">
        <v>17.7</v>
      </c>
      <c r="D86">
        <v>1.1000000000000001</v>
      </c>
      <c r="E86">
        <v>5.3</v>
      </c>
      <c r="G86">
        <f t="shared" si="20"/>
        <v>6.9999999999999993E-3</v>
      </c>
      <c r="H86">
        <f t="shared" si="17"/>
        <v>1.1000000000000001E-2</v>
      </c>
      <c r="I86" s="8">
        <f t="shared" si="18"/>
        <v>9.1570312500000001E-2</v>
      </c>
      <c r="J86" s="8">
        <f t="shared" si="18"/>
        <v>6.3480468749999991E-2</v>
      </c>
      <c r="P86" s="19">
        <v>1989</v>
      </c>
      <c r="Q86">
        <v>1.1000000000000001</v>
      </c>
      <c r="R86">
        <v>17.7</v>
      </c>
      <c r="S86">
        <v>1.4</v>
      </c>
      <c r="T86">
        <v>5.3</v>
      </c>
      <c r="V86">
        <f t="shared" si="15"/>
        <v>1.1000000000000001E-2</v>
      </c>
      <c r="W86">
        <f t="shared" si="16"/>
        <v>1.3999999999999999E-2</v>
      </c>
      <c r="X86" s="8">
        <f t="shared" si="21"/>
        <v>9.5988281250000015E-2</v>
      </c>
      <c r="Y86" s="8">
        <f t="shared" si="21"/>
        <v>7.8425781250000007E-2</v>
      </c>
      <c r="AB86" s="19"/>
      <c r="AE86" s="19">
        <f t="shared" si="19"/>
        <v>0</v>
      </c>
      <c r="AF86" s="19">
        <f t="shared" si="19"/>
        <v>0.40000000000000013</v>
      </c>
      <c r="AG86">
        <v>17.7</v>
      </c>
      <c r="AH86" s="19">
        <f t="shared" si="10"/>
        <v>0.29999999999999982</v>
      </c>
      <c r="AI86" s="19">
        <f t="shared" si="10"/>
        <v>0</v>
      </c>
      <c r="AK86" s="14">
        <f t="shared" si="14"/>
        <v>4.0000000000000018E-3</v>
      </c>
      <c r="AL86" s="14">
        <f t="shared" si="14"/>
        <v>2.9999999999999975E-3</v>
      </c>
      <c r="AM86" s="14">
        <f t="shared" si="14"/>
        <v>4.4179687500000148E-3</v>
      </c>
      <c r="AN86" s="14">
        <f t="shared" si="14"/>
        <v>1.4945312500000016E-2</v>
      </c>
      <c r="AQ86" s="19"/>
    </row>
    <row r="87" spans="1:43">
      <c r="A87">
        <v>1990</v>
      </c>
      <c r="B87">
        <v>1.8</v>
      </c>
      <c r="C87">
        <v>0.6</v>
      </c>
      <c r="D87">
        <v>2.6</v>
      </c>
      <c r="E87">
        <v>0</v>
      </c>
      <c r="G87">
        <f t="shared" si="20"/>
        <v>1.8000000000000002E-2</v>
      </c>
      <c r="H87">
        <f t="shared" si="17"/>
        <v>2.6000000000000002E-2</v>
      </c>
      <c r="I87" s="8">
        <f t="shared" si="18"/>
        <v>5.6558593749999997E-2</v>
      </c>
      <c r="J87" s="8">
        <f t="shared" si="18"/>
        <v>5.5804687499999998E-2</v>
      </c>
      <c r="P87" s="19">
        <v>1990</v>
      </c>
      <c r="Q87">
        <v>2.1</v>
      </c>
      <c r="R87">
        <v>0.6</v>
      </c>
      <c r="S87">
        <v>4.5999999999999996</v>
      </c>
      <c r="T87">
        <v>0</v>
      </c>
      <c r="V87">
        <f t="shared" si="15"/>
        <v>2.1000000000000001E-2</v>
      </c>
      <c r="W87">
        <f t="shared" si="16"/>
        <v>4.5999999999999999E-2</v>
      </c>
      <c r="X87" s="8">
        <f t="shared" si="21"/>
        <v>6.044140625000001E-2</v>
      </c>
      <c r="Y87" s="8">
        <f t="shared" si="21"/>
        <v>7.1929687500000006E-2</v>
      </c>
      <c r="AB87" s="19"/>
      <c r="AE87" s="19">
        <f t="shared" si="19"/>
        <v>0</v>
      </c>
      <c r="AF87" s="19">
        <f t="shared" si="19"/>
        <v>0.30000000000000004</v>
      </c>
      <c r="AG87">
        <v>0.6</v>
      </c>
      <c r="AH87" s="19">
        <f t="shared" ref="AH87:AI117" si="22">S87-D87</f>
        <v>1.9999999999999996</v>
      </c>
      <c r="AI87" s="19">
        <f t="shared" si="22"/>
        <v>0</v>
      </c>
      <c r="AK87" s="14">
        <f t="shared" si="14"/>
        <v>2.9999999999999992E-3</v>
      </c>
      <c r="AL87" s="14">
        <f t="shared" si="14"/>
        <v>1.9999999999999997E-2</v>
      </c>
      <c r="AM87" s="14">
        <f t="shared" si="14"/>
        <v>3.882812500000013E-3</v>
      </c>
      <c r="AN87" s="14">
        <f t="shared" si="14"/>
        <v>1.6125000000000007E-2</v>
      </c>
      <c r="AQ87" s="19"/>
    </row>
    <row r="88" spans="1:43">
      <c r="A88">
        <v>1991</v>
      </c>
      <c r="B88">
        <v>3.2</v>
      </c>
      <c r="C88">
        <v>6.1</v>
      </c>
      <c r="D88">
        <v>9.5</v>
      </c>
      <c r="E88">
        <v>1.6</v>
      </c>
      <c r="G88">
        <f t="shared" si="20"/>
        <v>3.2000000000000001E-2</v>
      </c>
      <c r="H88">
        <f t="shared" si="17"/>
        <v>9.5000000000000001E-2</v>
      </c>
      <c r="I88" s="8">
        <f t="shared" si="18"/>
        <v>3.9617187500000005E-2</v>
      </c>
      <c r="J88" s="8">
        <f t="shared" si="18"/>
        <v>5.57890625E-2</v>
      </c>
      <c r="P88" s="19">
        <v>1991</v>
      </c>
      <c r="Q88">
        <v>3.4</v>
      </c>
      <c r="R88">
        <v>6.1</v>
      </c>
      <c r="S88">
        <v>11.6</v>
      </c>
      <c r="T88">
        <v>1.6</v>
      </c>
      <c r="V88">
        <f t="shared" si="15"/>
        <v>3.4000000000000002E-2</v>
      </c>
      <c r="W88">
        <f t="shared" si="16"/>
        <v>0.11599999999999999</v>
      </c>
      <c r="X88" s="8">
        <f t="shared" si="21"/>
        <v>4.3558593749999999E-2</v>
      </c>
      <c r="Y88" s="8">
        <f t="shared" si="21"/>
        <v>7.333593749999999E-2</v>
      </c>
      <c r="AB88" s="19"/>
      <c r="AE88" s="19">
        <f t="shared" si="19"/>
        <v>0</v>
      </c>
      <c r="AF88" s="19">
        <f t="shared" si="19"/>
        <v>0.19999999999999973</v>
      </c>
      <c r="AG88">
        <v>6.1</v>
      </c>
      <c r="AH88" s="19">
        <f t="shared" si="22"/>
        <v>2.0999999999999996</v>
      </c>
      <c r="AI88" s="19">
        <f t="shared" si="22"/>
        <v>0</v>
      </c>
      <c r="AK88" s="14">
        <f t="shared" si="14"/>
        <v>2.0000000000000018E-3</v>
      </c>
      <c r="AL88" s="14">
        <f t="shared" si="14"/>
        <v>2.0999999999999991E-2</v>
      </c>
      <c r="AM88" s="14">
        <f t="shared" si="14"/>
        <v>3.9414062499999944E-3</v>
      </c>
      <c r="AN88" s="14">
        <f t="shared" si="14"/>
        <v>1.754687499999999E-2</v>
      </c>
      <c r="AQ88" s="19"/>
    </row>
    <row r="89" spans="1:43">
      <c r="A89">
        <v>1992</v>
      </c>
      <c r="B89">
        <v>1</v>
      </c>
      <c r="C89">
        <v>60.2</v>
      </c>
      <c r="D89">
        <v>3</v>
      </c>
      <c r="E89">
        <v>43.4</v>
      </c>
      <c r="G89">
        <f t="shared" si="20"/>
        <v>0.01</v>
      </c>
      <c r="H89">
        <f t="shared" si="17"/>
        <v>0.03</v>
      </c>
      <c r="I89" s="8">
        <f t="shared" si="18"/>
        <v>5.1160156249999998E-2</v>
      </c>
      <c r="J89" s="8">
        <f t="shared" si="18"/>
        <v>6.4480468749999992E-2</v>
      </c>
      <c r="P89" s="19">
        <v>1992</v>
      </c>
      <c r="Q89">
        <v>1.5</v>
      </c>
      <c r="R89">
        <v>60.4</v>
      </c>
      <c r="S89">
        <v>4.5999999999999996</v>
      </c>
      <c r="T89">
        <v>43.4</v>
      </c>
      <c r="V89">
        <f t="shared" si="15"/>
        <v>1.4999999999999999E-2</v>
      </c>
      <c r="W89">
        <f t="shared" si="16"/>
        <v>4.5999999999999999E-2</v>
      </c>
      <c r="X89" s="8">
        <f t="shared" ref="X89:Y104" si="23">(1*(V85)+8*(V86)+28*(V87)+56*(V88)+70*(V89)+56*(V90)+28*(V91)+8*(V92)+1*(V93))/256</f>
        <v>5.647265625000001E-2</v>
      </c>
      <c r="Y89" s="8">
        <f t="shared" si="23"/>
        <v>8.3089843750000003E-2</v>
      </c>
      <c r="AB89" s="19"/>
      <c r="AE89" s="19">
        <f t="shared" si="19"/>
        <v>0</v>
      </c>
      <c r="AF89" s="19">
        <f t="shared" si="19"/>
        <v>0.5</v>
      </c>
      <c r="AG89">
        <v>60.4</v>
      </c>
      <c r="AH89" s="19">
        <f t="shared" si="22"/>
        <v>1.5999999999999996</v>
      </c>
      <c r="AI89" s="19">
        <f t="shared" si="22"/>
        <v>0</v>
      </c>
      <c r="AK89" s="14">
        <f t="shared" si="14"/>
        <v>4.9999999999999992E-3</v>
      </c>
      <c r="AL89" s="14">
        <f t="shared" si="14"/>
        <v>1.6E-2</v>
      </c>
      <c r="AM89" s="14">
        <f t="shared" si="14"/>
        <v>5.3125000000000117E-3</v>
      </c>
      <c r="AN89" s="14">
        <f t="shared" si="14"/>
        <v>1.8609375000000011E-2</v>
      </c>
      <c r="AQ89" s="19"/>
    </row>
    <row r="90" spans="1:43">
      <c r="A90">
        <v>1993</v>
      </c>
      <c r="B90">
        <v>5.5</v>
      </c>
      <c r="C90">
        <v>36.4</v>
      </c>
      <c r="D90">
        <v>6.3</v>
      </c>
      <c r="E90">
        <v>20.7</v>
      </c>
      <c r="G90">
        <f t="shared" si="20"/>
        <v>5.5E-2</v>
      </c>
      <c r="H90">
        <f t="shared" si="17"/>
        <v>6.3E-2</v>
      </c>
      <c r="I90" s="8">
        <f t="shared" si="18"/>
        <v>7.8562500000000007E-2</v>
      </c>
      <c r="J90" s="8">
        <f t="shared" si="18"/>
        <v>8.0695312499999991E-2</v>
      </c>
      <c r="P90" s="19">
        <v>1993</v>
      </c>
      <c r="Q90">
        <v>5.7</v>
      </c>
      <c r="R90">
        <v>36.5</v>
      </c>
      <c r="S90">
        <v>8.1</v>
      </c>
      <c r="T90">
        <v>20.7</v>
      </c>
      <c r="V90">
        <f t="shared" si="15"/>
        <v>5.7000000000000002E-2</v>
      </c>
      <c r="W90">
        <f t="shared" si="16"/>
        <v>8.1000000000000003E-2</v>
      </c>
      <c r="X90" s="8">
        <f t="shared" si="23"/>
        <v>8.6335937500000001E-2</v>
      </c>
      <c r="Y90" s="8">
        <f t="shared" si="23"/>
        <v>9.9976562500000005E-2</v>
      </c>
      <c r="AB90" s="19"/>
      <c r="AE90" s="19">
        <f t="shared" si="19"/>
        <v>0</v>
      </c>
      <c r="AF90" s="19">
        <f t="shared" si="19"/>
        <v>0.20000000000000018</v>
      </c>
      <c r="AG90">
        <v>36.5</v>
      </c>
      <c r="AH90" s="19">
        <f t="shared" si="22"/>
        <v>1.7999999999999998</v>
      </c>
      <c r="AI90" s="19">
        <f t="shared" si="22"/>
        <v>0</v>
      </c>
      <c r="AK90" s="14">
        <f t="shared" si="14"/>
        <v>2.0000000000000018E-3</v>
      </c>
      <c r="AL90" s="14">
        <f t="shared" si="14"/>
        <v>1.8000000000000002E-2</v>
      </c>
      <c r="AM90" s="14">
        <f t="shared" si="14"/>
        <v>7.7734374999999939E-3</v>
      </c>
      <c r="AN90" s="14">
        <f t="shared" si="14"/>
        <v>1.9281250000000014E-2</v>
      </c>
      <c r="AQ90" s="19"/>
    </row>
    <row r="91" spans="1:43">
      <c r="A91">
        <v>1994</v>
      </c>
      <c r="B91">
        <v>21.4</v>
      </c>
      <c r="C91">
        <v>7.8</v>
      </c>
      <c r="D91">
        <v>11.2</v>
      </c>
      <c r="E91">
        <v>0</v>
      </c>
      <c r="G91">
        <f t="shared" si="20"/>
        <v>0.214</v>
      </c>
      <c r="H91">
        <f t="shared" si="17"/>
        <v>0.11199999999999999</v>
      </c>
      <c r="I91" s="8">
        <f t="shared" si="18"/>
        <v>9.9230468750000009E-2</v>
      </c>
      <c r="J91" s="8">
        <f t="shared" si="18"/>
        <v>9.7867187500000008E-2</v>
      </c>
      <c r="P91" s="19">
        <v>1994</v>
      </c>
      <c r="Q91">
        <v>23.6</v>
      </c>
      <c r="R91">
        <v>7.8</v>
      </c>
      <c r="S91">
        <v>13.8</v>
      </c>
      <c r="T91">
        <v>0</v>
      </c>
      <c r="V91">
        <f t="shared" si="15"/>
        <v>0.23600000000000002</v>
      </c>
      <c r="W91">
        <f t="shared" si="16"/>
        <v>0.13800000000000001</v>
      </c>
      <c r="X91" s="8">
        <f t="shared" si="23"/>
        <v>0.10937109375000001</v>
      </c>
      <c r="Y91" s="8">
        <f t="shared" si="23"/>
        <v>0.11745312499999998</v>
      </c>
      <c r="AB91" s="19"/>
      <c r="AE91" s="19">
        <f t="shared" si="19"/>
        <v>0</v>
      </c>
      <c r="AF91" s="19">
        <f t="shared" si="19"/>
        <v>2.2000000000000028</v>
      </c>
      <c r="AG91">
        <v>7.8</v>
      </c>
      <c r="AH91" s="19">
        <f t="shared" si="22"/>
        <v>2.6000000000000014</v>
      </c>
      <c r="AI91" s="19">
        <f t="shared" si="22"/>
        <v>0</v>
      </c>
      <c r="AK91" s="14">
        <f t="shared" si="14"/>
        <v>2.200000000000002E-2</v>
      </c>
      <c r="AL91" s="14">
        <f t="shared" si="14"/>
        <v>2.6000000000000023E-2</v>
      </c>
      <c r="AM91" s="14">
        <f t="shared" si="14"/>
        <v>1.0140625E-2</v>
      </c>
      <c r="AN91" s="14">
        <f t="shared" si="14"/>
        <v>1.958593749999997E-2</v>
      </c>
      <c r="AQ91" s="19"/>
    </row>
    <row r="92" spans="1:43">
      <c r="A92">
        <v>1995</v>
      </c>
      <c r="B92">
        <v>6.5</v>
      </c>
      <c r="C92">
        <v>6.1</v>
      </c>
      <c r="D92">
        <v>17.100000000000001</v>
      </c>
      <c r="E92">
        <v>4.4000000000000004</v>
      </c>
      <c r="G92">
        <f t="shared" si="20"/>
        <v>6.5000000000000002E-2</v>
      </c>
      <c r="H92">
        <f t="shared" si="17"/>
        <v>0.17100000000000001</v>
      </c>
      <c r="I92" s="8">
        <f t="shared" si="18"/>
        <v>9.9648437499999992E-2</v>
      </c>
      <c r="J92" s="8">
        <f t="shared" si="18"/>
        <v>0.10532421875</v>
      </c>
      <c r="P92" s="19">
        <v>1995</v>
      </c>
      <c r="Q92">
        <v>6.8</v>
      </c>
      <c r="R92">
        <v>6.1</v>
      </c>
      <c r="S92">
        <v>18.3</v>
      </c>
      <c r="T92">
        <v>4.4000000000000004</v>
      </c>
      <c r="V92">
        <f t="shared" si="15"/>
        <v>6.8000000000000005E-2</v>
      </c>
      <c r="W92">
        <f t="shared" si="16"/>
        <v>0.183</v>
      </c>
      <c r="X92" s="8">
        <f t="shared" si="23"/>
        <v>0.11088671875</v>
      </c>
      <c r="Y92" s="8">
        <f t="shared" si="23"/>
        <v>0.12463671875</v>
      </c>
      <c r="AB92" s="19"/>
      <c r="AE92" s="19">
        <f t="shared" si="19"/>
        <v>0</v>
      </c>
      <c r="AF92" s="19">
        <f t="shared" si="19"/>
        <v>0.29999999999999982</v>
      </c>
      <c r="AG92">
        <v>6.1</v>
      </c>
      <c r="AH92" s="19">
        <f t="shared" si="22"/>
        <v>1.1999999999999993</v>
      </c>
      <c r="AI92" s="19">
        <f t="shared" si="22"/>
        <v>0</v>
      </c>
      <c r="AK92" s="14">
        <f t="shared" si="14"/>
        <v>3.0000000000000027E-3</v>
      </c>
      <c r="AL92" s="14">
        <f t="shared" si="14"/>
        <v>1.1999999999999983E-2</v>
      </c>
      <c r="AM92" s="14">
        <f t="shared" si="14"/>
        <v>1.123828125000001E-2</v>
      </c>
      <c r="AN92" s="14">
        <f t="shared" si="14"/>
        <v>1.9312499999999996E-2</v>
      </c>
      <c r="AQ92" s="19"/>
    </row>
    <row r="93" spans="1:43">
      <c r="A93">
        <v>1996</v>
      </c>
      <c r="B93">
        <v>10.6</v>
      </c>
      <c r="C93">
        <v>3.6</v>
      </c>
      <c r="D93">
        <v>7.8</v>
      </c>
      <c r="E93">
        <v>0</v>
      </c>
      <c r="G93">
        <f t="shared" si="20"/>
        <v>0.106</v>
      </c>
      <c r="H93">
        <f t="shared" si="17"/>
        <v>7.8E-2</v>
      </c>
      <c r="I93" s="8">
        <f t="shared" si="18"/>
        <v>8.8230468750000013E-2</v>
      </c>
      <c r="J93" s="8">
        <f t="shared" si="18"/>
        <v>0.103859375</v>
      </c>
      <c r="P93" s="19">
        <v>1996</v>
      </c>
      <c r="Q93">
        <v>12.7</v>
      </c>
      <c r="R93">
        <v>3.6</v>
      </c>
      <c r="S93">
        <v>10.7</v>
      </c>
      <c r="T93">
        <v>0</v>
      </c>
      <c r="V93">
        <f t="shared" si="15"/>
        <v>0.127</v>
      </c>
      <c r="W93">
        <f t="shared" si="16"/>
        <v>0.107</v>
      </c>
      <c r="X93" s="8">
        <f t="shared" si="23"/>
        <v>9.9097656250000013E-2</v>
      </c>
      <c r="Y93" s="8">
        <f t="shared" si="23"/>
        <v>0.12262890624999999</v>
      </c>
      <c r="AB93" s="19"/>
      <c r="AE93" s="19">
        <f t="shared" si="19"/>
        <v>0</v>
      </c>
      <c r="AF93" s="19">
        <f t="shared" si="19"/>
        <v>2.0999999999999996</v>
      </c>
      <c r="AG93">
        <v>3.6</v>
      </c>
      <c r="AH93" s="19">
        <f t="shared" si="22"/>
        <v>2.8999999999999995</v>
      </c>
      <c r="AI93" s="19">
        <f t="shared" si="22"/>
        <v>0</v>
      </c>
      <c r="AK93" s="14">
        <f t="shared" si="14"/>
        <v>2.1000000000000005E-2</v>
      </c>
      <c r="AL93" s="14">
        <f t="shared" si="14"/>
        <v>2.8999999999999998E-2</v>
      </c>
      <c r="AM93" s="14">
        <f t="shared" si="14"/>
        <v>1.08671875E-2</v>
      </c>
      <c r="AN93" s="14">
        <f t="shared" si="14"/>
        <v>1.8769531249999985E-2</v>
      </c>
      <c r="AQ93" s="19"/>
    </row>
    <row r="94" spans="1:43">
      <c r="A94">
        <v>1997</v>
      </c>
      <c r="B94">
        <v>0.3</v>
      </c>
      <c r="C94">
        <v>10.1</v>
      </c>
      <c r="D94">
        <v>0.5</v>
      </c>
      <c r="E94">
        <v>2.7</v>
      </c>
      <c r="G94">
        <f t="shared" si="20"/>
        <v>3.0000000000000001E-3</v>
      </c>
      <c r="H94">
        <f t="shared" si="17"/>
        <v>5.0000000000000001E-3</v>
      </c>
      <c r="I94" s="8">
        <f t="shared" si="18"/>
        <v>8.2246093749999999E-2</v>
      </c>
      <c r="J94" s="8">
        <f t="shared" si="18"/>
        <v>0.1034453125</v>
      </c>
      <c r="P94" s="19">
        <v>1997</v>
      </c>
      <c r="Q94">
        <v>0.5</v>
      </c>
      <c r="R94">
        <v>10.1</v>
      </c>
      <c r="S94">
        <v>1</v>
      </c>
      <c r="T94">
        <v>2.7</v>
      </c>
      <c r="V94">
        <f t="shared" si="15"/>
        <v>5.0000000000000001E-3</v>
      </c>
      <c r="W94">
        <f t="shared" si="16"/>
        <v>0.01</v>
      </c>
      <c r="X94" s="8">
        <f t="shared" si="23"/>
        <v>9.2160156250000014E-2</v>
      </c>
      <c r="Y94" s="8">
        <f t="shared" si="23"/>
        <v>0.1223984375</v>
      </c>
      <c r="AB94" s="19"/>
      <c r="AE94" s="19">
        <f t="shared" si="19"/>
        <v>0</v>
      </c>
      <c r="AF94" s="19">
        <f t="shared" si="19"/>
        <v>0.2</v>
      </c>
      <c r="AG94">
        <v>10.1</v>
      </c>
      <c r="AH94" s="19">
        <f t="shared" si="22"/>
        <v>0.5</v>
      </c>
      <c r="AI94" s="19">
        <f t="shared" si="22"/>
        <v>0</v>
      </c>
      <c r="AK94" s="14">
        <f t="shared" si="14"/>
        <v>2E-3</v>
      </c>
      <c r="AL94" s="14">
        <f t="shared" si="14"/>
        <v>5.0000000000000001E-3</v>
      </c>
      <c r="AM94" s="14">
        <f t="shared" si="14"/>
        <v>9.9140625000000149E-3</v>
      </c>
      <c r="AN94" s="14">
        <f t="shared" si="14"/>
        <v>1.8953125000000001E-2</v>
      </c>
      <c r="AQ94" s="19"/>
    </row>
    <row r="95" spans="1:43">
      <c r="A95">
        <v>1998</v>
      </c>
      <c r="B95">
        <v>15.7</v>
      </c>
      <c r="C95">
        <v>0.6</v>
      </c>
      <c r="D95">
        <v>26</v>
      </c>
      <c r="E95">
        <v>0</v>
      </c>
      <c r="G95">
        <f t="shared" si="20"/>
        <v>0.157</v>
      </c>
      <c r="H95">
        <f t="shared" si="17"/>
        <v>0.26</v>
      </c>
      <c r="I95" s="8">
        <f t="shared" si="18"/>
        <v>8.7421874999999982E-2</v>
      </c>
      <c r="J95" s="8">
        <f t="shared" si="18"/>
        <v>0.10369921874999999</v>
      </c>
      <c r="P95" s="19">
        <v>1998</v>
      </c>
      <c r="Q95">
        <v>17</v>
      </c>
      <c r="R95">
        <v>0.6</v>
      </c>
      <c r="S95">
        <v>28.6</v>
      </c>
      <c r="T95">
        <v>0</v>
      </c>
      <c r="V95">
        <f t="shared" si="15"/>
        <v>0.17</v>
      </c>
      <c r="W95">
        <f t="shared" si="16"/>
        <v>0.28600000000000003</v>
      </c>
      <c r="X95" s="8">
        <f t="shared" si="23"/>
        <v>9.7316406250000001E-2</v>
      </c>
      <c r="Y95" s="8">
        <f t="shared" si="23"/>
        <v>0.12424218750000002</v>
      </c>
      <c r="AB95" s="19"/>
      <c r="AE95" s="19">
        <f t="shared" si="19"/>
        <v>0</v>
      </c>
      <c r="AF95" s="19">
        <f t="shared" si="19"/>
        <v>1.3000000000000007</v>
      </c>
      <c r="AG95">
        <v>0.6</v>
      </c>
      <c r="AH95" s="19">
        <f t="shared" si="22"/>
        <v>2.6000000000000014</v>
      </c>
      <c r="AI95" s="19">
        <f t="shared" si="22"/>
        <v>0</v>
      </c>
      <c r="AK95" s="14">
        <f t="shared" si="14"/>
        <v>1.3000000000000012E-2</v>
      </c>
      <c r="AL95" s="14">
        <f t="shared" si="14"/>
        <v>2.6000000000000023E-2</v>
      </c>
      <c r="AM95" s="14">
        <f t="shared" si="14"/>
        <v>9.8945312500000188E-3</v>
      </c>
      <c r="AN95" s="14">
        <f t="shared" si="14"/>
        <v>2.0542968750000029E-2</v>
      </c>
      <c r="AQ95" s="19"/>
    </row>
    <row r="96" spans="1:43">
      <c r="A96">
        <v>1999</v>
      </c>
      <c r="B96">
        <v>4.8</v>
      </c>
      <c r="C96">
        <v>3.7</v>
      </c>
      <c r="D96">
        <v>3.4</v>
      </c>
      <c r="E96">
        <v>0.8</v>
      </c>
      <c r="G96">
        <f t="shared" si="20"/>
        <v>4.8000000000000001E-2</v>
      </c>
      <c r="H96">
        <f t="shared" si="17"/>
        <v>3.4000000000000002E-2</v>
      </c>
      <c r="I96" s="8">
        <f t="shared" si="18"/>
        <v>0.10076953125</v>
      </c>
      <c r="J96" s="8">
        <f t="shared" si="18"/>
        <v>0.10121875000000001</v>
      </c>
      <c r="P96" s="19">
        <v>1999</v>
      </c>
      <c r="Q96">
        <v>4.9000000000000004</v>
      </c>
      <c r="R96">
        <v>3.7</v>
      </c>
      <c r="S96">
        <v>5.7</v>
      </c>
      <c r="T96">
        <v>0.8</v>
      </c>
      <c r="V96">
        <f t="shared" si="15"/>
        <v>4.9000000000000002E-2</v>
      </c>
      <c r="W96">
        <f t="shared" si="16"/>
        <v>5.7000000000000002E-2</v>
      </c>
      <c r="X96" s="8">
        <f t="shared" si="23"/>
        <v>0.11258203125000001</v>
      </c>
      <c r="Y96" s="8">
        <f t="shared" si="23"/>
        <v>0.12459375000000002</v>
      </c>
      <c r="AB96" s="19"/>
      <c r="AE96" s="19">
        <f t="shared" si="19"/>
        <v>0</v>
      </c>
      <c r="AF96" s="19">
        <f t="shared" si="19"/>
        <v>0.10000000000000053</v>
      </c>
      <c r="AG96">
        <v>3.7</v>
      </c>
      <c r="AH96" s="19">
        <f t="shared" si="22"/>
        <v>2.3000000000000003</v>
      </c>
      <c r="AI96" s="19">
        <f t="shared" si="22"/>
        <v>0</v>
      </c>
      <c r="AK96" s="14">
        <f t="shared" si="14"/>
        <v>1.0000000000000009E-3</v>
      </c>
      <c r="AL96" s="14">
        <f t="shared" si="14"/>
        <v>2.3E-2</v>
      </c>
      <c r="AM96" s="14">
        <f t="shared" si="14"/>
        <v>1.1812500000000004E-2</v>
      </c>
      <c r="AN96" s="14">
        <f t="shared" si="14"/>
        <v>2.3375000000000007E-2</v>
      </c>
      <c r="AQ96" s="19"/>
    </row>
    <row r="97" spans="1:43">
      <c r="A97">
        <v>2000</v>
      </c>
      <c r="B97">
        <v>13.7</v>
      </c>
      <c r="C97">
        <v>5.2</v>
      </c>
      <c r="D97">
        <v>5</v>
      </c>
      <c r="E97">
        <v>0</v>
      </c>
      <c r="G97">
        <f t="shared" si="20"/>
        <v>0.13699999999999998</v>
      </c>
      <c r="H97">
        <f t="shared" si="17"/>
        <v>0.05</v>
      </c>
      <c r="I97" s="8">
        <f t="shared" si="18"/>
        <v>0.12332031249999999</v>
      </c>
      <c r="J97" s="8">
        <f t="shared" si="18"/>
        <v>0.10852734375000002</v>
      </c>
      <c r="P97" s="19">
        <v>2000</v>
      </c>
      <c r="Q97">
        <v>16</v>
      </c>
      <c r="R97">
        <v>5.2</v>
      </c>
      <c r="S97">
        <v>7.3</v>
      </c>
      <c r="T97">
        <v>0</v>
      </c>
      <c r="V97">
        <f t="shared" si="15"/>
        <v>0.16</v>
      </c>
      <c r="W97">
        <f t="shared" si="16"/>
        <v>7.2999999999999995E-2</v>
      </c>
      <c r="X97" s="8">
        <f t="shared" si="23"/>
        <v>0.13812109375000001</v>
      </c>
      <c r="Y97" s="8">
        <f t="shared" si="23"/>
        <v>0.13574999999999998</v>
      </c>
      <c r="AB97" s="19"/>
      <c r="AE97" s="19">
        <f t="shared" si="19"/>
        <v>0</v>
      </c>
      <c r="AF97" s="19">
        <f t="shared" si="19"/>
        <v>2.3000000000000007</v>
      </c>
      <c r="AG97">
        <v>5.2</v>
      </c>
      <c r="AH97" s="19">
        <f t="shared" si="22"/>
        <v>2.2999999999999998</v>
      </c>
      <c r="AI97" s="19">
        <f t="shared" si="22"/>
        <v>0</v>
      </c>
      <c r="AK97" s="14">
        <f t="shared" si="14"/>
        <v>2.300000000000002E-2</v>
      </c>
      <c r="AL97" s="14">
        <f t="shared" si="14"/>
        <v>2.2999999999999993E-2</v>
      </c>
      <c r="AM97" s="14">
        <f t="shared" si="14"/>
        <v>1.480078125000002E-2</v>
      </c>
      <c r="AN97" s="14">
        <f t="shared" si="14"/>
        <v>2.7222656249999963E-2</v>
      </c>
      <c r="AQ97" s="19"/>
    </row>
    <row r="98" spans="1:43">
      <c r="A98">
        <v>2001</v>
      </c>
      <c r="B98">
        <v>9</v>
      </c>
      <c r="C98">
        <v>1.6</v>
      </c>
      <c r="D98">
        <v>10.5</v>
      </c>
      <c r="E98">
        <v>0</v>
      </c>
      <c r="G98">
        <f t="shared" si="20"/>
        <v>0.09</v>
      </c>
      <c r="H98">
        <f t="shared" si="17"/>
        <v>0.105</v>
      </c>
      <c r="I98" s="8">
        <f t="shared" si="18"/>
        <v>0.15302343750000003</v>
      </c>
      <c r="J98" s="8">
        <f t="shared" si="18"/>
        <v>0.13536718750000001</v>
      </c>
      <c r="P98" s="19">
        <v>2001</v>
      </c>
      <c r="Q98">
        <v>11</v>
      </c>
      <c r="R98">
        <v>1.7</v>
      </c>
      <c r="S98">
        <v>13.7</v>
      </c>
      <c r="T98">
        <v>0</v>
      </c>
      <c r="V98">
        <f t="shared" si="15"/>
        <v>0.11</v>
      </c>
      <c r="W98">
        <f t="shared" si="16"/>
        <v>0.13699999999999998</v>
      </c>
      <c r="X98" s="8">
        <f t="shared" si="23"/>
        <v>0.16961718749999999</v>
      </c>
      <c r="Y98" s="8">
        <f t="shared" si="23"/>
        <v>0.16699218749999997</v>
      </c>
      <c r="AB98" s="19"/>
      <c r="AE98" s="19">
        <f t="shared" si="19"/>
        <v>0</v>
      </c>
      <c r="AF98" s="19">
        <f t="shared" si="19"/>
        <v>2</v>
      </c>
      <c r="AG98">
        <v>1.7</v>
      </c>
      <c r="AH98" s="19">
        <f t="shared" si="22"/>
        <v>3.1999999999999993</v>
      </c>
      <c r="AI98" s="19">
        <f t="shared" si="22"/>
        <v>0</v>
      </c>
      <c r="AK98" s="14">
        <f t="shared" si="14"/>
        <v>2.0000000000000004E-2</v>
      </c>
      <c r="AL98" s="14">
        <f t="shared" si="14"/>
        <v>3.1999999999999987E-2</v>
      </c>
      <c r="AM98" s="14">
        <f t="shared" si="14"/>
        <v>1.6593749999999963E-2</v>
      </c>
      <c r="AN98" s="14">
        <f t="shared" si="14"/>
        <v>3.1624999999999959E-2</v>
      </c>
      <c r="AQ98" s="19"/>
    </row>
    <row r="99" spans="1:43">
      <c r="A99">
        <v>2002</v>
      </c>
      <c r="B99">
        <v>27.6</v>
      </c>
      <c r="C99">
        <v>0.4</v>
      </c>
      <c r="D99">
        <v>25.9</v>
      </c>
      <c r="E99">
        <v>0</v>
      </c>
      <c r="G99">
        <f t="shared" si="20"/>
        <v>0.27600000000000002</v>
      </c>
      <c r="H99">
        <f t="shared" si="17"/>
        <v>0.25900000000000001</v>
      </c>
      <c r="I99" s="8">
        <f t="shared" si="18"/>
        <v>0.17182421875000001</v>
      </c>
      <c r="J99" s="8">
        <f t="shared" si="18"/>
        <v>0.16548828125000001</v>
      </c>
      <c r="P99" s="19">
        <v>2002</v>
      </c>
      <c r="Q99">
        <v>29.3</v>
      </c>
      <c r="R99">
        <v>0.5</v>
      </c>
      <c r="S99">
        <v>29.6</v>
      </c>
      <c r="T99">
        <v>0</v>
      </c>
      <c r="V99">
        <f t="shared" si="15"/>
        <v>0.29299999999999998</v>
      </c>
      <c r="W99">
        <f t="shared" si="16"/>
        <v>0.29600000000000004</v>
      </c>
      <c r="X99" s="8">
        <f t="shared" si="23"/>
        <v>0.18771484375</v>
      </c>
      <c r="Y99" s="8">
        <f t="shared" si="23"/>
        <v>0.20000390625</v>
      </c>
      <c r="AB99" s="19"/>
      <c r="AE99" s="19">
        <f t="shared" si="19"/>
        <v>0</v>
      </c>
      <c r="AF99" s="19">
        <f t="shared" si="19"/>
        <v>1.6999999999999993</v>
      </c>
      <c r="AG99">
        <v>0.5</v>
      </c>
      <c r="AH99" s="19">
        <f t="shared" si="22"/>
        <v>3.7000000000000028</v>
      </c>
      <c r="AI99" s="19">
        <f t="shared" si="22"/>
        <v>0</v>
      </c>
      <c r="AK99" s="14">
        <f t="shared" si="14"/>
        <v>1.699999999999996E-2</v>
      </c>
      <c r="AL99" s="14">
        <f t="shared" si="14"/>
        <v>3.7000000000000033E-2</v>
      </c>
      <c r="AM99" s="14">
        <f t="shared" si="14"/>
        <v>1.5890624999999992E-2</v>
      </c>
      <c r="AN99" s="14">
        <f t="shared" si="14"/>
        <v>3.4515624999999994E-2</v>
      </c>
      <c r="AQ99" s="19"/>
    </row>
    <row r="100" spans="1:43">
      <c r="A100">
        <v>2003</v>
      </c>
      <c r="B100">
        <v>24.8</v>
      </c>
      <c r="C100">
        <v>5.9</v>
      </c>
      <c r="D100">
        <v>22.5</v>
      </c>
      <c r="E100">
        <v>0</v>
      </c>
      <c r="G100">
        <f t="shared" si="20"/>
        <v>0.248</v>
      </c>
      <c r="H100">
        <f t="shared" si="17"/>
        <v>0.22500000000000001</v>
      </c>
      <c r="I100" s="8">
        <f t="shared" si="18"/>
        <v>0.16475781250000002</v>
      </c>
      <c r="J100" s="8">
        <f t="shared" si="18"/>
        <v>0.18169531250000001</v>
      </c>
      <c r="P100" s="19">
        <v>2003</v>
      </c>
      <c r="Q100">
        <v>26.3</v>
      </c>
      <c r="R100">
        <v>5.9</v>
      </c>
      <c r="S100">
        <v>27.9</v>
      </c>
      <c r="T100">
        <v>0</v>
      </c>
      <c r="V100">
        <f t="shared" si="15"/>
        <v>0.26300000000000001</v>
      </c>
      <c r="W100">
        <f t="shared" si="16"/>
        <v>0.27899999999999997</v>
      </c>
      <c r="X100" s="8">
        <f t="shared" si="23"/>
        <v>0.17869531249999998</v>
      </c>
      <c r="Y100" s="8">
        <f t="shared" si="23"/>
        <v>0.21572265625000001</v>
      </c>
      <c r="AB100" s="19"/>
      <c r="AE100" s="19">
        <f t="shared" si="19"/>
        <v>0</v>
      </c>
      <c r="AF100" s="19">
        <f t="shared" si="19"/>
        <v>1.5</v>
      </c>
      <c r="AG100">
        <v>5.9</v>
      </c>
      <c r="AH100" s="19">
        <f t="shared" si="22"/>
        <v>5.3999999999999986</v>
      </c>
      <c r="AI100" s="19">
        <f t="shared" si="22"/>
        <v>0</v>
      </c>
      <c r="AK100" s="14">
        <f t="shared" si="14"/>
        <v>1.5000000000000013E-2</v>
      </c>
      <c r="AL100" s="14">
        <f t="shared" si="14"/>
        <v>5.3999999999999965E-2</v>
      </c>
      <c r="AM100" s="14">
        <f t="shared" si="14"/>
        <v>1.3937499999999964E-2</v>
      </c>
      <c r="AN100" s="14">
        <f t="shared" si="14"/>
        <v>3.4027343749999994E-2</v>
      </c>
      <c r="AQ100" s="19"/>
    </row>
    <row r="101" spans="1:43">
      <c r="A101">
        <v>2004</v>
      </c>
      <c r="B101">
        <v>1.4</v>
      </c>
      <c r="C101">
        <v>42.6</v>
      </c>
      <c r="D101">
        <v>4.9000000000000004</v>
      </c>
      <c r="E101">
        <v>25.4</v>
      </c>
      <c r="G101">
        <f t="shared" si="20"/>
        <v>1.3999999999999999E-2</v>
      </c>
      <c r="H101">
        <f t="shared" si="17"/>
        <v>4.9000000000000002E-2</v>
      </c>
      <c r="I101" s="8">
        <f t="shared" si="18"/>
        <v>0.14968749999999997</v>
      </c>
      <c r="J101" s="8">
        <f t="shared" si="18"/>
        <v>0.19382421875</v>
      </c>
      <c r="P101" s="19">
        <v>2004</v>
      </c>
      <c r="Q101">
        <v>2</v>
      </c>
      <c r="R101">
        <v>42.7</v>
      </c>
      <c r="S101">
        <v>6.3</v>
      </c>
      <c r="T101">
        <v>25.4</v>
      </c>
      <c r="V101">
        <f t="shared" si="15"/>
        <v>0.02</v>
      </c>
      <c r="W101">
        <f t="shared" si="16"/>
        <v>6.3E-2</v>
      </c>
      <c r="X101" s="8">
        <f t="shared" si="23"/>
        <v>0.16323828125000003</v>
      </c>
      <c r="Y101" s="8">
        <f t="shared" si="23"/>
        <v>0.22619531250000002</v>
      </c>
      <c r="AB101" s="19"/>
      <c r="AE101" s="19">
        <f t="shared" si="19"/>
        <v>0</v>
      </c>
      <c r="AF101" s="19">
        <f t="shared" si="19"/>
        <v>0.60000000000000009</v>
      </c>
      <c r="AG101">
        <v>42.7</v>
      </c>
      <c r="AH101" s="19">
        <f t="shared" si="22"/>
        <v>1.3999999999999995</v>
      </c>
      <c r="AI101" s="19">
        <f t="shared" si="22"/>
        <v>0</v>
      </c>
      <c r="AK101" s="14">
        <f t="shared" si="14"/>
        <v>6.0000000000000019E-3</v>
      </c>
      <c r="AL101" s="14">
        <f t="shared" si="14"/>
        <v>1.3999999999999999E-2</v>
      </c>
      <c r="AM101" s="14">
        <f t="shared" si="14"/>
        <v>1.355078125000006E-2</v>
      </c>
      <c r="AN101" s="14">
        <f t="shared" si="14"/>
        <v>3.2371093750000024E-2</v>
      </c>
      <c r="AQ101" s="19"/>
    </row>
    <row r="102" spans="1:43">
      <c r="A102">
        <v>2005</v>
      </c>
      <c r="B102">
        <v>8.6999999999999993</v>
      </c>
      <c r="C102">
        <v>0.4</v>
      </c>
      <c r="D102">
        <v>27.1</v>
      </c>
      <c r="E102">
        <v>0.2</v>
      </c>
      <c r="G102">
        <f t="shared" si="20"/>
        <v>8.6999999999999994E-2</v>
      </c>
      <c r="H102">
        <f t="shared" si="17"/>
        <v>0.27100000000000002</v>
      </c>
      <c r="I102" s="8">
        <f t="shared" si="18"/>
        <v>0.15540234374999998</v>
      </c>
      <c r="J102" s="8">
        <f t="shared" si="18"/>
        <v>0.21259375</v>
      </c>
      <c r="P102" s="19">
        <v>2005</v>
      </c>
      <c r="Q102">
        <v>9.3000000000000007</v>
      </c>
      <c r="R102">
        <v>0.4</v>
      </c>
      <c r="S102">
        <v>28.6</v>
      </c>
      <c r="T102">
        <v>0.2</v>
      </c>
      <c r="V102">
        <f t="shared" si="15"/>
        <v>9.3000000000000013E-2</v>
      </c>
      <c r="W102">
        <f t="shared" si="16"/>
        <v>0.28600000000000003</v>
      </c>
      <c r="X102" s="8">
        <f t="shared" si="23"/>
        <v>0.17133984375000003</v>
      </c>
      <c r="Y102" s="8">
        <f t="shared" si="23"/>
        <v>0.24592578125000003</v>
      </c>
      <c r="AB102" s="19"/>
      <c r="AE102" s="19">
        <f t="shared" si="19"/>
        <v>0</v>
      </c>
      <c r="AF102" s="19">
        <f t="shared" si="19"/>
        <v>0.60000000000000142</v>
      </c>
      <c r="AG102">
        <v>0.4</v>
      </c>
      <c r="AH102" s="19">
        <f t="shared" si="22"/>
        <v>1.5</v>
      </c>
      <c r="AI102" s="19">
        <f t="shared" si="22"/>
        <v>0</v>
      </c>
      <c r="AK102" s="14">
        <f t="shared" si="14"/>
        <v>6.0000000000000192E-3</v>
      </c>
      <c r="AL102" s="14">
        <f t="shared" si="14"/>
        <v>1.5000000000000013E-2</v>
      </c>
      <c r="AM102" s="14">
        <f t="shared" si="14"/>
        <v>1.5937500000000049E-2</v>
      </c>
      <c r="AN102" s="14">
        <f t="shared" si="14"/>
        <v>3.3332031250000033E-2</v>
      </c>
      <c r="AQ102" s="19"/>
    </row>
    <row r="103" spans="1:43">
      <c r="A103">
        <v>2006</v>
      </c>
      <c r="B103">
        <v>27.4</v>
      </c>
      <c r="C103">
        <v>0</v>
      </c>
      <c r="D103">
        <v>28.3</v>
      </c>
      <c r="E103">
        <v>0</v>
      </c>
      <c r="G103">
        <f t="shared" si="20"/>
        <v>0.27399999999999997</v>
      </c>
      <c r="H103">
        <f t="shared" si="17"/>
        <v>0.28300000000000003</v>
      </c>
      <c r="I103" s="8">
        <f t="shared" si="18"/>
        <v>0.17237109374999998</v>
      </c>
      <c r="J103" s="8">
        <f t="shared" si="18"/>
        <v>0.2200703125</v>
      </c>
      <c r="P103" s="19">
        <v>2006</v>
      </c>
      <c r="Q103">
        <v>31.1</v>
      </c>
      <c r="R103">
        <v>0</v>
      </c>
      <c r="S103">
        <v>34.700000000000003</v>
      </c>
      <c r="T103">
        <v>0</v>
      </c>
      <c r="V103">
        <f t="shared" si="15"/>
        <v>0.311</v>
      </c>
      <c r="W103">
        <f t="shared" si="16"/>
        <v>0.34700000000000003</v>
      </c>
      <c r="X103" s="8">
        <f t="shared" si="23"/>
        <v>0.190953125</v>
      </c>
      <c r="Y103" s="8">
        <f t="shared" si="23"/>
        <v>0.25565234375000001</v>
      </c>
      <c r="AB103" s="19"/>
      <c r="AE103" s="19">
        <f t="shared" si="19"/>
        <v>0</v>
      </c>
      <c r="AF103" s="19">
        <f t="shared" si="19"/>
        <v>3.7000000000000028</v>
      </c>
      <c r="AG103">
        <v>0</v>
      </c>
      <c r="AH103" s="19">
        <f t="shared" si="22"/>
        <v>6.4000000000000021</v>
      </c>
      <c r="AI103" s="19">
        <f t="shared" si="22"/>
        <v>0</v>
      </c>
      <c r="AK103" s="14">
        <f t="shared" si="14"/>
        <v>3.7000000000000033E-2</v>
      </c>
      <c r="AL103" s="14">
        <f t="shared" si="14"/>
        <v>6.4000000000000001E-2</v>
      </c>
      <c r="AM103" s="14">
        <f t="shared" si="14"/>
        <v>1.858203125000002E-2</v>
      </c>
      <c r="AN103" s="14">
        <f t="shared" si="14"/>
        <v>3.5582031250000007E-2</v>
      </c>
      <c r="AQ103" s="19"/>
    </row>
    <row r="104" spans="1:43">
      <c r="A104">
        <v>2007</v>
      </c>
      <c r="B104">
        <v>28.6</v>
      </c>
      <c r="C104">
        <v>7.2</v>
      </c>
      <c r="D104">
        <v>29</v>
      </c>
      <c r="E104">
        <v>0.3</v>
      </c>
      <c r="G104">
        <f t="shared" si="20"/>
        <v>0.28600000000000003</v>
      </c>
      <c r="H104">
        <f t="shared" si="17"/>
        <v>0.28999999999999998</v>
      </c>
      <c r="I104" s="8">
        <f t="shared" si="18"/>
        <v>0.16653124999999999</v>
      </c>
      <c r="J104" s="8">
        <f t="shared" si="18"/>
        <v>0.20327734375000001</v>
      </c>
      <c r="P104" s="19">
        <v>2007</v>
      </c>
      <c r="Q104">
        <v>30.7</v>
      </c>
      <c r="R104">
        <v>7.2</v>
      </c>
      <c r="S104">
        <v>33</v>
      </c>
      <c r="T104">
        <v>0.3</v>
      </c>
      <c r="V104">
        <f t="shared" si="15"/>
        <v>0.307</v>
      </c>
      <c r="W104">
        <f t="shared" si="16"/>
        <v>0.33</v>
      </c>
      <c r="X104" s="8">
        <f t="shared" si="23"/>
        <v>0.18455078124999999</v>
      </c>
      <c r="Y104" s="8">
        <f t="shared" si="23"/>
        <v>0.23782421875000004</v>
      </c>
      <c r="AB104" s="19"/>
      <c r="AE104" s="19">
        <f t="shared" si="19"/>
        <v>0</v>
      </c>
      <c r="AF104" s="19">
        <f t="shared" si="19"/>
        <v>2.0999999999999979</v>
      </c>
      <c r="AG104">
        <v>7.2</v>
      </c>
      <c r="AH104" s="19">
        <f t="shared" si="22"/>
        <v>4</v>
      </c>
      <c r="AI104" s="19">
        <f t="shared" si="22"/>
        <v>0</v>
      </c>
      <c r="AK104" s="14">
        <f t="shared" si="14"/>
        <v>2.0999999999999963E-2</v>
      </c>
      <c r="AL104" s="14">
        <f t="shared" si="14"/>
        <v>4.0000000000000036E-2</v>
      </c>
      <c r="AM104" s="14">
        <f t="shared" si="14"/>
        <v>1.8019531249999998E-2</v>
      </c>
      <c r="AN104" s="14">
        <f t="shared" si="14"/>
        <v>3.4546875000000032E-2</v>
      </c>
      <c r="AQ104" s="19"/>
    </row>
    <row r="105" spans="1:43">
      <c r="A105">
        <v>2008</v>
      </c>
      <c r="B105">
        <v>3.5</v>
      </c>
      <c r="C105">
        <v>0.2</v>
      </c>
      <c r="D105">
        <v>2.7</v>
      </c>
      <c r="E105">
        <v>0.5</v>
      </c>
      <c r="G105">
        <f t="shared" si="20"/>
        <v>3.5000000000000003E-2</v>
      </c>
      <c r="H105">
        <f t="shared" si="17"/>
        <v>2.7000000000000003E-2</v>
      </c>
      <c r="I105" s="8">
        <f t="shared" si="18"/>
        <v>0.14154296875</v>
      </c>
      <c r="J105" s="8">
        <f t="shared" si="18"/>
        <v>0.19724609375000002</v>
      </c>
      <c r="P105" s="19">
        <v>2008</v>
      </c>
      <c r="Q105">
        <v>4.5</v>
      </c>
      <c r="R105">
        <v>0.2</v>
      </c>
      <c r="S105">
        <v>4.3</v>
      </c>
      <c r="T105">
        <v>0.5</v>
      </c>
      <c r="V105">
        <f t="shared" si="15"/>
        <v>4.4999999999999998E-2</v>
      </c>
      <c r="W105">
        <f t="shared" si="16"/>
        <v>4.2999999999999997E-2</v>
      </c>
      <c r="X105" s="8">
        <f t="shared" ref="X105:Y117" si="24">(1*(V101)+8*(V102)+28*(V103)+56*(V104)+70*(V105)+56*(V106)+28*(V107)+8*(V108)+1*(V109))/256</f>
        <v>0.15588671874999999</v>
      </c>
      <c r="Y105" s="8">
        <f t="shared" si="24"/>
        <v>0.22756640625000002</v>
      </c>
      <c r="AB105" s="19"/>
      <c r="AE105" s="19">
        <f t="shared" si="19"/>
        <v>0</v>
      </c>
      <c r="AF105" s="19">
        <f t="shared" si="19"/>
        <v>1</v>
      </c>
      <c r="AG105">
        <v>0.2</v>
      </c>
      <c r="AH105" s="19">
        <f t="shared" si="22"/>
        <v>1.5999999999999996</v>
      </c>
      <c r="AI105" s="19">
        <f t="shared" si="22"/>
        <v>0</v>
      </c>
      <c r="AK105" s="14">
        <f t="shared" si="14"/>
        <v>9.999999999999995E-3</v>
      </c>
      <c r="AL105" s="14">
        <f t="shared" si="14"/>
        <v>1.5999999999999993E-2</v>
      </c>
      <c r="AM105" s="14">
        <f t="shared" si="14"/>
        <v>1.4343749999999988E-2</v>
      </c>
      <c r="AN105" s="14">
        <f t="shared" si="14"/>
        <v>3.0320312500000002E-2</v>
      </c>
      <c r="AQ105" s="19"/>
    </row>
    <row r="106" spans="1:43">
      <c r="A106">
        <v>2009</v>
      </c>
      <c r="B106">
        <v>3.5</v>
      </c>
      <c r="C106">
        <v>26.5</v>
      </c>
      <c r="D106">
        <v>4.9000000000000004</v>
      </c>
      <c r="E106">
        <v>8.3000000000000007</v>
      </c>
      <c r="G106">
        <f t="shared" si="20"/>
        <v>3.5000000000000003E-2</v>
      </c>
      <c r="H106">
        <f t="shared" si="17"/>
        <v>4.9000000000000002E-2</v>
      </c>
      <c r="I106" s="8">
        <f t="shared" si="18"/>
        <v>0.14344531250000003</v>
      </c>
      <c r="J106" s="8">
        <f t="shared" si="18"/>
        <v>0.24540624999999996</v>
      </c>
      <c r="P106" s="19">
        <v>2009</v>
      </c>
      <c r="Q106">
        <v>4.3</v>
      </c>
      <c r="R106">
        <v>26.5</v>
      </c>
      <c r="S106">
        <v>7.6</v>
      </c>
      <c r="T106">
        <v>8.3000000000000007</v>
      </c>
      <c r="V106">
        <f t="shared" si="15"/>
        <v>4.2999999999999997E-2</v>
      </c>
      <c r="W106">
        <f t="shared" si="16"/>
        <v>7.5999999999999998E-2</v>
      </c>
      <c r="X106" s="8">
        <f t="shared" si="24"/>
        <v>0.15438671874999998</v>
      </c>
      <c r="Y106" s="8">
        <f t="shared" si="24"/>
        <v>0.27313281250000004</v>
      </c>
      <c r="AB106" s="19"/>
      <c r="AE106" s="19">
        <f t="shared" si="19"/>
        <v>0</v>
      </c>
      <c r="AF106" s="19">
        <f t="shared" si="19"/>
        <v>0.79999999999999982</v>
      </c>
      <c r="AG106">
        <v>26.5</v>
      </c>
      <c r="AH106" s="19">
        <f t="shared" si="22"/>
        <v>2.6999999999999993</v>
      </c>
      <c r="AI106" s="19">
        <f t="shared" si="22"/>
        <v>0</v>
      </c>
      <c r="AK106" s="14">
        <f t="shared" si="14"/>
        <v>7.9999999999999932E-3</v>
      </c>
      <c r="AL106" s="14">
        <f t="shared" si="14"/>
        <v>2.6999999999999996E-2</v>
      </c>
      <c r="AM106" s="14">
        <f t="shared" si="14"/>
        <v>1.0941406249999952E-2</v>
      </c>
      <c r="AN106" s="14">
        <f t="shared" si="14"/>
        <v>2.7726562500000079E-2</v>
      </c>
      <c r="AQ106" s="19"/>
    </row>
    <row r="107" spans="1:43">
      <c r="A107">
        <v>2010</v>
      </c>
      <c r="B107">
        <v>14.7</v>
      </c>
      <c r="C107">
        <v>0.9</v>
      </c>
      <c r="D107">
        <v>53.3</v>
      </c>
      <c r="E107">
        <v>0.2</v>
      </c>
      <c r="G107">
        <f t="shared" si="20"/>
        <v>0.14699999999999999</v>
      </c>
      <c r="H107">
        <f t="shared" si="17"/>
        <v>0.53299999999999992</v>
      </c>
      <c r="I107" s="8">
        <f t="shared" si="18"/>
        <v>0.19409374999999998</v>
      </c>
      <c r="J107" s="8">
        <f t="shared" si="18"/>
        <v>0.32473046874999995</v>
      </c>
      <c r="P107" s="19">
        <v>2010</v>
      </c>
      <c r="Q107">
        <v>15.3</v>
      </c>
      <c r="R107">
        <v>0.9</v>
      </c>
      <c r="S107">
        <v>55.7</v>
      </c>
      <c r="T107">
        <v>0.2</v>
      </c>
      <c r="V107">
        <f t="shared" si="15"/>
        <v>0.153</v>
      </c>
      <c r="W107">
        <f t="shared" si="16"/>
        <v>0.55700000000000005</v>
      </c>
      <c r="X107" s="8">
        <f t="shared" si="24"/>
        <v>0.204734375</v>
      </c>
      <c r="Y107" s="8">
        <f t="shared" si="24"/>
        <v>0.3548515625</v>
      </c>
      <c r="AB107" s="19"/>
      <c r="AE107" s="19">
        <f t="shared" si="19"/>
        <v>0</v>
      </c>
      <c r="AF107" s="19">
        <f t="shared" si="19"/>
        <v>0.60000000000000142</v>
      </c>
      <c r="AG107">
        <v>0.9</v>
      </c>
      <c r="AH107" s="19">
        <f t="shared" si="22"/>
        <v>2.4000000000000057</v>
      </c>
      <c r="AI107" s="19">
        <f t="shared" si="22"/>
        <v>0</v>
      </c>
      <c r="AK107" s="14">
        <f t="shared" si="14"/>
        <v>6.0000000000000053E-3</v>
      </c>
      <c r="AL107" s="14">
        <f t="shared" si="14"/>
        <v>2.4000000000000132E-2</v>
      </c>
      <c r="AM107" s="14">
        <f t="shared" si="14"/>
        <v>1.0640625000000015E-2</v>
      </c>
      <c r="AN107" s="14">
        <f t="shared" si="14"/>
        <v>3.012109375000005E-2</v>
      </c>
      <c r="AQ107" s="19"/>
    </row>
    <row r="108" spans="1:43">
      <c r="A108">
        <v>2011</v>
      </c>
      <c r="B108">
        <v>35.6</v>
      </c>
      <c r="C108">
        <v>2</v>
      </c>
      <c r="D108">
        <v>53.8</v>
      </c>
      <c r="E108">
        <v>0.5</v>
      </c>
      <c r="G108">
        <f t="shared" si="20"/>
        <v>0.35600000000000004</v>
      </c>
      <c r="H108">
        <f t="shared" si="17"/>
        <v>0.53799999999999992</v>
      </c>
      <c r="I108" s="8">
        <f t="shared" si="18"/>
        <v>0.25135546874999998</v>
      </c>
      <c r="J108" s="8">
        <f t="shared" si="18"/>
        <v>0.36459374999999994</v>
      </c>
      <c r="P108" s="19">
        <v>2011</v>
      </c>
      <c r="Q108">
        <v>36.4</v>
      </c>
      <c r="R108">
        <v>2</v>
      </c>
      <c r="S108">
        <v>56.8</v>
      </c>
      <c r="T108">
        <v>0.5</v>
      </c>
      <c r="V108">
        <f t="shared" si="15"/>
        <v>0.36399999999999999</v>
      </c>
      <c r="W108">
        <f t="shared" si="16"/>
        <v>0.56799999999999995</v>
      </c>
      <c r="X108" s="8">
        <f t="shared" si="24"/>
        <v>0.26470703124999995</v>
      </c>
      <c r="Y108" s="8">
        <f t="shared" si="24"/>
        <v>0.40132812499999998</v>
      </c>
      <c r="AB108" s="19"/>
      <c r="AE108" s="19">
        <f t="shared" si="19"/>
        <v>0</v>
      </c>
      <c r="AF108" s="19">
        <f t="shared" si="19"/>
        <v>0.79999999999999716</v>
      </c>
      <c r="AG108">
        <v>2</v>
      </c>
      <c r="AH108" s="19">
        <f t="shared" si="22"/>
        <v>3</v>
      </c>
      <c r="AI108" s="19">
        <f t="shared" si="22"/>
        <v>0</v>
      </c>
      <c r="AK108" s="14">
        <f t="shared" si="14"/>
        <v>7.9999999999999516E-3</v>
      </c>
      <c r="AL108" s="14">
        <f t="shared" si="14"/>
        <v>3.0000000000000027E-2</v>
      </c>
      <c r="AM108" s="14">
        <f t="shared" si="14"/>
        <v>1.3351562499999969E-2</v>
      </c>
      <c r="AN108" s="14">
        <f t="shared" si="14"/>
        <v>3.6734375000000041E-2</v>
      </c>
      <c r="AQ108" s="19"/>
    </row>
    <row r="109" spans="1:43">
      <c r="A109">
        <v>2012</v>
      </c>
      <c r="B109">
        <v>46.3</v>
      </c>
      <c r="C109">
        <v>0.2</v>
      </c>
      <c r="D109">
        <v>25.2</v>
      </c>
      <c r="E109">
        <v>0</v>
      </c>
      <c r="G109">
        <f t="shared" si="20"/>
        <v>0.46299999999999997</v>
      </c>
      <c r="H109">
        <f t="shared" si="17"/>
        <v>0.252</v>
      </c>
      <c r="I109" s="8">
        <f t="shared" si="18"/>
        <v>0.25566796875000003</v>
      </c>
      <c r="J109" s="8">
        <f t="shared" si="18"/>
        <v>0.33970703124999996</v>
      </c>
      <c r="P109" s="19">
        <v>2012</v>
      </c>
      <c r="Q109">
        <v>48.9</v>
      </c>
      <c r="R109">
        <v>0.2</v>
      </c>
      <c r="S109">
        <v>30.4</v>
      </c>
      <c r="T109">
        <v>0</v>
      </c>
      <c r="V109">
        <f t="shared" si="15"/>
        <v>0.48899999999999999</v>
      </c>
      <c r="W109">
        <f t="shared" si="16"/>
        <v>0.30399999999999999</v>
      </c>
      <c r="X109" s="8">
        <f t="shared" si="24"/>
        <v>0.2721015625</v>
      </c>
      <c r="Y109" s="8">
        <f t="shared" si="24"/>
        <v>0.38357031250000001</v>
      </c>
      <c r="AB109" s="19"/>
      <c r="AE109" s="19">
        <f t="shared" si="19"/>
        <v>0</v>
      </c>
      <c r="AF109" s="19">
        <f t="shared" si="19"/>
        <v>2.6000000000000014</v>
      </c>
      <c r="AG109">
        <v>0.2</v>
      </c>
      <c r="AH109" s="19">
        <f t="shared" si="22"/>
        <v>5.1999999999999993</v>
      </c>
      <c r="AI109" s="19">
        <f t="shared" si="22"/>
        <v>0</v>
      </c>
      <c r="AK109" s="14">
        <f t="shared" si="14"/>
        <v>2.6000000000000023E-2</v>
      </c>
      <c r="AL109" s="14">
        <f t="shared" si="14"/>
        <v>5.1999999999999991E-2</v>
      </c>
      <c r="AM109" s="14">
        <f t="shared" si="14"/>
        <v>1.6433593749999975E-2</v>
      </c>
      <c r="AN109" s="14">
        <f t="shared" si="14"/>
        <v>4.3863281250000052E-2</v>
      </c>
      <c r="AQ109" s="19"/>
    </row>
    <row r="110" spans="1:43">
      <c r="A110">
        <v>2013</v>
      </c>
      <c r="B110">
        <v>12.1</v>
      </c>
      <c r="C110">
        <v>8.6999999999999993</v>
      </c>
      <c r="D110">
        <v>29.9</v>
      </c>
      <c r="E110">
        <v>0</v>
      </c>
      <c r="G110">
        <f t="shared" si="20"/>
        <v>0.121</v>
      </c>
      <c r="H110">
        <f t="shared" si="17"/>
        <v>0.29899999999999999</v>
      </c>
      <c r="I110" s="8">
        <f t="shared" si="18"/>
        <v>0.20459765624999998</v>
      </c>
      <c r="J110" s="8">
        <f t="shared" si="18"/>
        <v>0.29633593749999998</v>
      </c>
      <c r="P110" s="19">
        <v>2013</v>
      </c>
      <c r="Q110">
        <v>14.4</v>
      </c>
      <c r="R110">
        <v>8.8000000000000007</v>
      </c>
      <c r="S110">
        <v>36.4</v>
      </c>
      <c r="T110">
        <v>0</v>
      </c>
      <c r="V110">
        <f t="shared" si="15"/>
        <v>0.14400000000000002</v>
      </c>
      <c r="W110">
        <f t="shared" si="16"/>
        <v>0.36399999999999999</v>
      </c>
      <c r="X110" s="8">
        <f t="shared" si="24"/>
        <v>0.22204296875000001</v>
      </c>
      <c r="Y110" s="8">
        <f t="shared" si="24"/>
        <v>0.34421093749999998</v>
      </c>
      <c r="AB110" s="19"/>
      <c r="AE110" s="19">
        <f t="shared" si="19"/>
        <v>0</v>
      </c>
      <c r="AF110" s="19">
        <f t="shared" si="19"/>
        <v>2.3000000000000007</v>
      </c>
      <c r="AG110">
        <v>8.8000000000000007</v>
      </c>
      <c r="AH110" s="19">
        <f t="shared" si="22"/>
        <v>6.5</v>
      </c>
      <c r="AI110" s="19">
        <f t="shared" si="22"/>
        <v>0</v>
      </c>
      <c r="AK110" s="14">
        <f t="shared" si="14"/>
        <v>2.300000000000002E-2</v>
      </c>
      <c r="AL110" s="14">
        <f t="shared" si="14"/>
        <v>6.5000000000000002E-2</v>
      </c>
      <c r="AM110" s="14">
        <f t="shared" si="14"/>
        <v>1.7445312500000032E-2</v>
      </c>
      <c r="AN110" s="14">
        <f t="shared" si="14"/>
        <v>4.7875000000000001E-2</v>
      </c>
      <c r="AQ110" s="19"/>
    </row>
    <row r="111" spans="1:43">
      <c r="A111">
        <v>2014</v>
      </c>
      <c r="B111">
        <v>2.8</v>
      </c>
      <c r="C111">
        <v>11</v>
      </c>
      <c r="D111">
        <v>14.2</v>
      </c>
      <c r="E111">
        <v>0.1</v>
      </c>
      <c r="G111">
        <f t="shared" si="20"/>
        <v>2.7999999999999997E-2</v>
      </c>
      <c r="H111">
        <f t="shared" si="17"/>
        <v>0.14199999999999999</v>
      </c>
      <c r="I111" s="8">
        <f t="shared" si="18"/>
        <v>0.1553203125</v>
      </c>
      <c r="J111" s="8">
        <f t="shared" si="18"/>
        <v>0.28849609375000002</v>
      </c>
      <c r="P111" s="19">
        <v>2014</v>
      </c>
      <c r="Q111">
        <v>3.9</v>
      </c>
      <c r="R111">
        <v>11.1</v>
      </c>
      <c r="S111">
        <v>17.3</v>
      </c>
      <c r="T111">
        <v>0.1</v>
      </c>
      <c r="V111">
        <f t="shared" si="15"/>
        <v>3.9E-2</v>
      </c>
      <c r="W111">
        <f t="shared" si="16"/>
        <v>0.17300000000000001</v>
      </c>
      <c r="X111" s="8">
        <f t="shared" si="24"/>
        <v>0.17235156250000003</v>
      </c>
      <c r="Y111" s="8">
        <f t="shared" si="24"/>
        <v>0.33694531249999993</v>
      </c>
      <c r="AB111" s="19"/>
      <c r="AE111" s="19">
        <f t="shared" si="19"/>
        <v>0</v>
      </c>
      <c r="AF111" s="19">
        <f t="shared" si="19"/>
        <v>1.1000000000000001</v>
      </c>
      <c r="AG111">
        <v>11.1</v>
      </c>
      <c r="AH111" s="19">
        <f t="shared" si="22"/>
        <v>3.1000000000000014</v>
      </c>
      <c r="AI111" s="19">
        <f t="shared" si="22"/>
        <v>0</v>
      </c>
      <c r="AK111" s="14">
        <f t="shared" si="14"/>
        <v>1.1000000000000003E-2</v>
      </c>
      <c r="AL111" s="14">
        <f t="shared" si="14"/>
        <v>3.1000000000000028E-2</v>
      </c>
      <c r="AM111" s="14">
        <f t="shared" si="14"/>
        <v>1.7031250000000026E-2</v>
      </c>
      <c r="AN111" s="14">
        <f t="shared" si="14"/>
        <v>4.8449218749999912E-2</v>
      </c>
      <c r="AQ111" s="19"/>
    </row>
    <row r="112" spans="1:43">
      <c r="A112">
        <v>2015</v>
      </c>
      <c r="B112">
        <v>10.9</v>
      </c>
      <c r="C112">
        <v>2.7</v>
      </c>
      <c r="D112">
        <v>33</v>
      </c>
      <c r="E112">
        <v>0</v>
      </c>
      <c r="G112">
        <f t="shared" si="20"/>
        <v>0.109</v>
      </c>
      <c r="H112">
        <f t="shared" si="17"/>
        <v>0.33</v>
      </c>
      <c r="I112" s="8">
        <f t="shared" si="18"/>
        <v>0.15234375000000003</v>
      </c>
      <c r="J112" s="8">
        <f t="shared" si="18"/>
        <v>0.32328124999999996</v>
      </c>
      <c r="P112" s="19">
        <v>2015</v>
      </c>
      <c r="Q112">
        <v>11.8</v>
      </c>
      <c r="R112">
        <v>2.7</v>
      </c>
      <c r="S112">
        <v>38.6</v>
      </c>
      <c r="T112">
        <v>0</v>
      </c>
      <c r="V112">
        <f t="shared" si="15"/>
        <v>0.11800000000000001</v>
      </c>
      <c r="W112">
        <f t="shared" si="16"/>
        <v>0.38600000000000001</v>
      </c>
      <c r="X112" s="8">
        <f t="shared" si="24"/>
        <v>0.17001171875000001</v>
      </c>
      <c r="Y112" s="8">
        <f t="shared" si="24"/>
        <v>0.37101171875</v>
      </c>
      <c r="AB112" s="19"/>
      <c r="AE112" s="19">
        <f t="shared" si="19"/>
        <v>0</v>
      </c>
      <c r="AF112" s="19">
        <f t="shared" si="19"/>
        <v>0.90000000000000036</v>
      </c>
      <c r="AG112">
        <v>2.7</v>
      </c>
      <c r="AH112" s="19">
        <f t="shared" si="22"/>
        <v>5.6000000000000014</v>
      </c>
      <c r="AI112" s="19">
        <f t="shared" si="22"/>
        <v>0</v>
      </c>
      <c r="AK112" s="14">
        <f t="shared" si="14"/>
        <v>9.000000000000008E-3</v>
      </c>
      <c r="AL112" s="14">
        <f t="shared" si="14"/>
        <v>5.5999999999999994E-2</v>
      </c>
      <c r="AM112" s="14">
        <f t="shared" si="14"/>
        <v>1.7667968749999985E-2</v>
      </c>
      <c r="AN112" s="14">
        <f t="shared" si="14"/>
        <v>4.7730468750000032E-2</v>
      </c>
      <c r="AQ112" s="19"/>
    </row>
    <row r="113" spans="1:43">
      <c r="A113">
        <v>2016</v>
      </c>
      <c r="B113">
        <v>24.2</v>
      </c>
      <c r="C113">
        <v>0</v>
      </c>
      <c r="D113">
        <v>49.4</v>
      </c>
      <c r="E113">
        <v>0</v>
      </c>
      <c r="G113">
        <f t="shared" si="20"/>
        <v>0.24199999999999999</v>
      </c>
      <c r="H113">
        <f t="shared" si="17"/>
        <v>0.49399999999999999</v>
      </c>
      <c r="I113" s="8">
        <f t="shared" si="18"/>
        <v>0.18181249999999996</v>
      </c>
      <c r="J113" s="8">
        <f t="shared" si="18"/>
        <v>0.36792968750000005</v>
      </c>
      <c r="P113" s="19">
        <v>2016</v>
      </c>
      <c r="Q113">
        <v>27.1</v>
      </c>
      <c r="R113">
        <v>0</v>
      </c>
      <c r="S113">
        <v>54.3</v>
      </c>
      <c r="T113">
        <v>0</v>
      </c>
      <c r="V113">
        <f t="shared" si="15"/>
        <v>0.27100000000000002</v>
      </c>
      <c r="W113">
        <f t="shared" si="16"/>
        <v>0.54299999999999993</v>
      </c>
      <c r="X113" s="8">
        <f t="shared" si="24"/>
        <v>0.20155468750000002</v>
      </c>
      <c r="Y113" s="8">
        <f t="shared" si="24"/>
        <v>0.41489062500000001</v>
      </c>
      <c r="AB113" s="19"/>
      <c r="AE113" s="19">
        <f t="shared" si="19"/>
        <v>0</v>
      </c>
      <c r="AF113" s="19">
        <f t="shared" si="19"/>
        <v>2.9000000000000021</v>
      </c>
      <c r="AG113">
        <v>0</v>
      </c>
      <c r="AH113" s="19">
        <f t="shared" si="22"/>
        <v>4.8999999999999986</v>
      </c>
      <c r="AI113" s="19">
        <f t="shared" si="22"/>
        <v>0</v>
      </c>
      <c r="AK113" s="14">
        <f t="shared" si="14"/>
        <v>2.9000000000000026E-2</v>
      </c>
      <c r="AL113" s="14">
        <f t="shared" si="14"/>
        <v>4.8999999999999932E-2</v>
      </c>
      <c r="AM113" s="14">
        <f t="shared" si="14"/>
        <v>1.9742187500000064E-2</v>
      </c>
      <c r="AN113" s="14">
        <f t="shared" si="14"/>
        <v>4.6960937499999966E-2</v>
      </c>
      <c r="AQ113" s="19"/>
    </row>
    <row r="114" spans="1:43">
      <c r="A114">
        <v>2017</v>
      </c>
      <c r="B114">
        <v>24.4</v>
      </c>
      <c r="C114">
        <v>5.5</v>
      </c>
      <c r="D114">
        <v>29.9</v>
      </c>
      <c r="E114">
        <v>0.1</v>
      </c>
      <c r="G114">
        <f t="shared" si="20"/>
        <v>0.24399999999999999</v>
      </c>
      <c r="H114">
        <f t="shared" si="17"/>
        <v>0.29899999999999999</v>
      </c>
      <c r="I114" s="8">
        <f t="shared" si="18"/>
        <v>0.20582421874999998</v>
      </c>
      <c r="J114" s="8">
        <f t="shared" si="18"/>
        <v>0.39107031249999996</v>
      </c>
      <c r="P114" s="19">
        <v>2017</v>
      </c>
      <c r="Q114">
        <v>26.4</v>
      </c>
      <c r="R114">
        <v>5.6</v>
      </c>
      <c r="S114">
        <v>33.799999999999997</v>
      </c>
      <c r="T114">
        <v>0.1</v>
      </c>
      <c r="V114">
        <f t="shared" si="15"/>
        <v>0.26400000000000001</v>
      </c>
      <c r="W114">
        <f t="shared" si="16"/>
        <v>0.33799999999999997</v>
      </c>
      <c r="X114" s="8">
        <f t="shared" si="24"/>
        <v>0.22671484375000003</v>
      </c>
      <c r="Y114" s="8">
        <f t="shared" si="24"/>
        <v>0.43636718749999992</v>
      </c>
      <c r="AB114" s="19"/>
      <c r="AE114" s="19">
        <f t="shared" si="19"/>
        <v>0</v>
      </c>
      <c r="AF114" s="19">
        <f t="shared" si="19"/>
        <v>2</v>
      </c>
      <c r="AG114">
        <v>5.6</v>
      </c>
      <c r="AH114" s="19">
        <f t="shared" si="22"/>
        <v>3.8999999999999986</v>
      </c>
      <c r="AI114" s="19">
        <f t="shared" si="22"/>
        <v>0</v>
      </c>
      <c r="AK114" s="14">
        <f t="shared" si="14"/>
        <v>2.0000000000000018E-2</v>
      </c>
      <c r="AL114" s="14">
        <f t="shared" si="14"/>
        <v>3.8999999999999979E-2</v>
      </c>
      <c r="AM114" s="14">
        <f t="shared" si="14"/>
        <v>2.0890625000000052E-2</v>
      </c>
      <c r="AN114" s="14">
        <f t="shared" si="14"/>
        <v>4.5296874999999959E-2</v>
      </c>
      <c r="AQ114" s="19"/>
    </row>
    <row r="115" spans="1:43">
      <c r="A115">
        <v>2018</v>
      </c>
      <c r="B115">
        <v>23.5</v>
      </c>
      <c r="C115">
        <v>0.1</v>
      </c>
      <c r="D115">
        <v>57.4</v>
      </c>
      <c r="E115">
        <v>0</v>
      </c>
      <c r="G115">
        <f t="shared" si="20"/>
        <v>0.23499999999999999</v>
      </c>
      <c r="H115">
        <f t="shared" si="17"/>
        <v>0.57399999999999995</v>
      </c>
      <c r="I115" s="8">
        <f t="shared" si="18"/>
        <v>0.21644531249999999</v>
      </c>
      <c r="J115" s="8">
        <f t="shared" si="18"/>
        <v>0.39569921875000003</v>
      </c>
      <c r="P115" s="19">
        <v>2018</v>
      </c>
      <c r="Q115">
        <v>26.3</v>
      </c>
      <c r="R115">
        <v>0.1</v>
      </c>
      <c r="S115">
        <v>62.7</v>
      </c>
      <c r="T115">
        <v>0</v>
      </c>
      <c r="V115">
        <f t="shared" si="15"/>
        <v>0.26300000000000001</v>
      </c>
      <c r="W115">
        <f t="shared" si="16"/>
        <v>0.627</v>
      </c>
      <c r="X115" s="8">
        <f t="shared" si="24"/>
        <v>0.23495312500000001</v>
      </c>
      <c r="Y115" s="8">
        <f t="shared" si="24"/>
        <v>0.43358203124999989</v>
      </c>
      <c r="AB115" s="19"/>
      <c r="AE115" s="19">
        <f t="shared" si="19"/>
        <v>0</v>
      </c>
      <c r="AF115" s="19">
        <f t="shared" si="19"/>
        <v>2.8000000000000007</v>
      </c>
      <c r="AG115">
        <v>0.1</v>
      </c>
      <c r="AH115" s="19">
        <f t="shared" si="22"/>
        <v>5.3000000000000043</v>
      </c>
      <c r="AI115" s="19">
        <f t="shared" si="22"/>
        <v>0</v>
      </c>
      <c r="AK115" s="14">
        <f t="shared" si="14"/>
        <v>2.8000000000000025E-2</v>
      </c>
      <c r="AL115" s="14">
        <f t="shared" si="14"/>
        <v>5.3000000000000047E-2</v>
      </c>
      <c r="AM115" s="14">
        <f t="shared" si="14"/>
        <v>1.8507812500000026E-2</v>
      </c>
      <c r="AN115" s="14">
        <f t="shared" si="14"/>
        <v>3.7882812499999863E-2</v>
      </c>
      <c r="AQ115" s="19"/>
    </row>
    <row r="116" spans="1:43">
      <c r="A116">
        <v>2019</v>
      </c>
      <c r="B116">
        <v>9</v>
      </c>
      <c r="C116">
        <v>1.2</v>
      </c>
      <c r="D116">
        <v>15.4</v>
      </c>
      <c r="E116">
        <v>0.1</v>
      </c>
      <c r="G116">
        <f t="shared" si="20"/>
        <v>0.09</v>
      </c>
      <c r="H116">
        <f t="shared" si="17"/>
        <v>0.154</v>
      </c>
      <c r="I116" s="8">
        <f t="shared" si="18"/>
        <v>0.23577734375000001</v>
      </c>
      <c r="J116" s="8">
        <f t="shared" si="18"/>
        <v>0.41578124999999999</v>
      </c>
      <c r="P116" s="19">
        <v>2019</v>
      </c>
      <c r="Q116">
        <v>9.9</v>
      </c>
      <c r="R116">
        <v>1.1000000000000001</v>
      </c>
      <c r="S116">
        <v>19.100000000000001</v>
      </c>
      <c r="T116">
        <v>0.1</v>
      </c>
      <c r="V116">
        <f t="shared" si="15"/>
        <v>9.9000000000000005E-2</v>
      </c>
      <c r="W116">
        <f t="shared" si="16"/>
        <v>0.191</v>
      </c>
      <c r="X116" s="8">
        <f t="shared" si="24"/>
        <v>0.24846484375000003</v>
      </c>
      <c r="Y116" s="8">
        <f t="shared" si="24"/>
        <v>0.43155468749999998</v>
      </c>
      <c r="AB116" s="19"/>
      <c r="AE116" s="19">
        <f t="shared" si="19"/>
        <v>0</v>
      </c>
      <c r="AF116" s="19">
        <f t="shared" si="19"/>
        <v>0.90000000000000036</v>
      </c>
      <c r="AG116">
        <v>1.1000000000000001</v>
      </c>
      <c r="AH116" s="19">
        <f t="shared" si="22"/>
        <v>3.7000000000000011</v>
      </c>
      <c r="AI116" s="19">
        <f t="shared" si="22"/>
        <v>0</v>
      </c>
      <c r="AK116" s="14">
        <f t="shared" si="14"/>
        <v>9.000000000000008E-3</v>
      </c>
      <c r="AL116" s="14">
        <f t="shared" si="14"/>
        <v>3.7000000000000005E-2</v>
      </c>
      <c r="AM116" s="14">
        <f t="shared" si="14"/>
        <v>1.2687500000000018E-2</v>
      </c>
      <c r="AN116" s="14">
        <f t="shared" si="14"/>
        <v>1.5773437499999987E-2</v>
      </c>
      <c r="AQ116" s="19"/>
    </row>
    <row r="117" spans="1:43">
      <c r="A117">
        <v>2020</v>
      </c>
      <c r="B117">
        <v>32.1</v>
      </c>
      <c r="C117">
        <v>0.2</v>
      </c>
      <c r="D117">
        <v>46.2</v>
      </c>
      <c r="E117">
        <v>0</v>
      </c>
      <c r="G117">
        <f t="shared" si="20"/>
        <v>0.32100000000000001</v>
      </c>
      <c r="H117">
        <f t="shared" si="17"/>
        <v>0.46200000000000002</v>
      </c>
      <c r="I117" s="8">
        <f>(1*(G113)+8*(G114)+28*(G115)+56*(G116)+70*(G117)+56*(G118)+28*(G119)+8*(G120)+1*(G121))/256</f>
        <v>0.27044531249999998</v>
      </c>
      <c r="J117" s="8">
        <f t="shared" ref="J117:J164" si="25">(1*(H113)+8*(H114)+28*(H115)+56*(H116)+70*(H117)+56*(H118)+28*(H119)+8*(H120)+1*(H121))/256</f>
        <v>0.46912500000000001</v>
      </c>
      <c r="P117" s="19">
        <v>2020</v>
      </c>
      <c r="Q117">
        <v>34.700000000000003</v>
      </c>
      <c r="R117">
        <v>0.2</v>
      </c>
      <c r="S117">
        <v>51.4</v>
      </c>
      <c r="T117">
        <v>0</v>
      </c>
      <c r="V117">
        <f t="shared" si="15"/>
        <v>0.34700000000000003</v>
      </c>
      <c r="W117">
        <f t="shared" si="16"/>
        <v>0.51400000000000001</v>
      </c>
      <c r="X117" s="8">
        <f t="shared" si="24"/>
        <v>0.28067187500000002</v>
      </c>
      <c r="Y117" s="8">
        <f t="shared" si="24"/>
        <v>0.45031640624999997</v>
      </c>
      <c r="AE117" s="19">
        <f t="shared" si="19"/>
        <v>0</v>
      </c>
      <c r="AF117" s="19">
        <f t="shared" si="19"/>
        <v>2.6000000000000014</v>
      </c>
      <c r="AG117">
        <v>0.2</v>
      </c>
      <c r="AH117" s="19">
        <f t="shared" si="22"/>
        <v>5.1999999999999957</v>
      </c>
      <c r="AI117" s="19">
        <f t="shared" si="22"/>
        <v>0</v>
      </c>
      <c r="AK117" s="14">
        <f t="shared" si="14"/>
        <v>2.6000000000000023E-2</v>
      </c>
      <c r="AL117" s="14">
        <f t="shared" si="14"/>
        <v>5.1999999999999991E-2</v>
      </c>
      <c r="AM117" s="14">
        <f t="shared" si="14"/>
        <v>1.0226562500000036E-2</v>
      </c>
      <c r="AN117" s="14">
        <f t="shared" si="14"/>
        <v>-1.8808593750000047E-2</v>
      </c>
    </row>
    <row r="118" spans="1:43">
      <c r="A118">
        <v>2021</v>
      </c>
      <c r="B118">
        <v>41.4</v>
      </c>
      <c r="C118">
        <v>3.6</v>
      </c>
      <c r="D118">
        <v>69.3</v>
      </c>
      <c r="E118">
        <v>0</v>
      </c>
      <c r="G118">
        <f t="shared" si="20"/>
        <v>0.41399999999999998</v>
      </c>
      <c r="H118">
        <f t="shared" si="17"/>
        <v>0.69299999999999995</v>
      </c>
      <c r="I118" s="8">
        <f t="shared" ref="I118:I119" si="26">(1*(G114)+8*(G115)+28*(G116)+56*(G117)+70*(G118)+56*(G119)+28*(G120)+8*(G121)+1*(G122))/256</f>
        <v>0.29374218750000003</v>
      </c>
      <c r="J118" s="8">
        <f t="shared" si="25"/>
        <v>0.51791796875000007</v>
      </c>
      <c r="P118" s="2"/>
      <c r="Q118" s="2"/>
      <c r="R118" s="2"/>
      <c r="S118" s="2"/>
      <c r="T118" s="2"/>
      <c r="V118" s="14">
        <v>0.34700000000000003</v>
      </c>
      <c r="W118" s="14">
        <v>0.51400000000000001</v>
      </c>
      <c r="X118" s="2"/>
      <c r="AE118" s="2"/>
      <c r="AF118" s="2"/>
      <c r="AG118" s="2"/>
      <c r="AH118" s="2"/>
      <c r="AI118" s="2"/>
      <c r="AK118" s="14">
        <f t="shared" si="14"/>
        <v>-6.6999999999999948E-2</v>
      </c>
      <c r="AL118" s="14">
        <f t="shared" si="14"/>
        <v>-0.17899999999999994</v>
      </c>
      <c r="AM118" s="2"/>
    </row>
    <row r="119" spans="1:43">
      <c r="A119">
        <v>2022</v>
      </c>
      <c r="B119">
        <v>28</v>
      </c>
      <c r="C119">
        <v>0.1</v>
      </c>
      <c r="D119">
        <v>65.7</v>
      </c>
      <c r="E119">
        <v>0</v>
      </c>
      <c r="G119">
        <f t="shared" si="20"/>
        <v>0.28000000000000003</v>
      </c>
      <c r="H119">
        <f t="shared" si="17"/>
        <v>0.65700000000000003</v>
      </c>
      <c r="I119" s="8">
        <f t="shared" si="26"/>
        <v>0.28370703125000002</v>
      </c>
      <c r="J119" s="8">
        <f t="shared" si="25"/>
        <v>0.50871093749999996</v>
      </c>
      <c r="P119" s="2"/>
      <c r="Q119" s="2"/>
      <c r="R119" s="2"/>
      <c r="S119" s="2"/>
      <c r="T119" s="2"/>
      <c r="V119" s="14">
        <v>0.34700000000000003</v>
      </c>
      <c r="W119" s="14">
        <v>0.51400000000000001</v>
      </c>
      <c r="X119" s="2"/>
      <c r="AE119" s="2"/>
      <c r="AF119" s="2"/>
      <c r="AG119" s="2"/>
      <c r="AH119" s="2"/>
      <c r="AI119" s="2"/>
      <c r="AK119" s="14">
        <f t="shared" si="14"/>
        <v>6.7000000000000004E-2</v>
      </c>
      <c r="AL119" s="14">
        <f t="shared" si="14"/>
        <v>-0.14300000000000002</v>
      </c>
      <c r="AM119" s="2"/>
    </row>
    <row r="120" spans="1:43">
      <c r="A120">
        <v>2023</v>
      </c>
      <c r="B120">
        <v>21.4</v>
      </c>
      <c r="C120">
        <v>0.3</v>
      </c>
      <c r="D120">
        <v>33</v>
      </c>
      <c r="E120">
        <v>0.1</v>
      </c>
      <c r="G120">
        <f t="shared" si="20"/>
        <v>0.214</v>
      </c>
      <c r="H120">
        <f>D120/100</f>
        <v>0.33</v>
      </c>
      <c r="I120" s="8">
        <f>(1*(G116)+8*(G117)+28*(G118)+56*(G119)+70*(G120)+56*(G121)+28*(G122)+8*(G123)+1*(G124))/256</f>
        <v>0.25317187499999999</v>
      </c>
      <c r="J120" s="8">
        <f>(1*(H116)+8*(H117)+28*(H118)+56*(H119)+70*(H120)+56*(H121)+28*(H122)+8*(H123)+1*(H124))/256</f>
        <v>0.44467187500000005</v>
      </c>
      <c r="P120" s="2"/>
      <c r="Q120" s="2"/>
      <c r="R120" s="2"/>
      <c r="S120" s="2"/>
      <c r="T120" s="2"/>
      <c r="V120" s="14">
        <v>0.34700000000000003</v>
      </c>
      <c r="W120" s="14">
        <v>0.51400000000000001</v>
      </c>
      <c r="X120" s="2"/>
      <c r="AE120" s="2"/>
      <c r="AF120" s="2"/>
      <c r="AG120" s="2"/>
      <c r="AH120" s="2"/>
      <c r="AI120" s="2"/>
      <c r="AK120" s="14">
        <f t="shared" si="14"/>
        <v>0.13300000000000003</v>
      </c>
      <c r="AL120" s="14">
        <f t="shared" si="14"/>
        <v>0.184</v>
      </c>
      <c r="AM120" s="2"/>
    </row>
    <row r="121" spans="1:43">
      <c r="G121" s="14">
        <f>$G$120</f>
        <v>0.214</v>
      </c>
      <c r="H121" s="14">
        <f>H120</f>
        <v>0.33</v>
      </c>
      <c r="P121" s="2"/>
      <c r="Q121" s="2"/>
      <c r="R121" s="2"/>
      <c r="S121" s="2"/>
      <c r="T121" s="2"/>
      <c r="V121" s="14">
        <v>0.34700000000000003</v>
      </c>
      <c r="W121" s="14">
        <v>0.51400000000000001</v>
      </c>
      <c r="X121" s="2"/>
      <c r="AE121" s="2"/>
      <c r="AF121" s="2"/>
      <c r="AG121" s="2"/>
      <c r="AH121" s="2"/>
      <c r="AI121" s="2"/>
      <c r="AK121" s="14">
        <f t="shared" si="14"/>
        <v>0.13300000000000003</v>
      </c>
      <c r="AL121" s="14">
        <f t="shared" si="14"/>
        <v>0.184</v>
      </c>
      <c r="AM121" s="2"/>
    </row>
    <row r="122" spans="1:43">
      <c r="G122" s="14">
        <f t="shared" ref="G122:G124" si="27">$G$120</f>
        <v>0.214</v>
      </c>
      <c r="H122" s="14">
        <f>H120</f>
        <v>0.33</v>
      </c>
    </row>
    <row r="123" spans="1:43">
      <c r="G123" s="14">
        <f t="shared" si="27"/>
        <v>0.214</v>
      </c>
      <c r="H123" s="14">
        <f>H120</f>
        <v>0.33</v>
      </c>
    </row>
    <row r="124" spans="1:43">
      <c r="G124" s="14">
        <f t="shared" si="27"/>
        <v>0.214</v>
      </c>
      <c r="H124" s="14">
        <f>H120</f>
        <v>0.33</v>
      </c>
    </row>
  </sheetData>
  <mergeCells count="6">
    <mergeCell ref="A2:C2"/>
    <mergeCell ref="D2:F2"/>
    <mergeCell ref="P2:R2"/>
    <mergeCell ref="S2:U2"/>
    <mergeCell ref="AE2:AG2"/>
    <mergeCell ref="AH2:AJ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24"/>
  <sheetViews>
    <sheetView workbookViewId="0">
      <selection activeCell="B9" sqref="B9"/>
    </sheetView>
  </sheetViews>
  <sheetFormatPr defaultRowHeight="12.5"/>
  <cols>
    <col min="1" max="1" width="5.1796875" customWidth="1"/>
  </cols>
  <sheetData>
    <row r="1" spans="1:2" ht="18">
      <c r="A1" s="3" t="s">
        <v>59</v>
      </c>
    </row>
    <row r="3" spans="1:2">
      <c r="A3" s="4" t="s">
        <v>60</v>
      </c>
    </row>
    <row r="5" spans="1:2">
      <c r="A5" s="5" t="s">
        <v>61</v>
      </c>
    </row>
    <row r="6" spans="1:2">
      <c r="A6" s="5" t="s">
        <v>62</v>
      </c>
    </row>
    <row r="7" spans="1:2">
      <c r="A7" s="5"/>
      <c r="B7" s="5" t="s">
        <v>63</v>
      </c>
    </row>
    <row r="8" spans="1:2">
      <c r="A8" s="5"/>
      <c r="B8" s="5" t="s">
        <v>64</v>
      </c>
    </row>
    <row r="9" spans="1:2">
      <c r="A9" s="5"/>
      <c r="B9" s="5" t="s">
        <v>65</v>
      </c>
    </row>
    <row r="10" spans="1:2">
      <c r="A10" s="5"/>
      <c r="B10" s="5" t="s">
        <v>66</v>
      </c>
    </row>
    <row r="11" spans="1:2">
      <c r="A11" s="5"/>
    </row>
    <row r="12" spans="1:2">
      <c r="A12" s="4" t="s">
        <v>67</v>
      </c>
    </row>
    <row r="14" spans="1:2" s="5" customFormat="1">
      <c r="A14" s="5" t="s">
        <v>68</v>
      </c>
    </row>
    <row r="15" spans="1:2">
      <c r="A15" s="5" t="s">
        <v>69</v>
      </c>
    </row>
    <row r="16" spans="1:2">
      <c r="B16" s="5" t="s">
        <v>70</v>
      </c>
    </row>
    <row r="17" spans="1:2">
      <c r="B17" s="5" t="s">
        <v>71</v>
      </c>
    </row>
    <row r="18" spans="1:2">
      <c r="A18" s="5" t="s">
        <v>72</v>
      </c>
      <c r="B18" s="5"/>
    </row>
    <row r="19" spans="1:2">
      <c r="A19" s="5" t="s">
        <v>73</v>
      </c>
      <c r="B19" s="5"/>
    </row>
    <row r="21" spans="1:2">
      <c r="A21" s="4" t="s">
        <v>74</v>
      </c>
    </row>
    <row r="23" spans="1:2">
      <c r="A23" s="5" t="s">
        <v>75</v>
      </c>
    </row>
    <row r="24" spans="1:2">
      <c r="A24" s="5" t="s">
        <v>76</v>
      </c>
    </row>
  </sheetData>
  <pageMargins left="0.7" right="0.7" top="0.75" bottom="0.75" header="0.3" footer="0.3"/>
  <pageSetup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24ddb61-764c-4703-9da6-ddf852dc8a22">
      <Terms xmlns="http://schemas.microsoft.com/office/infopath/2007/PartnerControls"/>
    </lcf76f155ced4ddcb4097134ff3c332f>
    <Notes0 xmlns="924ddb61-764c-4703-9da6-ddf852dc8a22" xsi:nil="true"/>
    <TaxCatchAll xmlns="11d857ff-f4c9-431c-b3f0-894cf5d81aa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C2FA4749D13C4D8B63736A9D95688A" ma:contentTypeVersion="17" ma:contentTypeDescription="Create a new document." ma:contentTypeScope="" ma:versionID="578c655ecc84879846c98f19573eba7e">
  <xsd:schema xmlns:xsd="http://www.w3.org/2001/XMLSchema" xmlns:xs="http://www.w3.org/2001/XMLSchema" xmlns:p="http://schemas.microsoft.com/office/2006/metadata/properties" xmlns:ns2="11d857ff-f4c9-431c-b3f0-894cf5d81aa2" xmlns:ns3="924ddb61-764c-4703-9da6-ddf852dc8a22" targetNamespace="http://schemas.microsoft.com/office/2006/metadata/properties" ma:root="true" ma:fieldsID="e4057c1f2022873f23a3a8e83f192bb7" ns2:_="" ns3:_="">
    <xsd:import namespace="11d857ff-f4c9-431c-b3f0-894cf5d81aa2"/>
    <xsd:import namespace="924ddb61-764c-4703-9da6-ddf852dc8a2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Notes0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d857ff-f4c9-431c-b3f0-894cf5d81aa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015fc1ea-0df6-4181-8ca9-e6627910bc6f}" ma:internalName="TaxCatchAll" ma:showField="CatchAllData" ma:web="11d857ff-f4c9-431c-b3f0-894cf5d81aa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4ddb61-764c-4703-9da6-ddf852dc8a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Notes0" ma:index="12" nillable="true" ma:displayName="Notes" ma:internalName="Notes0">
      <xsd:simpleType>
        <xsd:restriction base="dms:Note">
          <xsd:maxLength value="255"/>
        </xsd:restriction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2896de28-cb53-43b9-a38b-bef149b243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BD1443D-8152-49E5-B73B-5FC7662E7D50}">
  <ds:schemaRefs>
    <ds:schemaRef ds:uri="http://purl.org/dc/dcmitype/"/>
    <ds:schemaRef ds:uri="924ddb61-764c-4703-9da6-ddf852dc8a22"/>
    <ds:schemaRef ds:uri="http://purl.org/dc/elements/1.1/"/>
    <ds:schemaRef ds:uri="http://schemas.microsoft.com/office/2006/documentManagement/types"/>
    <ds:schemaRef ds:uri="http://purl.org/dc/terms/"/>
    <ds:schemaRef ds:uri="http://www.w3.org/XML/1998/namespace"/>
    <ds:schemaRef ds:uri="11d857ff-f4c9-431c-b3f0-894cf5d81aa2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512B2BFB-EAE8-4515-8ABA-105E10BB2EA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DCBBB85-C48A-4C61-A644-F51E49DD35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Charts</vt:lpstr>
      </vt:variant>
      <vt:variant>
        <vt:i4>1</vt:i4>
      </vt:variant>
    </vt:vector>
  </HeadingPairs>
  <TitlesOfParts>
    <vt:vector size="5" baseType="lpstr">
      <vt:lpstr>Data for Figure 1</vt:lpstr>
      <vt:lpstr>Original Data</vt:lpstr>
      <vt:lpstr>Original Data - old for QC</vt:lpstr>
      <vt:lpstr>Methods and Notes</vt:lpstr>
      <vt:lpstr>Figure 1</vt:lpstr>
    </vt:vector>
  </TitlesOfParts>
  <Manager/>
  <Company>ERG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ERG</dc:creator>
  <cp:keywords/>
  <dc:description/>
  <cp:lastModifiedBy>Sargon de Jesus</cp:lastModifiedBy>
  <cp:revision/>
  <dcterms:created xsi:type="dcterms:W3CDTF">2009-03-27T17:26:35Z</dcterms:created>
  <dcterms:modified xsi:type="dcterms:W3CDTF">2024-09-19T18:18:49Z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0x01010055C2FA4749D13C4D8B63736A9D95688A</vt:lpwstr>
  </property>
  <property fmtid="{D5CDD505-2E9C-101B-9397-08002B2CF9AE}" pid="3" name="MediaServiceImageTags">
    <vt:lpwstr/>
  </property>
</Properties>
</file>