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JECTS\EPA\Climate_Indicators.Lamie.LEX\INDICATORS\High and Low Temps\data\"/>
    </mc:Choice>
  </mc:AlternateContent>
  <xr:revisionPtr revIDLastSave="0" documentId="13_ncr:1_{599730C2-6F63-4D52-9E20-4DCD69F87C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 2" sheetId="16" r:id="rId1"/>
    <sheet name="Data for Figure 2" sheetId="13" r:id="rId2"/>
    <sheet name="Original Data" sheetId="17" r:id="rId3"/>
    <sheet name="Methods and Notes" sheetId="1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2" i="13" l="1"/>
  <c r="E113" i="13"/>
  <c r="E114" i="13"/>
  <c r="E115" i="13"/>
  <c r="D112" i="13"/>
  <c r="D113" i="13"/>
  <c r="D114" i="13"/>
  <c r="D115" i="13"/>
  <c r="C112" i="13"/>
  <c r="C113" i="13"/>
  <c r="C114" i="13"/>
  <c r="C115" i="13"/>
  <c r="B112" i="13"/>
  <c r="B113" i="13"/>
  <c r="B114" i="13"/>
  <c r="B115" i="13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2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2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2" i="13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2" i="13"/>
  <c r="AI5" i="17"/>
  <c r="AI6" i="17"/>
  <c r="AI7" i="17"/>
  <c r="AI8" i="17"/>
  <c r="AI9" i="17"/>
  <c r="AI10" i="17"/>
  <c r="AI11" i="17"/>
  <c r="AI12" i="17"/>
  <c r="AI13" i="17"/>
  <c r="AI14" i="17"/>
  <c r="AI15" i="17"/>
  <c r="AI16" i="17"/>
  <c r="AI17" i="17"/>
  <c r="AI18" i="17"/>
  <c r="AI19" i="17"/>
  <c r="AI20" i="17"/>
  <c r="AI21" i="17"/>
  <c r="AI22" i="17"/>
  <c r="AI23" i="17"/>
  <c r="AI24" i="17"/>
  <c r="AI25" i="17"/>
  <c r="AI26" i="17"/>
  <c r="AI27" i="17"/>
  <c r="AI28" i="17"/>
  <c r="AI29" i="17"/>
  <c r="AI30" i="17"/>
  <c r="AI31" i="17"/>
  <c r="AI32" i="17"/>
  <c r="AI33" i="17"/>
  <c r="AI34" i="17"/>
  <c r="AI35" i="17"/>
  <c r="AI36" i="17"/>
  <c r="AI37" i="17"/>
  <c r="AI38" i="17"/>
  <c r="AI39" i="17"/>
  <c r="AI40" i="17"/>
  <c r="AI41" i="17"/>
  <c r="AI42" i="17"/>
  <c r="AI43" i="17"/>
  <c r="AI44" i="17"/>
  <c r="AI45" i="17"/>
  <c r="AI46" i="17"/>
  <c r="AI47" i="17"/>
  <c r="AI48" i="17"/>
  <c r="AI49" i="17"/>
  <c r="AI50" i="17"/>
  <c r="AI51" i="17"/>
  <c r="AI52" i="17"/>
  <c r="AI53" i="17"/>
  <c r="AI54" i="17"/>
  <c r="AI55" i="17"/>
  <c r="AI56" i="17"/>
  <c r="AI57" i="17"/>
  <c r="AI58" i="17"/>
  <c r="AI59" i="17"/>
  <c r="AI60" i="17"/>
  <c r="AI61" i="17"/>
  <c r="AI62" i="17"/>
  <c r="AI63" i="17"/>
  <c r="AI64" i="17"/>
  <c r="AI65" i="17"/>
  <c r="AI66" i="17"/>
  <c r="AI67" i="17"/>
  <c r="AI68" i="17"/>
  <c r="AI69" i="17"/>
  <c r="AI70" i="17"/>
  <c r="AI71" i="17"/>
  <c r="AI72" i="17"/>
  <c r="AI73" i="17"/>
  <c r="AI74" i="17"/>
  <c r="AI75" i="17"/>
  <c r="AI76" i="17"/>
  <c r="AI77" i="17"/>
  <c r="AI78" i="17"/>
  <c r="AI79" i="17"/>
  <c r="AI80" i="17"/>
  <c r="AI81" i="17"/>
  <c r="AI82" i="17"/>
  <c r="AI83" i="17"/>
  <c r="AI84" i="17"/>
  <c r="AI85" i="17"/>
  <c r="AI86" i="17"/>
  <c r="AI87" i="17"/>
  <c r="AI88" i="17"/>
  <c r="AI89" i="17"/>
  <c r="AI90" i="17"/>
  <c r="AI91" i="17"/>
  <c r="AI92" i="17"/>
  <c r="AI93" i="17"/>
  <c r="AI94" i="17"/>
  <c r="AI95" i="17"/>
  <c r="AI96" i="17"/>
  <c r="AI97" i="17"/>
  <c r="AI98" i="17"/>
  <c r="AI99" i="17"/>
  <c r="AI100" i="17"/>
  <c r="AI101" i="17"/>
  <c r="AI102" i="17"/>
  <c r="AI103" i="17"/>
  <c r="AI104" i="17"/>
  <c r="AI105" i="17"/>
  <c r="AI106" i="17"/>
  <c r="AI107" i="17"/>
  <c r="AI108" i="17"/>
  <c r="AI109" i="17"/>
  <c r="AI110" i="17"/>
  <c r="AI111" i="17"/>
  <c r="AI112" i="17"/>
  <c r="AI113" i="17"/>
  <c r="AI114" i="17"/>
  <c r="AI115" i="17"/>
  <c r="AI116" i="17"/>
  <c r="AI117" i="17"/>
  <c r="AH5" i="17"/>
  <c r="AH6" i="17"/>
  <c r="AH7" i="17"/>
  <c r="AH8" i="17"/>
  <c r="AH9" i="17"/>
  <c r="AH10" i="17"/>
  <c r="AH11" i="17"/>
  <c r="AH12" i="17"/>
  <c r="AH13" i="17"/>
  <c r="AH14" i="17"/>
  <c r="AH15" i="17"/>
  <c r="AH16" i="17"/>
  <c r="AH17" i="17"/>
  <c r="AH18" i="17"/>
  <c r="AH19" i="17"/>
  <c r="AH20" i="17"/>
  <c r="AH21" i="17"/>
  <c r="AH22" i="17"/>
  <c r="AH23" i="17"/>
  <c r="AH24" i="17"/>
  <c r="AH25" i="17"/>
  <c r="AH26" i="17"/>
  <c r="AH27" i="17"/>
  <c r="AH28" i="17"/>
  <c r="AH29" i="17"/>
  <c r="AH30" i="17"/>
  <c r="AH31" i="17"/>
  <c r="AH32" i="17"/>
  <c r="AH33" i="17"/>
  <c r="AH34" i="17"/>
  <c r="AH35" i="17"/>
  <c r="AH36" i="17"/>
  <c r="AH37" i="17"/>
  <c r="AH38" i="17"/>
  <c r="AH39" i="17"/>
  <c r="AH40" i="17"/>
  <c r="AH41" i="17"/>
  <c r="AH42" i="17"/>
  <c r="AH43" i="17"/>
  <c r="AH44" i="17"/>
  <c r="AH45" i="17"/>
  <c r="AH46" i="17"/>
  <c r="AH47" i="17"/>
  <c r="AH48" i="17"/>
  <c r="AH49" i="17"/>
  <c r="AH50" i="17"/>
  <c r="AH51" i="17"/>
  <c r="AH52" i="17"/>
  <c r="AH53" i="17"/>
  <c r="AH54" i="17"/>
  <c r="AH55" i="17"/>
  <c r="AH56" i="17"/>
  <c r="AH57" i="17"/>
  <c r="AH58" i="17"/>
  <c r="AH59" i="17"/>
  <c r="AH60" i="17"/>
  <c r="AH61" i="17"/>
  <c r="AH62" i="17"/>
  <c r="AH63" i="17"/>
  <c r="AH64" i="17"/>
  <c r="AH65" i="17"/>
  <c r="AH66" i="17"/>
  <c r="AH67" i="17"/>
  <c r="AH68" i="17"/>
  <c r="AH69" i="17"/>
  <c r="AH70" i="17"/>
  <c r="AH71" i="17"/>
  <c r="AH72" i="17"/>
  <c r="AH73" i="17"/>
  <c r="AH74" i="17"/>
  <c r="AH75" i="17"/>
  <c r="AH76" i="17"/>
  <c r="AH77" i="17"/>
  <c r="AH78" i="17"/>
  <c r="AH79" i="17"/>
  <c r="AH80" i="17"/>
  <c r="AH81" i="17"/>
  <c r="AH82" i="17"/>
  <c r="AH83" i="17"/>
  <c r="AH84" i="17"/>
  <c r="AH85" i="17"/>
  <c r="AH86" i="17"/>
  <c r="AH87" i="17"/>
  <c r="AH88" i="17"/>
  <c r="AH89" i="17"/>
  <c r="AH90" i="17"/>
  <c r="AH91" i="17"/>
  <c r="AH92" i="17"/>
  <c r="AH93" i="17"/>
  <c r="AH94" i="17"/>
  <c r="AH95" i="17"/>
  <c r="AH96" i="17"/>
  <c r="AH97" i="17"/>
  <c r="AH98" i="17"/>
  <c r="AH99" i="17"/>
  <c r="AH100" i="17"/>
  <c r="AH101" i="17"/>
  <c r="AH102" i="17"/>
  <c r="AH103" i="17"/>
  <c r="AH104" i="17"/>
  <c r="AH105" i="17"/>
  <c r="AH106" i="17"/>
  <c r="AH107" i="17"/>
  <c r="AH108" i="17"/>
  <c r="AH109" i="17"/>
  <c r="AH110" i="17"/>
  <c r="AH111" i="17"/>
  <c r="AH112" i="17"/>
  <c r="AH113" i="17"/>
  <c r="AH114" i="17"/>
  <c r="AH115" i="17"/>
  <c r="AH116" i="17"/>
  <c r="AH117" i="17"/>
  <c r="AG5" i="17"/>
  <c r="AG6" i="17"/>
  <c r="AG7" i="17"/>
  <c r="AG8" i="17"/>
  <c r="AG9" i="17"/>
  <c r="AG10" i="17"/>
  <c r="AG11" i="17"/>
  <c r="AG12" i="17"/>
  <c r="AG13" i="17"/>
  <c r="AG14" i="17"/>
  <c r="AG15" i="17"/>
  <c r="AG16" i="17"/>
  <c r="AG17" i="17"/>
  <c r="AG18" i="17"/>
  <c r="AG19" i="17"/>
  <c r="AG20" i="17"/>
  <c r="AG21" i="17"/>
  <c r="AG22" i="17"/>
  <c r="AG23" i="17"/>
  <c r="AG24" i="17"/>
  <c r="AG25" i="17"/>
  <c r="AG26" i="17"/>
  <c r="AG27" i="17"/>
  <c r="AG28" i="17"/>
  <c r="AG29" i="17"/>
  <c r="AG30" i="17"/>
  <c r="AG31" i="17"/>
  <c r="AG32" i="17"/>
  <c r="AG33" i="17"/>
  <c r="AG34" i="17"/>
  <c r="AG35" i="17"/>
  <c r="AG36" i="17"/>
  <c r="AG37" i="17"/>
  <c r="AG38" i="17"/>
  <c r="AG39" i="17"/>
  <c r="AG40" i="17"/>
  <c r="AG41" i="17"/>
  <c r="AG42" i="17"/>
  <c r="AG43" i="17"/>
  <c r="AG44" i="17"/>
  <c r="AG45" i="17"/>
  <c r="AG46" i="17"/>
  <c r="AG47" i="17"/>
  <c r="AG48" i="17"/>
  <c r="AG49" i="17"/>
  <c r="AG50" i="17"/>
  <c r="AG51" i="17"/>
  <c r="AG52" i="17"/>
  <c r="AG53" i="17"/>
  <c r="AG54" i="17"/>
  <c r="AG55" i="17"/>
  <c r="AG56" i="17"/>
  <c r="AG57" i="17"/>
  <c r="AG58" i="17"/>
  <c r="AG59" i="17"/>
  <c r="AG60" i="17"/>
  <c r="AG61" i="17"/>
  <c r="AG62" i="17"/>
  <c r="AG63" i="17"/>
  <c r="AG64" i="17"/>
  <c r="AG65" i="17"/>
  <c r="AG66" i="17"/>
  <c r="AG67" i="17"/>
  <c r="AG68" i="17"/>
  <c r="AG69" i="17"/>
  <c r="AG70" i="17"/>
  <c r="AG71" i="17"/>
  <c r="AG72" i="17"/>
  <c r="AG73" i="17"/>
  <c r="AG74" i="17"/>
  <c r="AG75" i="17"/>
  <c r="AG76" i="17"/>
  <c r="AG77" i="17"/>
  <c r="AG78" i="17"/>
  <c r="AG79" i="17"/>
  <c r="AG80" i="17"/>
  <c r="AG81" i="17"/>
  <c r="AG82" i="17"/>
  <c r="AG83" i="17"/>
  <c r="AG84" i="17"/>
  <c r="AG85" i="17"/>
  <c r="AG86" i="17"/>
  <c r="AG87" i="17"/>
  <c r="AG88" i="17"/>
  <c r="AG89" i="17"/>
  <c r="AG90" i="17"/>
  <c r="AG91" i="17"/>
  <c r="AG92" i="17"/>
  <c r="AG93" i="17"/>
  <c r="AG94" i="17"/>
  <c r="AG95" i="17"/>
  <c r="AG96" i="17"/>
  <c r="AG97" i="17"/>
  <c r="AG98" i="17"/>
  <c r="AG99" i="17"/>
  <c r="AG100" i="17"/>
  <c r="AG101" i="17"/>
  <c r="AG102" i="17"/>
  <c r="AG103" i="17"/>
  <c r="AG104" i="17"/>
  <c r="AG105" i="17"/>
  <c r="AG106" i="17"/>
  <c r="AG107" i="17"/>
  <c r="AG108" i="17"/>
  <c r="AG109" i="17"/>
  <c r="AG110" i="17"/>
  <c r="AG111" i="17"/>
  <c r="AG112" i="17"/>
  <c r="AG113" i="17"/>
  <c r="AG114" i="17"/>
  <c r="AG115" i="17"/>
  <c r="AG116" i="17"/>
  <c r="AG117" i="17"/>
  <c r="AF5" i="17"/>
  <c r="AF6" i="17"/>
  <c r="AF7" i="17"/>
  <c r="AF8" i="17"/>
  <c r="AF9" i="17"/>
  <c r="AF10" i="17"/>
  <c r="AF11" i="17"/>
  <c r="AF12" i="17"/>
  <c r="AF13" i="17"/>
  <c r="AF14" i="17"/>
  <c r="AF15" i="17"/>
  <c r="AF16" i="17"/>
  <c r="AF17" i="17"/>
  <c r="AF18" i="17"/>
  <c r="AF19" i="17"/>
  <c r="AF20" i="17"/>
  <c r="AF21" i="17"/>
  <c r="AF22" i="17"/>
  <c r="AF23" i="17"/>
  <c r="AF24" i="17"/>
  <c r="AF25" i="17"/>
  <c r="AF26" i="17"/>
  <c r="AF27" i="17"/>
  <c r="AF28" i="17"/>
  <c r="AF29" i="17"/>
  <c r="AF30" i="17"/>
  <c r="AF31" i="17"/>
  <c r="AF32" i="17"/>
  <c r="AF33" i="17"/>
  <c r="AF34" i="17"/>
  <c r="AF35" i="17"/>
  <c r="AF36" i="17"/>
  <c r="AF37" i="17"/>
  <c r="AF38" i="17"/>
  <c r="AF39" i="17"/>
  <c r="AF40" i="17"/>
  <c r="AF41" i="17"/>
  <c r="AF42" i="17"/>
  <c r="AF43" i="17"/>
  <c r="AF44" i="17"/>
  <c r="AF45" i="17"/>
  <c r="AF46" i="17"/>
  <c r="AF47" i="17"/>
  <c r="AF48" i="17"/>
  <c r="AF49" i="17"/>
  <c r="AF50" i="17"/>
  <c r="AF51" i="17"/>
  <c r="AF52" i="17"/>
  <c r="AF53" i="17"/>
  <c r="AF54" i="17"/>
  <c r="AF55" i="17"/>
  <c r="AF56" i="17"/>
  <c r="AF57" i="17"/>
  <c r="AF58" i="17"/>
  <c r="AF59" i="17"/>
  <c r="AF60" i="17"/>
  <c r="AF61" i="17"/>
  <c r="AF62" i="17"/>
  <c r="AF63" i="17"/>
  <c r="AF64" i="17"/>
  <c r="AF65" i="17"/>
  <c r="AF66" i="17"/>
  <c r="AF67" i="17"/>
  <c r="AF68" i="17"/>
  <c r="AF69" i="17"/>
  <c r="AF70" i="17"/>
  <c r="AF71" i="17"/>
  <c r="AF72" i="17"/>
  <c r="AF73" i="17"/>
  <c r="AF74" i="17"/>
  <c r="AF75" i="17"/>
  <c r="AF76" i="17"/>
  <c r="AF77" i="17"/>
  <c r="AF78" i="17"/>
  <c r="AF79" i="17"/>
  <c r="AF80" i="17"/>
  <c r="AF81" i="17"/>
  <c r="AF82" i="17"/>
  <c r="AF83" i="17"/>
  <c r="AF84" i="17"/>
  <c r="AF85" i="17"/>
  <c r="AF86" i="17"/>
  <c r="AF87" i="17"/>
  <c r="AF88" i="17"/>
  <c r="AF89" i="17"/>
  <c r="AF90" i="17"/>
  <c r="AF91" i="17"/>
  <c r="AF92" i="17"/>
  <c r="AF93" i="17"/>
  <c r="AF94" i="17"/>
  <c r="AF95" i="17"/>
  <c r="AF96" i="17"/>
  <c r="AF97" i="17"/>
  <c r="AF98" i="17"/>
  <c r="AF99" i="17"/>
  <c r="AF100" i="17"/>
  <c r="AF101" i="17"/>
  <c r="AF102" i="17"/>
  <c r="AF103" i="17"/>
  <c r="AF104" i="17"/>
  <c r="AF105" i="17"/>
  <c r="AF106" i="17"/>
  <c r="AF107" i="17"/>
  <c r="AF108" i="17"/>
  <c r="AF109" i="17"/>
  <c r="AF110" i="17"/>
  <c r="AF111" i="17"/>
  <c r="AF112" i="17"/>
  <c r="AF113" i="17"/>
  <c r="AF114" i="17"/>
  <c r="AF115" i="17"/>
  <c r="AF116" i="17"/>
  <c r="AF117" i="17"/>
  <c r="AE5" i="17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26" i="17"/>
  <c r="AE27" i="17"/>
  <c r="AE28" i="17"/>
  <c r="AE29" i="17"/>
  <c r="AE30" i="17"/>
  <c r="AE31" i="17"/>
  <c r="AE32" i="17"/>
  <c r="AE33" i="17"/>
  <c r="AE34" i="17"/>
  <c r="AE35" i="17"/>
  <c r="AE36" i="17"/>
  <c r="AE37" i="17"/>
  <c r="AE38" i="17"/>
  <c r="AE39" i="17"/>
  <c r="AE40" i="17"/>
  <c r="AE41" i="17"/>
  <c r="AE42" i="17"/>
  <c r="AE43" i="17"/>
  <c r="AE44" i="17"/>
  <c r="AE45" i="17"/>
  <c r="AE46" i="17"/>
  <c r="AE47" i="17"/>
  <c r="AE48" i="17"/>
  <c r="AE49" i="17"/>
  <c r="AE50" i="17"/>
  <c r="AE51" i="17"/>
  <c r="AE52" i="17"/>
  <c r="AE53" i="17"/>
  <c r="AE54" i="17"/>
  <c r="AE55" i="17"/>
  <c r="AE56" i="17"/>
  <c r="AE57" i="17"/>
  <c r="AE58" i="17"/>
  <c r="AE59" i="17"/>
  <c r="AE60" i="17"/>
  <c r="AE61" i="17"/>
  <c r="AE62" i="17"/>
  <c r="AE63" i="17"/>
  <c r="AE64" i="17"/>
  <c r="AE65" i="17"/>
  <c r="AE66" i="17"/>
  <c r="AE67" i="17"/>
  <c r="AE68" i="17"/>
  <c r="AE69" i="17"/>
  <c r="AE70" i="17"/>
  <c r="AE71" i="17"/>
  <c r="AE72" i="17"/>
  <c r="AE73" i="17"/>
  <c r="AE74" i="17"/>
  <c r="AE75" i="17"/>
  <c r="AE76" i="17"/>
  <c r="AE77" i="17"/>
  <c r="AE78" i="17"/>
  <c r="AE79" i="17"/>
  <c r="AE80" i="17"/>
  <c r="AE81" i="17"/>
  <c r="AE82" i="17"/>
  <c r="AE83" i="17"/>
  <c r="AE84" i="17"/>
  <c r="AE85" i="17"/>
  <c r="AE86" i="17"/>
  <c r="AE87" i="17"/>
  <c r="AE88" i="17"/>
  <c r="AE89" i="17"/>
  <c r="AE90" i="17"/>
  <c r="AE91" i="17"/>
  <c r="AE92" i="17"/>
  <c r="AE93" i="17"/>
  <c r="AE94" i="17"/>
  <c r="AE95" i="17"/>
  <c r="AE96" i="17"/>
  <c r="AE97" i="17"/>
  <c r="AE98" i="17"/>
  <c r="AE99" i="17"/>
  <c r="AE100" i="17"/>
  <c r="AE101" i="17"/>
  <c r="AE102" i="17"/>
  <c r="AE103" i="17"/>
  <c r="AE104" i="17"/>
  <c r="AE105" i="17"/>
  <c r="AE106" i="17"/>
  <c r="AE107" i="17"/>
  <c r="AE108" i="17"/>
  <c r="AE109" i="17"/>
  <c r="AE110" i="17"/>
  <c r="AE111" i="17"/>
  <c r="AE112" i="17"/>
  <c r="AE113" i="17"/>
  <c r="AE114" i="17"/>
  <c r="AE115" i="17"/>
  <c r="AE116" i="17"/>
  <c r="AE117" i="17"/>
  <c r="AD5" i="17"/>
  <c r="AD6" i="17"/>
  <c r="AD7" i="17"/>
  <c r="AD8" i="17"/>
  <c r="AD9" i="17"/>
  <c r="AD10" i="17"/>
  <c r="AD11" i="17"/>
  <c r="AD12" i="17"/>
  <c r="AD13" i="17"/>
  <c r="AD14" i="17"/>
  <c r="AD15" i="17"/>
  <c r="AD16" i="17"/>
  <c r="AD17" i="17"/>
  <c r="AD18" i="17"/>
  <c r="AD19" i="17"/>
  <c r="AD20" i="17"/>
  <c r="AD21" i="17"/>
  <c r="AD22" i="17"/>
  <c r="AD23" i="17"/>
  <c r="AD24" i="17"/>
  <c r="AD25" i="17"/>
  <c r="AD26" i="17"/>
  <c r="AD27" i="17"/>
  <c r="AD28" i="17"/>
  <c r="AD29" i="17"/>
  <c r="AD30" i="17"/>
  <c r="AD31" i="17"/>
  <c r="AD32" i="17"/>
  <c r="AD33" i="17"/>
  <c r="AD34" i="17"/>
  <c r="AD35" i="17"/>
  <c r="AD36" i="17"/>
  <c r="AD37" i="17"/>
  <c r="AD38" i="17"/>
  <c r="AD39" i="17"/>
  <c r="AD40" i="17"/>
  <c r="AD41" i="17"/>
  <c r="AD42" i="17"/>
  <c r="AD43" i="17"/>
  <c r="AD44" i="17"/>
  <c r="AD45" i="17"/>
  <c r="AD46" i="17"/>
  <c r="AD47" i="17"/>
  <c r="AD48" i="17"/>
  <c r="AD49" i="17"/>
  <c r="AD50" i="17"/>
  <c r="AD51" i="17"/>
  <c r="AD52" i="17"/>
  <c r="AD53" i="17"/>
  <c r="AD54" i="17"/>
  <c r="AD55" i="17"/>
  <c r="AD56" i="17"/>
  <c r="AD57" i="17"/>
  <c r="AD58" i="17"/>
  <c r="AD59" i="17"/>
  <c r="AD60" i="17"/>
  <c r="AD61" i="17"/>
  <c r="AD62" i="17"/>
  <c r="AD63" i="17"/>
  <c r="AD64" i="17"/>
  <c r="AD65" i="17"/>
  <c r="AD66" i="17"/>
  <c r="AD67" i="17"/>
  <c r="AD68" i="17"/>
  <c r="AD69" i="17"/>
  <c r="AD70" i="17"/>
  <c r="AD71" i="17"/>
  <c r="AD72" i="17"/>
  <c r="AD73" i="17"/>
  <c r="AD74" i="17"/>
  <c r="AD75" i="17"/>
  <c r="AD76" i="17"/>
  <c r="AD77" i="17"/>
  <c r="AD78" i="17"/>
  <c r="AD79" i="17"/>
  <c r="AD80" i="17"/>
  <c r="AD81" i="17"/>
  <c r="AD82" i="17"/>
  <c r="AD83" i="17"/>
  <c r="AD84" i="17"/>
  <c r="AD85" i="17"/>
  <c r="AD86" i="17"/>
  <c r="AD87" i="17"/>
  <c r="AD88" i="17"/>
  <c r="AD89" i="17"/>
  <c r="AD90" i="17"/>
  <c r="AD91" i="17"/>
  <c r="AD92" i="17"/>
  <c r="AD93" i="17"/>
  <c r="AD94" i="17"/>
  <c r="AD95" i="17"/>
  <c r="AD96" i="17"/>
  <c r="AD97" i="17"/>
  <c r="AD98" i="17"/>
  <c r="AD99" i="17"/>
  <c r="AD100" i="17"/>
  <c r="AD101" i="17"/>
  <c r="AD102" i="17"/>
  <c r="AD103" i="17"/>
  <c r="AD104" i="17"/>
  <c r="AD105" i="17"/>
  <c r="AD106" i="17"/>
  <c r="AD107" i="17"/>
  <c r="AD108" i="17"/>
  <c r="AD109" i="17"/>
  <c r="AD110" i="17"/>
  <c r="AD111" i="17"/>
  <c r="AD112" i="17"/>
  <c r="AD113" i="17"/>
  <c r="AD114" i="17"/>
  <c r="AD115" i="17"/>
  <c r="AD116" i="17"/>
  <c r="AD117" i="17"/>
  <c r="AC5" i="17"/>
  <c r="AC6" i="17"/>
  <c r="AC7" i="17"/>
  <c r="AC8" i="17"/>
  <c r="AC9" i="17"/>
  <c r="AC10" i="17"/>
  <c r="AC11" i="17"/>
  <c r="AC12" i="17"/>
  <c r="AC13" i="17"/>
  <c r="AC14" i="17"/>
  <c r="AC15" i="17"/>
  <c r="AC16" i="17"/>
  <c r="AC17" i="17"/>
  <c r="AC18" i="17"/>
  <c r="AC19" i="17"/>
  <c r="AC20" i="17"/>
  <c r="AC21" i="17"/>
  <c r="AC22" i="17"/>
  <c r="AC23" i="17"/>
  <c r="AC24" i="17"/>
  <c r="AC25" i="17"/>
  <c r="AC26" i="17"/>
  <c r="AC27" i="17"/>
  <c r="AC28" i="17"/>
  <c r="AC29" i="17"/>
  <c r="AC30" i="17"/>
  <c r="AC31" i="17"/>
  <c r="AC32" i="17"/>
  <c r="AC33" i="17"/>
  <c r="AC34" i="17"/>
  <c r="AC35" i="17"/>
  <c r="AC36" i="17"/>
  <c r="AC37" i="17"/>
  <c r="AC38" i="17"/>
  <c r="AC39" i="17"/>
  <c r="AC40" i="17"/>
  <c r="AC41" i="17"/>
  <c r="AC42" i="17"/>
  <c r="AC43" i="17"/>
  <c r="AC44" i="17"/>
  <c r="AC45" i="17"/>
  <c r="AC46" i="17"/>
  <c r="AC47" i="17"/>
  <c r="AC48" i="17"/>
  <c r="AC49" i="17"/>
  <c r="AC50" i="17"/>
  <c r="AC51" i="17"/>
  <c r="AC52" i="17"/>
  <c r="AC53" i="17"/>
  <c r="AC54" i="17"/>
  <c r="AC55" i="17"/>
  <c r="AC56" i="17"/>
  <c r="AC57" i="17"/>
  <c r="AC58" i="17"/>
  <c r="AC59" i="17"/>
  <c r="AC60" i="17"/>
  <c r="AC61" i="17"/>
  <c r="AC62" i="17"/>
  <c r="AC63" i="17"/>
  <c r="AC64" i="17"/>
  <c r="AC65" i="17"/>
  <c r="AC66" i="17"/>
  <c r="AC67" i="17"/>
  <c r="AC68" i="17"/>
  <c r="AC69" i="17"/>
  <c r="AC70" i="17"/>
  <c r="AC71" i="17"/>
  <c r="AC72" i="17"/>
  <c r="AC73" i="17"/>
  <c r="AC74" i="17"/>
  <c r="AC75" i="17"/>
  <c r="AC76" i="17"/>
  <c r="AC77" i="17"/>
  <c r="AC78" i="17"/>
  <c r="AC79" i="17"/>
  <c r="AC80" i="17"/>
  <c r="AC81" i="17"/>
  <c r="AC82" i="17"/>
  <c r="AC83" i="17"/>
  <c r="AC84" i="17"/>
  <c r="AC85" i="17"/>
  <c r="AC86" i="17"/>
  <c r="AC87" i="17"/>
  <c r="AC88" i="17"/>
  <c r="AC89" i="17"/>
  <c r="AC90" i="17"/>
  <c r="AC91" i="17"/>
  <c r="AC92" i="17"/>
  <c r="AC93" i="17"/>
  <c r="AC94" i="17"/>
  <c r="AC95" i="17"/>
  <c r="AC96" i="17"/>
  <c r="AC97" i="17"/>
  <c r="AC98" i="17"/>
  <c r="AC99" i="17"/>
  <c r="AC100" i="17"/>
  <c r="AC101" i="17"/>
  <c r="AC102" i="17"/>
  <c r="AC103" i="17"/>
  <c r="AC104" i="17"/>
  <c r="AC105" i="17"/>
  <c r="AC106" i="17"/>
  <c r="AC107" i="17"/>
  <c r="AC108" i="17"/>
  <c r="AC109" i="17"/>
  <c r="AC110" i="17"/>
  <c r="AC111" i="17"/>
  <c r="AC112" i="17"/>
  <c r="AC113" i="17"/>
  <c r="AC114" i="17"/>
  <c r="AC115" i="17"/>
  <c r="AC116" i="17"/>
  <c r="AC117" i="17"/>
  <c r="AB5" i="17"/>
  <c r="AB6" i="17"/>
  <c r="AB7" i="17"/>
  <c r="AB8" i="17"/>
  <c r="AB9" i="17"/>
  <c r="AB10" i="17"/>
  <c r="AB11" i="17"/>
  <c r="AB12" i="17"/>
  <c r="AB13" i="17"/>
  <c r="AB14" i="17"/>
  <c r="AB15" i="17"/>
  <c r="AB16" i="17"/>
  <c r="AB17" i="17"/>
  <c r="AB18" i="17"/>
  <c r="AB19" i="17"/>
  <c r="AB20" i="17"/>
  <c r="AB21" i="17"/>
  <c r="AB22" i="17"/>
  <c r="AB23" i="17"/>
  <c r="AB24" i="17"/>
  <c r="AB25" i="17"/>
  <c r="AB26" i="17"/>
  <c r="AB27" i="17"/>
  <c r="AB28" i="17"/>
  <c r="AB29" i="17"/>
  <c r="AB30" i="17"/>
  <c r="AB31" i="17"/>
  <c r="AB32" i="17"/>
  <c r="AB33" i="17"/>
  <c r="AB34" i="17"/>
  <c r="AB35" i="17"/>
  <c r="AB36" i="17"/>
  <c r="AB37" i="17"/>
  <c r="AB38" i="17"/>
  <c r="AB39" i="17"/>
  <c r="AB40" i="17"/>
  <c r="AB41" i="17"/>
  <c r="AB42" i="17"/>
  <c r="AB43" i="17"/>
  <c r="AB44" i="17"/>
  <c r="AB45" i="17"/>
  <c r="AB46" i="17"/>
  <c r="AB47" i="17"/>
  <c r="AB48" i="17"/>
  <c r="AB49" i="17"/>
  <c r="AB50" i="17"/>
  <c r="AB51" i="17"/>
  <c r="AB52" i="17"/>
  <c r="AB53" i="17"/>
  <c r="AB54" i="17"/>
  <c r="AB55" i="17"/>
  <c r="AB56" i="17"/>
  <c r="AB57" i="17"/>
  <c r="AB58" i="17"/>
  <c r="AB59" i="17"/>
  <c r="AB60" i="17"/>
  <c r="AB61" i="17"/>
  <c r="AB62" i="17"/>
  <c r="AB63" i="17"/>
  <c r="AB64" i="17"/>
  <c r="AB65" i="17"/>
  <c r="AB66" i="17"/>
  <c r="AB67" i="17"/>
  <c r="AB68" i="17"/>
  <c r="AB69" i="17"/>
  <c r="AB70" i="17"/>
  <c r="AB71" i="17"/>
  <c r="AB72" i="17"/>
  <c r="AB73" i="17"/>
  <c r="AB74" i="17"/>
  <c r="AB75" i="17"/>
  <c r="AB76" i="17"/>
  <c r="AB77" i="17"/>
  <c r="AB78" i="17"/>
  <c r="AB79" i="17"/>
  <c r="AB80" i="17"/>
  <c r="AB81" i="17"/>
  <c r="AB82" i="17"/>
  <c r="AB83" i="17"/>
  <c r="AB84" i="17"/>
  <c r="AB85" i="17"/>
  <c r="AB86" i="17"/>
  <c r="AB87" i="17"/>
  <c r="AB88" i="17"/>
  <c r="AB89" i="17"/>
  <c r="AB90" i="17"/>
  <c r="AB91" i="17"/>
  <c r="AB92" i="17"/>
  <c r="AB93" i="17"/>
  <c r="AB94" i="17"/>
  <c r="AB95" i="17"/>
  <c r="AB96" i="17"/>
  <c r="AB97" i="17"/>
  <c r="AB98" i="17"/>
  <c r="AB99" i="17"/>
  <c r="AB100" i="17"/>
  <c r="AB101" i="17"/>
  <c r="AB102" i="17"/>
  <c r="AB103" i="17"/>
  <c r="AB104" i="17"/>
  <c r="AB105" i="17"/>
  <c r="AB106" i="17"/>
  <c r="AB107" i="17"/>
  <c r="AB108" i="17"/>
  <c r="AB109" i="17"/>
  <c r="AB110" i="17"/>
  <c r="AB111" i="17"/>
  <c r="AB112" i="17"/>
  <c r="AB113" i="17"/>
  <c r="AB114" i="17"/>
  <c r="AB115" i="17"/>
  <c r="AB116" i="17"/>
  <c r="AB117" i="17"/>
  <c r="AC4" i="17"/>
  <c r="AD4" i="17"/>
  <c r="AE4" i="17"/>
  <c r="AF4" i="17"/>
  <c r="AG4" i="17"/>
  <c r="AH4" i="17"/>
  <c r="AI4" i="17"/>
  <c r="AB4" i="17"/>
  <c r="AA5" i="17"/>
  <c r="AA6" i="17"/>
  <c r="AA7" i="17"/>
  <c r="AA8" i="17"/>
  <c r="AA9" i="17"/>
  <c r="AA10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66" i="17"/>
  <c r="AA67" i="17"/>
  <c r="AA68" i="17"/>
  <c r="AA69" i="17"/>
  <c r="AA70" i="17"/>
  <c r="AA71" i="17"/>
  <c r="AA72" i="17"/>
  <c r="AA73" i="17"/>
  <c r="AA74" i="17"/>
  <c r="AA75" i="17"/>
  <c r="AA76" i="17"/>
  <c r="AA77" i="17"/>
  <c r="AA78" i="17"/>
  <c r="AA79" i="17"/>
  <c r="AA80" i="17"/>
  <c r="AA81" i="17"/>
  <c r="AA82" i="17"/>
  <c r="AA83" i="17"/>
  <c r="AA84" i="17"/>
  <c r="AA85" i="17"/>
  <c r="AA86" i="17"/>
  <c r="AA87" i="17"/>
  <c r="AA88" i="17"/>
  <c r="AA89" i="17"/>
  <c r="AA90" i="17"/>
  <c r="AA91" i="17"/>
  <c r="AA92" i="17"/>
  <c r="AA93" i="17"/>
  <c r="AA94" i="17"/>
  <c r="AA95" i="17"/>
  <c r="AA96" i="17"/>
  <c r="AA97" i="17"/>
  <c r="AA98" i="17"/>
  <c r="AA99" i="17"/>
  <c r="AA100" i="17"/>
  <c r="AA101" i="17"/>
  <c r="AA102" i="17"/>
  <c r="AA103" i="17"/>
  <c r="AA104" i="17"/>
  <c r="AA105" i="17"/>
  <c r="AA106" i="17"/>
  <c r="AA107" i="17"/>
  <c r="AA108" i="17"/>
  <c r="AA109" i="17"/>
  <c r="AA110" i="17"/>
  <c r="AA111" i="17"/>
  <c r="AA112" i="17"/>
  <c r="AA113" i="17"/>
  <c r="AA114" i="17"/>
  <c r="AA115" i="17"/>
  <c r="AA116" i="17"/>
  <c r="AA117" i="17"/>
  <c r="AA4" i="17"/>
  <c r="G8" i="17"/>
  <c r="I121" i="17"/>
  <c r="W117" i="17"/>
  <c r="I119" i="17"/>
  <c r="I120" i="17"/>
  <c r="H121" i="17"/>
  <c r="G125" i="17"/>
  <c r="F125" i="17"/>
  <c r="G124" i="17"/>
  <c r="F124" i="17"/>
  <c r="G123" i="17"/>
  <c r="F123" i="17"/>
  <c r="G122" i="17"/>
  <c r="F122" i="17"/>
  <c r="H118" i="17" s="1"/>
  <c r="U118" i="17"/>
  <c r="U14" i="17"/>
  <c r="F117" i="17"/>
  <c r="F116" i="17"/>
  <c r="H8" i="17"/>
  <c r="H9" i="17"/>
  <c r="G121" i="17"/>
  <c r="F121" i="17"/>
  <c r="G120" i="17"/>
  <c r="F120" i="17"/>
  <c r="G119" i="17"/>
  <c r="F119" i="17"/>
  <c r="F118" i="17"/>
  <c r="H117" i="17"/>
  <c r="G117" i="17"/>
  <c r="G118" i="17" s="1"/>
  <c r="H116" i="17"/>
  <c r="G116" i="17"/>
  <c r="G115" i="17"/>
  <c r="F115" i="17"/>
  <c r="H114" i="17"/>
  <c r="G114" i="17"/>
  <c r="F114" i="17"/>
  <c r="H113" i="17"/>
  <c r="G113" i="17"/>
  <c r="F113" i="17"/>
  <c r="G112" i="17"/>
  <c r="F112" i="17"/>
  <c r="H115" i="17" s="1"/>
  <c r="H111" i="17"/>
  <c r="G111" i="17"/>
  <c r="F111" i="17"/>
  <c r="H110" i="17"/>
  <c r="G110" i="17"/>
  <c r="I112" i="17" s="1"/>
  <c r="F110" i="17"/>
  <c r="G109" i="17"/>
  <c r="F109" i="17"/>
  <c r="H112" i="17" s="1"/>
  <c r="H108" i="17"/>
  <c r="G108" i="17"/>
  <c r="F108" i="17"/>
  <c r="H107" i="17"/>
  <c r="G107" i="17"/>
  <c r="I109" i="17" s="1"/>
  <c r="F107" i="17"/>
  <c r="G106" i="17"/>
  <c r="F106" i="17"/>
  <c r="H109" i="17" s="1"/>
  <c r="H105" i="17"/>
  <c r="G105" i="17"/>
  <c r="F105" i="17"/>
  <c r="H104" i="17"/>
  <c r="G104" i="17"/>
  <c r="I106" i="17" s="1"/>
  <c r="F104" i="17"/>
  <c r="G103" i="17"/>
  <c r="F103" i="17"/>
  <c r="H106" i="17" s="1"/>
  <c r="H102" i="17"/>
  <c r="G102" i="17"/>
  <c r="F102" i="17"/>
  <c r="H101" i="17"/>
  <c r="G101" i="17"/>
  <c r="I103" i="17" s="1"/>
  <c r="F101" i="17"/>
  <c r="G100" i="17"/>
  <c r="F100" i="17"/>
  <c r="H103" i="17" s="1"/>
  <c r="H99" i="17"/>
  <c r="G99" i="17"/>
  <c r="F99" i="17"/>
  <c r="H98" i="17"/>
  <c r="G98" i="17"/>
  <c r="I100" i="17" s="1"/>
  <c r="F98" i="17"/>
  <c r="G97" i="17"/>
  <c r="F97" i="17"/>
  <c r="H100" i="17" s="1"/>
  <c r="H96" i="17"/>
  <c r="G96" i="17"/>
  <c r="F96" i="17"/>
  <c r="H95" i="17"/>
  <c r="G95" i="17"/>
  <c r="I97" i="17" s="1"/>
  <c r="F95" i="17"/>
  <c r="G94" i="17"/>
  <c r="F94" i="17"/>
  <c r="H97" i="17" s="1"/>
  <c r="H93" i="17"/>
  <c r="G93" i="17"/>
  <c r="F93" i="17"/>
  <c r="H92" i="17"/>
  <c r="G92" i="17"/>
  <c r="I94" i="17" s="1"/>
  <c r="F92" i="17"/>
  <c r="G91" i="17"/>
  <c r="F91" i="17"/>
  <c r="H94" i="17" s="1"/>
  <c r="H90" i="17"/>
  <c r="G90" i="17"/>
  <c r="F90" i="17"/>
  <c r="H89" i="17"/>
  <c r="G89" i="17"/>
  <c r="I91" i="17" s="1"/>
  <c r="F89" i="17"/>
  <c r="G88" i="17"/>
  <c r="F88" i="17"/>
  <c r="H91" i="17" s="1"/>
  <c r="H87" i="17"/>
  <c r="G87" i="17"/>
  <c r="F87" i="17"/>
  <c r="H86" i="17"/>
  <c r="G86" i="17"/>
  <c r="I88" i="17" s="1"/>
  <c r="F86" i="17"/>
  <c r="G85" i="17"/>
  <c r="F85" i="17"/>
  <c r="H88" i="17" s="1"/>
  <c r="H84" i="17"/>
  <c r="G84" i="17"/>
  <c r="F84" i="17"/>
  <c r="H83" i="17"/>
  <c r="G83" i="17"/>
  <c r="I85" i="17" s="1"/>
  <c r="F83" i="17"/>
  <c r="G82" i="17"/>
  <c r="F82" i="17"/>
  <c r="H85" i="17" s="1"/>
  <c r="H81" i="17"/>
  <c r="G81" i="17"/>
  <c r="F81" i="17"/>
  <c r="H80" i="17"/>
  <c r="G80" i="17"/>
  <c r="I82" i="17" s="1"/>
  <c r="F80" i="17"/>
  <c r="G79" i="17"/>
  <c r="F79" i="17"/>
  <c r="H82" i="17" s="1"/>
  <c r="H78" i="17"/>
  <c r="G78" i="17"/>
  <c r="F78" i="17"/>
  <c r="H77" i="17"/>
  <c r="G77" i="17"/>
  <c r="I79" i="17" s="1"/>
  <c r="F77" i="17"/>
  <c r="G76" i="17"/>
  <c r="F76" i="17"/>
  <c r="H79" i="17" s="1"/>
  <c r="H75" i="17"/>
  <c r="G75" i="17"/>
  <c r="F75" i="17"/>
  <c r="H74" i="17"/>
  <c r="G74" i="17"/>
  <c r="I76" i="17" s="1"/>
  <c r="F74" i="17"/>
  <c r="G73" i="17"/>
  <c r="F73" i="17"/>
  <c r="H76" i="17" s="1"/>
  <c r="H72" i="17"/>
  <c r="G72" i="17"/>
  <c r="F72" i="17"/>
  <c r="H71" i="17"/>
  <c r="G71" i="17"/>
  <c r="I73" i="17" s="1"/>
  <c r="F71" i="17"/>
  <c r="G70" i="17"/>
  <c r="F70" i="17"/>
  <c r="H73" i="17" s="1"/>
  <c r="H69" i="17"/>
  <c r="G69" i="17"/>
  <c r="F69" i="17"/>
  <c r="H68" i="17"/>
  <c r="G68" i="17"/>
  <c r="I70" i="17" s="1"/>
  <c r="F68" i="17"/>
  <c r="G67" i="17"/>
  <c r="F67" i="17"/>
  <c r="H70" i="17" s="1"/>
  <c r="H66" i="17"/>
  <c r="G66" i="17"/>
  <c r="F66" i="17"/>
  <c r="H65" i="17"/>
  <c r="G65" i="17"/>
  <c r="I67" i="17" s="1"/>
  <c r="F65" i="17"/>
  <c r="G64" i="17"/>
  <c r="F64" i="17"/>
  <c r="H67" i="17" s="1"/>
  <c r="H63" i="17"/>
  <c r="G63" i="17"/>
  <c r="F63" i="17"/>
  <c r="H62" i="17"/>
  <c r="G62" i="17"/>
  <c r="I64" i="17" s="1"/>
  <c r="F62" i="17"/>
  <c r="G61" i="17"/>
  <c r="F61" i="17"/>
  <c r="H64" i="17" s="1"/>
  <c r="H60" i="17"/>
  <c r="G60" i="17"/>
  <c r="F60" i="17"/>
  <c r="H59" i="17"/>
  <c r="G59" i="17"/>
  <c r="I61" i="17" s="1"/>
  <c r="F59" i="17"/>
  <c r="G58" i="17"/>
  <c r="F58" i="17"/>
  <c r="H61" i="17" s="1"/>
  <c r="H57" i="17"/>
  <c r="G57" i="17"/>
  <c r="F57" i="17"/>
  <c r="H56" i="17"/>
  <c r="G56" i="17"/>
  <c r="I58" i="17" s="1"/>
  <c r="F56" i="17"/>
  <c r="G55" i="17"/>
  <c r="F55" i="17"/>
  <c r="H58" i="17" s="1"/>
  <c r="H54" i="17"/>
  <c r="G54" i="17"/>
  <c r="F54" i="17"/>
  <c r="H53" i="17"/>
  <c r="G53" i="17"/>
  <c r="I55" i="17" s="1"/>
  <c r="F53" i="17"/>
  <c r="G52" i="17"/>
  <c r="F52" i="17"/>
  <c r="H55" i="17" s="1"/>
  <c r="H51" i="17"/>
  <c r="G51" i="17"/>
  <c r="F51" i="17"/>
  <c r="H50" i="17"/>
  <c r="G50" i="17"/>
  <c r="I52" i="17" s="1"/>
  <c r="F50" i="17"/>
  <c r="G49" i="17"/>
  <c r="F49" i="17"/>
  <c r="H52" i="17" s="1"/>
  <c r="H48" i="17"/>
  <c r="G48" i="17"/>
  <c r="F48" i="17"/>
  <c r="H47" i="17"/>
  <c r="G47" i="17"/>
  <c r="I49" i="17" s="1"/>
  <c r="F47" i="17"/>
  <c r="G46" i="17"/>
  <c r="F46" i="17"/>
  <c r="H49" i="17" s="1"/>
  <c r="H45" i="17"/>
  <c r="G45" i="17"/>
  <c r="F45" i="17"/>
  <c r="H44" i="17"/>
  <c r="G44" i="17"/>
  <c r="I46" i="17" s="1"/>
  <c r="F44" i="17"/>
  <c r="G43" i="17"/>
  <c r="F43" i="17"/>
  <c r="H46" i="17" s="1"/>
  <c r="H42" i="17"/>
  <c r="G42" i="17"/>
  <c r="F42" i="17"/>
  <c r="H41" i="17"/>
  <c r="G41" i="17"/>
  <c r="I43" i="17" s="1"/>
  <c r="F41" i="17"/>
  <c r="G40" i="17"/>
  <c r="F40" i="17"/>
  <c r="H43" i="17" s="1"/>
  <c r="H39" i="17"/>
  <c r="G39" i="17"/>
  <c r="F39" i="17"/>
  <c r="H38" i="17"/>
  <c r="G38" i="17"/>
  <c r="I40" i="17" s="1"/>
  <c r="F38" i="17"/>
  <c r="G37" i="17"/>
  <c r="F37" i="17"/>
  <c r="H40" i="17" s="1"/>
  <c r="H36" i="17"/>
  <c r="G36" i="17"/>
  <c r="F36" i="17"/>
  <c r="H35" i="17"/>
  <c r="G35" i="17"/>
  <c r="I37" i="17" s="1"/>
  <c r="F35" i="17"/>
  <c r="G34" i="17"/>
  <c r="F34" i="17"/>
  <c r="H37" i="17" s="1"/>
  <c r="H33" i="17"/>
  <c r="G33" i="17"/>
  <c r="F33" i="17"/>
  <c r="H32" i="17"/>
  <c r="G32" i="17"/>
  <c r="I34" i="17" s="1"/>
  <c r="F32" i="17"/>
  <c r="G31" i="17"/>
  <c r="F31" i="17"/>
  <c r="H34" i="17" s="1"/>
  <c r="H30" i="17"/>
  <c r="G30" i="17"/>
  <c r="F30" i="17"/>
  <c r="H29" i="17"/>
  <c r="G29" i="17"/>
  <c r="I31" i="17" s="1"/>
  <c r="F29" i="17"/>
  <c r="G28" i="17"/>
  <c r="F28" i="17"/>
  <c r="H31" i="17" s="1"/>
  <c r="H27" i="17"/>
  <c r="G27" i="17"/>
  <c r="F27" i="17"/>
  <c r="H26" i="17"/>
  <c r="G26" i="17"/>
  <c r="I28" i="17" s="1"/>
  <c r="F26" i="17"/>
  <c r="G25" i="17"/>
  <c r="F25" i="17"/>
  <c r="H28" i="17" s="1"/>
  <c r="H24" i="17"/>
  <c r="G24" i="17"/>
  <c r="F24" i="17"/>
  <c r="H23" i="17"/>
  <c r="G23" i="17"/>
  <c r="I25" i="17" s="1"/>
  <c r="F23" i="17"/>
  <c r="G22" i="17"/>
  <c r="F22" i="17"/>
  <c r="H25" i="17" s="1"/>
  <c r="H21" i="17"/>
  <c r="G21" i="17"/>
  <c r="F21" i="17"/>
  <c r="H20" i="17"/>
  <c r="G20" i="17"/>
  <c r="I24" i="17" s="1"/>
  <c r="F20" i="17"/>
  <c r="G19" i="17"/>
  <c r="F19" i="17"/>
  <c r="H22" i="17" s="1"/>
  <c r="H18" i="17"/>
  <c r="G18" i="17"/>
  <c r="I22" i="17" s="1"/>
  <c r="F18" i="17"/>
  <c r="H17" i="17"/>
  <c r="G17" i="17"/>
  <c r="I21" i="17" s="1"/>
  <c r="F17" i="17"/>
  <c r="G16" i="17"/>
  <c r="F16" i="17"/>
  <c r="H19" i="17" s="1"/>
  <c r="H15" i="17"/>
  <c r="G15" i="17"/>
  <c r="I19" i="17" s="1"/>
  <c r="F15" i="17"/>
  <c r="H14" i="17"/>
  <c r="G14" i="17"/>
  <c r="I18" i="17" s="1"/>
  <c r="F14" i="17"/>
  <c r="G13" i="17"/>
  <c r="F13" i="17"/>
  <c r="H16" i="17" s="1"/>
  <c r="H12" i="17"/>
  <c r="G12" i="17"/>
  <c r="I16" i="17" s="1"/>
  <c r="F12" i="17"/>
  <c r="G11" i="17"/>
  <c r="I15" i="17" s="1"/>
  <c r="F11" i="17"/>
  <c r="G10" i="17"/>
  <c r="F10" i="17"/>
  <c r="H13" i="17" s="1"/>
  <c r="G9" i="17"/>
  <c r="I13" i="17" s="1"/>
  <c r="F9" i="17"/>
  <c r="G7" i="17"/>
  <c r="I11" i="17" s="1"/>
  <c r="F8" i="17"/>
  <c r="F7" i="17" s="1"/>
  <c r="H11" i="17" s="1"/>
  <c r="F5" i="17"/>
  <c r="T121" i="17"/>
  <c r="U119" i="17"/>
  <c r="W115" i="17" s="1"/>
  <c r="U117" i="17"/>
  <c r="U120" i="17" s="1"/>
  <c r="T117" i="17"/>
  <c r="T120" i="17" s="1"/>
  <c r="U116" i="17"/>
  <c r="T116" i="17"/>
  <c r="U115" i="17"/>
  <c r="T115" i="17"/>
  <c r="U114" i="17"/>
  <c r="T114" i="17"/>
  <c r="U113" i="17"/>
  <c r="T113" i="17"/>
  <c r="U112" i="17"/>
  <c r="T112" i="17"/>
  <c r="W111" i="17"/>
  <c r="V111" i="17"/>
  <c r="U111" i="17"/>
  <c r="T111" i="17"/>
  <c r="U110" i="17"/>
  <c r="T110" i="17"/>
  <c r="U109" i="17"/>
  <c r="W113" i="17" s="1"/>
  <c r="T109" i="17"/>
  <c r="V113" i="17" s="1"/>
  <c r="U108" i="17"/>
  <c r="T108" i="17"/>
  <c r="W107" i="17"/>
  <c r="V107" i="17"/>
  <c r="U107" i="17"/>
  <c r="T107" i="17"/>
  <c r="U106" i="17"/>
  <c r="T106" i="17"/>
  <c r="U105" i="17"/>
  <c r="W109" i="17" s="1"/>
  <c r="T105" i="17"/>
  <c r="V109" i="17" s="1"/>
  <c r="U104" i="17"/>
  <c r="W108" i="17" s="1"/>
  <c r="T104" i="17"/>
  <c r="V108" i="17" s="1"/>
  <c r="W103" i="17"/>
  <c r="V103" i="17"/>
  <c r="U103" i="17"/>
  <c r="T103" i="17"/>
  <c r="U102" i="17"/>
  <c r="T102" i="17"/>
  <c r="U101" i="17"/>
  <c r="W105" i="17" s="1"/>
  <c r="T101" i="17"/>
  <c r="V105" i="17" s="1"/>
  <c r="U100" i="17"/>
  <c r="W104" i="17" s="1"/>
  <c r="T100" i="17"/>
  <c r="V104" i="17" s="1"/>
  <c r="W99" i="17"/>
  <c r="V99" i="17"/>
  <c r="U99" i="17"/>
  <c r="T99" i="17"/>
  <c r="U98" i="17"/>
  <c r="T98" i="17"/>
  <c r="U97" i="17"/>
  <c r="W101" i="17" s="1"/>
  <c r="T97" i="17"/>
  <c r="V101" i="17" s="1"/>
  <c r="U96" i="17"/>
  <c r="W100" i="17" s="1"/>
  <c r="T96" i="17"/>
  <c r="V100" i="17" s="1"/>
  <c r="W95" i="17"/>
  <c r="V95" i="17"/>
  <c r="U95" i="17"/>
  <c r="T95" i="17"/>
  <c r="U94" i="17"/>
  <c r="T94" i="17"/>
  <c r="U93" i="17"/>
  <c r="W97" i="17" s="1"/>
  <c r="T93" i="17"/>
  <c r="V97" i="17" s="1"/>
  <c r="U92" i="17"/>
  <c r="W96" i="17" s="1"/>
  <c r="T92" i="17"/>
  <c r="V96" i="17" s="1"/>
  <c r="W91" i="17"/>
  <c r="V91" i="17"/>
  <c r="U91" i="17"/>
  <c r="T91" i="17"/>
  <c r="U90" i="17"/>
  <c r="T90" i="17"/>
  <c r="U89" i="17"/>
  <c r="W93" i="17" s="1"/>
  <c r="T89" i="17"/>
  <c r="V93" i="17" s="1"/>
  <c r="U88" i="17"/>
  <c r="W92" i="17" s="1"/>
  <c r="T88" i="17"/>
  <c r="V92" i="17" s="1"/>
  <c r="W87" i="17"/>
  <c r="V87" i="17"/>
  <c r="U87" i="17"/>
  <c r="T87" i="17"/>
  <c r="U86" i="17"/>
  <c r="T86" i="17"/>
  <c r="U85" i="17"/>
  <c r="W89" i="17" s="1"/>
  <c r="T85" i="17"/>
  <c r="V89" i="17" s="1"/>
  <c r="U84" i="17"/>
  <c r="W88" i="17" s="1"/>
  <c r="T84" i="17"/>
  <c r="V88" i="17" s="1"/>
  <c r="W83" i="17"/>
  <c r="V83" i="17"/>
  <c r="U83" i="17"/>
  <c r="T83" i="17"/>
  <c r="U82" i="17"/>
  <c r="T82" i="17"/>
  <c r="U81" i="17"/>
  <c r="W85" i="17" s="1"/>
  <c r="T81" i="17"/>
  <c r="V85" i="17" s="1"/>
  <c r="U80" i="17"/>
  <c r="W84" i="17" s="1"/>
  <c r="T80" i="17"/>
  <c r="V84" i="17" s="1"/>
  <c r="W79" i="17"/>
  <c r="V79" i="17"/>
  <c r="U79" i="17"/>
  <c r="T79" i="17"/>
  <c r="U78" i="17"/>
  <c r="T78" i="17"/>
  <c r="U77" i="17"/>
  <c r="W81" i="17" s="1"/>
  <c r="T77" i="17"/>
  <c r="V81" i="17" s="1"/>
  <c r="U76" i="17"/>
  <c r="W80" i="17" s="1"/>
  <c r="T76" i="17"/>
  <c r="V80" i="17" s="1"/>
  <c r="W75" i="17"/>
  <c r="V75" i="17"/>
  <c r="U75" i="17"/>
  <c r="T75" i="17"/>
  <c r="U74" i="17"/>
  <c r="T74" i="17"/>
  <c r="U73" i="17"/>
  <c r="W77" i="17" s="1"/>
  <c r="T73" i="17"/>
  <c r="V77" i="17" s="1"/>
  <c r="U72" i="17"/>
  <c r="W76" i="17" s="1"/>
  <c r="T72" i="17"/>
  <c r="V76" i="17" s="1"/>
  <c r="W71" i="17"/>
  <c r="V71" i="17"/>
  <c r="U71" i="17"/>
  <c r="T71" i="17"/>
  <c r="U70" i="17"/>
  <c r="T70" i="17"/>
  <c r="U69" i="17"/>
  <c r="W73" i="17" s="1"/>
  <c r="T69" i="17"/>
  <c r="V73" i="17" s="1"/>
  <c r="U68" i="17"/>
  <c r="W72" i="17" s="1"/>
  <c r="T68" i="17"/>
  <c r="W67" i="17"/>
  <c r="V67" i="17"/>
  <c r="U67" i="17"/>
  <c r="T67" i="17"/>
  <c r="U66" i="17"/>
  <c r="T66" i="17"/>
  <c r="U65" i="17"/>
  <c r="W69" i="17" s="1"/>
  <c r="T65" i="17"/>
  <c r="V69" i="17" s="1"/>
  <c r="U64" i="17"/>
  <c r="W68" i="17" s="1"/>
  <c r="T64" i="17"/>
  <c r="W63" i="17"/>
  <c r="V63" i="17"/>
  <c r="U63" i="17"/>
  <c r="T63" i="17"/>
  <c r="U62" i="17"/>
  <c r="T62" i="17"/>
  <c r="U61" i="17"/>
  <c r="W65" i="17" s="1"/>
  <c r="T61" i="17"/>
  <c r="V65" i="17" s="1"/>
  <c r="U60" i="17"/>
  <c r="W64" i="17" s="1"/>
  <c r="T60" i="17"/>
  <c r="V64" i="17" s="1"/>
  <c r="W59" i="17"/>
  <c r="V59" i="17"/>
  <c r="U59" i="17"/>
  <c r="T59" i="17"/>
  <c r="U58" i="17"/>
  <c r="T58" i="17"/>
  <c r="U57" i="17"/>
  <c r="W61" i="17" s="1"/>
  <c r="T57" i="17"/>
  <c r="V61" i="17" s="1"/>
  <c r="U56" i="17"/>
  <c r="W60" i="17" s="1"/>
  <c r="T56" i="17"/>
  <c r="V60" i="17" s="1"/>
  <c r="W55" i="17"/>
  <c r="V55" i="17"/>
  <c r="U55" i="17"/>
  <c r="T55" i="17"/>
  <c r="U54" i="17"/>
  <c r="T54" i="17"/>
  <c r="U53" i="17"/>
  <c r="W57" i="17" s="1"/>
  <c r="T53" i="17"/>
  <c r="V57" i="17" s="1"/>
  <c r="U52" i="17"/>
  <c r="W56" i="17" s="1"/>
  <c r="T52" i="17"/>
  <c r="V56" i="17" s="1"/>
  <c r="W51" i="17"/>
  <c r="V51" i="17"/>
  <c r="U51" i="17"/>
  <c r="T51" i="17"/>
  <c r="U50" i="17"/>
  <c r="T50" i="17"/>
  <c r="U49" i="17"/>
  <c r="W53" i="17" s="1"/>
  <c r="T49" i="17"/>
  <c r="V53" i="17" s="1"/>
  <c r="U48" i="17"/>
  <c r="W52" i="17" s="1"/>
  <c r="T48" i="17"/>
  <c r="V52" i="17" s="1"/>
  <c r="W47" i="17"/>
  <c r="V47" i="17"/>
  <c r="U47" i="17"/>
  <c r="T47" i="17"/>
  <c r="U46" i="17"/>
  <c r="T46" i="17"/>
  <c r="U45" i="17"/>
  <c r="W49" i="17" s="1"/>
  <c r="T45" i="17"/>
  <c r="V49" i="17" s="1"/>
  <c r="U44" i="17"/>
  <c r="W48" i="17" s="1"/>
  <c r="T44" i="17"/>
  <c r="V48" i="17" s="1"/>
  <c r="W43" i="17"/>
  <c r="V43" i="17"/>
  <c r="U43" i="17"/>
  <c r="T43" i="17"/>
  <c r="U42" i="17"/>
  <c r="T42" i="17"/>
  <c r="U41" i="17"/>
  <c r="W45" i="17" s="1"/>
  <c r="T41" i="17"/>
  <c r="V45" i="17" s="1"/>
  <c r="U40" i="17"/>
  <c r="W44" i="17" s="1"/>
  <c r="T40" i="17"/>
  <c r="V44" i="17" s="1"/>
  <c r="W39" i="17"/>
  <c r="V39" i="17"/>
  <c r="U39" i="17"/>
  <c r="T39" i="17"/>
  <c r="U38" i="17"/>
  <c r="T38" i="17"/>
  <c r="U37" i="17"/>
  <c r="W41" i="17" s="1"/>
  <c r="T37" i="17"/>
  <c r="V41" i="17" s="1"/>
  <c r="U36" i="17"/>
  <c r="W40" i="17" s="1"/>
  <c r="T36" i="17"/>
  <c r="W35" i="17"/>
  <c r="V35" i="17"/>
  <c r="U35" i="17"/>
  <c r="T35" i="17"/>
  <c r="U34" i="17"/>
  <c r="T34" i="17"/>
  <c r="U33" i="17"/>
  <c r="W37" i="17" s="1"/>
  <c r="T33" i="17"/>
  <c r="V37" i="17" s="1"/>
  <c r="U32" i="17"/>
  <c r="W36" i="17" s="1"/>
  <c r="T32" i="17"/>
  <c r="V36" i="17" s="1"/>
  <c r="W31" i="17"/>
  <c r="V31" i="17"/>
  <c r="U31" i="17"/>
  <c r="T31" i="17"/>
  <c r="U30" i="17"/>
  <c r="T30" i="17"/>
  <c r="U29" i="17"/>
  <c r="W33" i="17" s="1"/>
  <c r="T29" i="17"/>
  <c r="V33" i="17" s="1"/>
  <c r="U28" i="17"/>
  <c r="W32" i="17" s="1"/>
  <c r="T28" i="17"/>
  <c r="V32" i="17" s="1"/>
  <c r="W27" i="17"/>
  <c r="V27" i="17"/>
  <c r="U27" i="17"/>
  <c r="T27" i="17"/>
  <c r="U26" i="17"/>
  <c r="T26" i="17"/>
  <c r="U25" i="17"/>
  <c r="W29" i="17" s="1"/>
  <c r="T25" i="17"/>
  <c r="V29" i="17" s="1"/>
  <c r="U24" i="17"/>
  <c r="W28" i="17" s="1"/>
  <c r="T24" i="17"/>
  <c r="V28" i="17" s="1"/>
  <c r="W23" i="17"/>
  <c r="V23" i="17"/>
  <c r="U23" i="17"/>
  <c r="T23" i="17"/>
  <c r="U22" i="17"/>
  <c r="T22" i="17"/>
  <c r="U21" i="17"/>
  <c r="W25" i="17" s="1"/>
  <c r="T21" i="17"/>
  <c r="V25" i="17" s="1"/>
  <c r="U20" i="17"/>
  <c r="W24" i="17" s="1"/>
  <c r="T20" i="17"/>
  <c r="V24" i="17" s="1"/>
  <c r="W19" i="17"/>
  <c r="V19" i="17"/>
  <c r="U19" i="17"/>
  <c r="T19" i="17"/>
  <c r="U18" i="17"/>
  <c r="T18" i="17"/>
  <c r="U17" i="17"/>
  <c r="W21" i="17" s="1"/>
  <c r="T17" i="17"/>
  <c r="V21" i="17" s="1"/>
  <c r="U16" i="17"/>
  <c r="W20" i="17" s="1"/>
  <c r="T16" i="17"/>
  <c r="U15" i="17"/>
  <c r="T15" i="17"/>
  <c r="T14" i="17"/>
  <c r="U13" i="17"/>
  <c r="W17" i="17" s="1"/>
  <c r="T13" i="17"/>
  <c r="V17" i="17" s="1"/>
  <c r="U12" i="17"/>
  <c r="W16" i="17" s="1"/>
  <c r="T12" i="17"/>
  <c r="U11" i="17"/>
  <c r="W13" i="17" s="1"/>
  <c r="T11" i="17"/>
  <c r="V13" i="17" s="1"/>
  <c r="U10" i="17"/>
  <c r="T10" i="17"/>
  <c r="U9" i="17"/>
  <c r="T9" i="17"/>
  <c r="U8" i="17"/>
  <c r="U6" i="17" s="1"/>
  <c r="T8" i="17"/>
  <c r="T6" i="17" s="1"/>
  <c r="U7" i="17"/>
  <c r="T7" i="17"/>
  <c r="U4" i="17"/>
  <c r="I118" i="17" l="1"/>
  <c r="H120" i="17"/>
  <c r="H119" i="17"/>
  <c r="I115" i="17"/>
  <c r="I14" i="17"/>
  <c r="I17" i="17"/>
  <c r="I20" i="17"/>
  <c r="I23" i="17"/>
  <c r="I26" i="17"/>
  <c r="I29" i="17"/>
  <c r="I32" i="17"/>
  <c r="I35" i="17"/>
  <c r="I38" i="17"/>
  <c r="I41" i="17"/>
  <c r="I44" i="17"/>
  <c r="I47" i="17"/>
  <c r="I50" i="17"/>
  <c r="I53" i="17"/>
  <c r="I56" i="17"/>
  <c r="I59" i="17"/>
  <c r="I62" i="17"/>
  <c r="I65" i="17"/>
  <c r="I68" i="17"/>
  <c r="I71" i="17"/>
  <c r="I74" i="17"/>
  <c r="I77" i="17"/>
  <c r="I80" i="17"/>
  <c r="I83" i="17"/>
  <c r="I86" i="17"/>
  <c r="I89" i="17"/>
  <c r="I92" i="17"/>
  <c r="I95" i="17"/>
  <c r="I98" i="17"/>
  <c r="I101" i="17"/>
  <c r="I104" i="17"/>
  <c r="I107" i="17"/>
  <c r="I110" i="17"/>
  <c r="I113" i="17"/>
  <c r="I116" i="17"/>
  <c r="F4" i="17"/>
  <c r="G5" i="17"/>
  <c r="I12" i="17"/>
  <c r="I30" i="17"/>
  <c r="I36" i="17"/>
  <c r="I42" i="17"/>
  <c r="I51" i="17"/>
  <c r="I60" i="17"/>
  <c r="I69" i="17"/>
  <c r="I78" i="17"/>
  <c r="I90" i="17"/>
  <c r="I102" i="17"/>
  <c r="I117" i="17"/>
  <c r="F6" i="17"/>
  <c r="H10" i="17" s="1"/>
  <c r="G6" i="17"/>
  <c r="I10" i="17" s="1"/>
  <c r="G4" i="17"/>
  <c r="I27" i="17"/>
  <c r="I33" i="17"/>
  <c r="I39" i="17"/>
  <c r="I48" i="17"/>
  <c r="I57" i="17"/>
  <c r="I66" i="17"/>
  <c r="I75" i="17"/>
  <c r="I84" i="17"/>
  <c r="I93" i="17"/>
  <c r="I99" i="17"/>
  <c r="I108" i="17"/>
  <c r="I111" i="17"/>
  <c r="I45" i="17"/>
  <c r="I54" i="17"/>
  <c r="I63" i="17"/>
  <c r="I72" i="17"/>
  <c r="I81" i="17"/>
  <c r="I87" i="17"/>
  <c r="I96" i="17"/>
  <c r="I105" i="17"/>
  <c r="I114" i="17"/>
  <c r="V15" i="17"/>
  <c r="V16" i="17"/>
  <c r="U121" i="17"/>
  <c r="V72" i="17"/>
  <c r="W11" i="17"/>
  <c r="W10" i="17"/>
  <c r="V22" i="17"/>
  <c r="V30" i="17"/>
  <c r="V38" i="17"/>
  <c r="V46" i="17"/>
  <c r="V58" i="17"/>
  <c r="V62" i="17"/>
  <c r="V70" i="17"/>
  <c r="V78" i="17"/>
  <c r="V86" i="17"/>
  <c r="V94" i="17"/>
  <c r="V102" i="17"/>
  <c r="V110" i="17"/>
  <c r="W22" i="17"/>
  <c r="W30" i="17"/>
  <c r="W38" i="17"/>
  <c r="W46" i="17"/>
  <c r="W50" i="17"/>
  <c r="W58" i="17"/>
  <c r="W62" i="17"/>
  <c r="W66" i="17"/>
  <c r="W70" i="17"/>
  <c r="W74" i="17"/>
  <c r="W78" i="17"/>
  <c r="W82" i="17"/>
  <c r="W86" i="17"/>
  <c r="W90" i="17"/>
  <c r="W94" i="17"/>
  <c r="W98" i="17"/>
  <c r="W102" i="17"/>
  <c r="W106" i="17"/>
  <c r="W110" i="17"/>
  <c r="W114" i="17"/>
  <c r="V14" i="17"/>
  <c r="W15" i="17"/>
  <c r="V20" i="17"/>
  <c r="V40" i="17"/>
  <c r="V68" i="17"/>
  <c r="V112" i="17"/>
  <c r="W112" i="17"/>
  <c r="V11" i="17"/>
  <c r="T118" i="17"/>
  <c r="V116" i="17" s="1"/>
  <c r="V10" i="17"/>
  <c r="V18" i="17"/>
  <c r="V26" i="17"/>
  <c r="V34" i="17"/>
  <c r="V42" i="17"/>
  <c r="V50" i="17"/>
  <c r="V54" i="17"/>
  <c r="V66" i="17"/>
  <c r="V74" i="17"/>
  <c r="V82" i="17"/>
  <c r="V90" i="17"/>
  <c r="V98" i="17"/>
  <c r="V106" i="17"/>
  <c r="W18" i="17"/>
  <c r="W26" i="17"/>
  <c r="W34" i="17"/>
  <c r="W42" i="17"/>
  <c r="W54" i="17"/>
  <c r="W14" i="17"/>
  <c r="W116" i="17"/>
  <c r="T4" i="17"/>
  <c r="T5" i="17"/>
  <c r="V9" i="17" s="1"/>
  <c r="V12" i="17"/>
  <c r="T119" i="17"/>
  <c r="U5" i="17"/>
  <c r="W9" i="17" s="1"/>
  <c r="W12" i="17"/>
  <c r="I8" i="17" l="1"/>
  <c r="I9" i="17"/>
  <c r="V114" i="17"/>
  <c r="V8" i="17"/>
  <c r="V117" i="17"/>
  <c r="V115" i="17"/>
  <c r="W8" i="17"/>
</calcChain>
</file>

<file path=xl/sharedStrings.xml><?xml version="1.0" encoding="utf-8"?>
<sst xmlns="http://schemas.openxmlformats.org/spreadsheetml/2006/main" count="50" uniqueCount="30">
  <si>
    <t>Year</t>
  </si>
  <si>
    <t>9-pt High</t>
  </si>
  <si>
    <t>9-pt Low</t>
  </si>
  <si>
    <t>Methods and Notes</t>
  </si>
  <si>
    <t>OBTAIN DATA</t>
  </si>
  <si>
    <t>PROCESS DATA</t>
  </si>
  <si>
    <t>GENERAL NOTES</t>
  </si>
  <si>
    <t>DOWNLOADED FROM NCDC</t>
  </si>
  <si>
    <t>EPA CALCULATIONS</t>
  </si>
  <si>
    <t>This is a weighted average where the weighting coefficients are derived from the binomial theorem.</t>
  </si>
  <si>
    <t>A nine-point binomial filter uses the following coefficients: 1, 8, 28, 56, 70, 56, 28, 8, 1.</t>
  </si>
  <si>
    <t>Graph the smoothed curves as thick lines and the annual curves as thin lines.</t>
  </si>
  <si>
    <t>Cold Highs</t>
  </si>
  <si>
    <t>Cold Lows</t>
  </si>
  <si>
    <t>=Data points added for endpoint padding.</t>
  </si>
  <si>
    <t>Select "Contiguous U.S." for Region</t>
  </si>
  <si>
    <t>Select "Winter (December-February)" for Period</t>
  </si>
  <si>
    <t>Winter "cold highs" come from the "Extremes in Maximum Temperature (Step 1)" indicator</t>
  </si>
  <si>
    <t>Winter "cold lows" come from the "Extremes in Minimum Temperature (Step 2)" indicator</t>
  </si>
  <si>
    <t>Much Below Normal (%)</t>
  </si>
  <si>
    <t>Much Above Normal (%)</t>
  </si>
  <si>
    <t>Cold Highs (Step 1):</t>
  </si>
  <si>
    <t>Cold Lows (Step 2):</t>
  </si>
  <si>
    <t>Working from the "Much Below Normal" values, convert original data from percentages to decimal values.</t>
  </si>
  <si>
    <t>Data are publicly available from NOAA's National Centers for Environmental Information (NCEI).</t>
  </si>
  <si>
    <t>Apply a nine-point binomial smoothing filter as recommended by NCEI.</t>
  </si>
  <si>
    <t>Download data from https://www.ncdc.noaa.gov/extremes/cei/graph.</t>
  </si>
  <si>
    <t>compare to previous update</t>
  </si>
  <si>
    <t>Data last updated on February 3, 2024</t>
  </si>
  <si>
    <t>Extend the smoothed line to the beginning and end (1911 and 2024) by padding the endpoints.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</si>
</sst>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4" applyNumberFormat="0" applyAlignment="0" applyProtection="0"/>
    <xf numFmtId="0" fontId="15" fillId="10" borderId="5" applyNumberFormat="0" applyAlignment="0" applyProtection="0"/>
    <xf numFmtId="0" fontId="16" fillId="10" borderId="4" applyNumberFormat="0" applyAlignment="0" applyProtection="0"/>
    <xf numFmtId="0" fontId="17" fillId="0" borderId="6" applyNumberFormat="0" applyFill="0" applyAlignment="0" applyProtection="0"/>
    <xf numFmtId="0" fontId="18" fillId="11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2" fillId="36" borderId="0" applyNumberFormat="0" applyBorder="0" applyAlignment="0" applyProtection="0"/>
    <xf numFmtId="0" fontId="1" fillId="0" borderId="0"/>
    <xf numFmtId="0" fontId="1" fillId="12" borderId="8" applyNumberFormat="0" applyFont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164" fontId="0" fillId="2" borderId="0" xfId="0" applyNumberFormat="1" applyFill="1"/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2" fillId="4" borderId="0" xfId="0" applyFont="1" applyFill="1" applyAlignment="1">
      <alignment horizontal="left"/>
    </xf>
    <xf numFmtId="0" fontId="0" fillId="4" borderId="0" xfId="0" applyFill="1"/>
    <xf numFmtId="0" fontId="0" fillId="5" borderId="0" xfId="0" applyFill="1"/>
    <xf numFmtId="164" fontId="0" fillId="0" borderId="0" xfId="0" applyNumberFormat="1"/>
    <xf numFmtId="0" fontId="6" fillId="0" borderId="0" xfId="0" applyFont="1"/>
    <xf numFmtId="0" fontId="23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quotePrefix="1"/>
    <xf numFmtId="0" fontId="0" fillId="5" borderId="0" xfId="0" applyFill="1" applyAlignment="1">
      <alignment horizontal="left"/>
    </xf>
    <xf numFmtId="0" fontId="2" fillId="0" borderId="0" xfId="0" applyFont="1" applyAlignment="1">
      <alignment horizont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Figure 2. Area of the Contiguous 48 States With Unusually Cold</a:t>
            </a:r>
            <a:r>
              <a:rPr lang="en-US" baseline="0"/>
              <a:t> Winter </a:t>
            </a:r>
            <a:r>
              <a:rPr lang="en-US"/>
              <a:t>Temperatures, 1911–2024</a:t>
            </a:r>
          </a:p>
        </c:rich>
      </c:tx>
      <c:layout>
        <c:manualLayout>
          <c:xMode val="edge"/>
          <c:yMode val="edge"/>
          <c:x val="0.11535815955000851"/>
          <c:y val="1.95757981593074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420903682897"/>
          <c:y val="0.12017400761283306"/>
          <c:w val="0.86946183990819603"/>
          <c:h val="0.74943172083110166"/>
        </c:manualLayout>
      </c:layout>
      <c:scatterChart>
        <c:scatterStyle val="lineMarker"/>
        <c:varyColors val="0"/>
        <c:ser>
          <c:idx val="1"/>
          <c:order val="0"/>
          <c:tx>
            <c:strRef>
              <c:f>'Data for Figure 2'!$B$1</c:f>
              <c:strCache>
                <c:ptCount val="1"/>
                <c:pt idx="0">
                  <c:v>Cold Highs</c:v>
                </c:pt>
              </c:strCache>
            </c:strRef>
          </c:tx>
          <c:spPr>
            <a:ln w="12700">
              <a:solidFill>
                <a:srgbClr val="0070C0">
                  <a:alpha val="51000"/>
                </a:srgbClr>
              </a:solidFill>
            </a:ln>
          </c:spPr>
          <c:marker>
            <c:symbol val="none"/>
          </c:marker>
          <c:xVal>
            <c:numRef>
              <c:f>'Data for Figure 2'!$A$2:$A$115</c:f>
              <c:numCache>
                <c:formatCode>General</c:formatCode>
                <c:ptCount val="114"/>
                <c:pt idx="0">
                  <c:v>1911</c:v>
                </c:pt>
                <c:pt idx="1">
                  <c:v>1912</c:v>
                </c:pt>
                <c:pt idx="2">
                  <c:v>1913</c:v>
                </c:pt>
                <c:pt idx="3">
                  <c:v>1914</c:v>
                </c:pt>
                <c:pt idx="4">
                  <c:v>1915</c:v>
                </c:pt>
                <c:pt idx="5">
                  <c:v>1916</c:v>
                </c:pt>
                <c:pt idx="6">
                  <c:v>1917</c:v>
                </c:pt>
                <c:pt idx="7">
                  <c:v>1918</c:v>
                </c:pt>
                <c:pt idx="8">
                  <c:v>1919</c:v>
                </c:pt>
                <c:pt idx="9">
                  <c:v>1920</c:v>
                </c:pt>
                <c:pt idx="10">
                  <c:v>1921</c:v>
                </c:pt>
                <c:pt idx="11">
                  <c:v>1922</c:v>
                </c:pt>
                <c:pt idx="12">
                  <c:v>1923</c:v>
                </c:pt>
                <c:pt idx="13">
                  <c:v>1924</c:v>
                </c:pt>
                <c:pt idx="14">
                  <c:v>1925</c:v>
                </c:pt>
                <c:pt idx="15">
                  <c:v>1926</c:v>
                </c:pt>
                <c:pt idx="16">
                  <c:v>1927</c:v>
                </c:pt>
                <c:pt idx="17">
                  <c:v>1928</c:v>
                </c:pt>
                <c:pt idx="18">
                  <c:v>1929</c:v>
                </c:pt>
                <c:pt idx="19">
                  <c:v>1930</c:v>
                </c:pt>
                <c:pt idx="20">
                  <c:v>1931</c:v>
                </c:pt>
                <c:pt idx="21">
                  <c:v>1932</c:v>
                </c:pt>
                <c:pt idx="22">
                  <c:v>1933</c:v>
                </c:pt>
                <c:pt idx="23">
                  <c:v>1934</c:v>
                </c:pt>
                <c:pt idx="24">
                  <c:v>1935</c:v>
                </c:pt>
                <c:pt idx="25">
                  <c:v>1936</c:v>
                </c:pt>
                <c:pt idx="26">
                  <c:v>1937</c:v>
                </c:pt>
                <c:pt idx="27">
                  <c:v>1938</c:v>
                </c:pt>
                <c:pt idx="28">
                  <c:v>1939</c:v>
                </c:pt>
                <c:pt idx="29">
                  <c:v>1940</c:v>
                </c:pt>
                <c:pt idx="30">
                  <c:v>1941</c:v>
                </c:pt>
                <c:pt idx="31">
                  <c:v>1942</c:v>
                </c:pt>
                <c:pt idx="32">
                  <c:v>1943</c:v>
                </c:pt>
                <c:pt idx="33">
                  <c:v>1944</c:v>
                </c:pt>
                <c:pt idx="34">
                  <c:v>1945</c:v>
                </c:pt>
                <c:pt idx="35">
                  <c:v>1946</c:v>
                </c:pt>
                <c:pt idx="36">
                  <c:v>1947</c:v>
                </c:pt>
                <c:pt idx="37">
                  <c:v>1948</c:v>
                </c:pt>
                <c:pt idx="38">
                  <c:v>1949</c:v>
                </c:pt>
                <c:pt idx="39">
                  <c:v>1950</c:v>
                </c:pt>
                <c:pt idx="40">
                  <c:v>1951</c:v>
                </c:pt>
                <c:pt idx="41">
                  <c:v>1952</c:v>
                </c:pt>
                <c:pt idx="42">
                  <c:v>1953</c:v>
                </c:pt>
                <c:pt idx="43">
                  <c:v>1954</c:v>
                </c:pt>
                <c:pt idx="44">
                  <c:v>1955</c:v>
                </c:pt>
                <c:pt idx="45">
                  <c:v>1956</c:v>
                </c:pt>
                <c:pt idx="46">
                  <c:v>1957</c:v>
                </c:pt>
                <c:pt idx="47">
                  <c:v>1958</c:v>
                </c:pt>
                <c:pt idx="48">
                  <c:v>1959</c:v>
                </c:pt>
                <c:pt idx="49">
                  <c:v>1960</c:v>
                </c:pt>
                <c:pt idx="50">
                  <c:v>1961</c:v>
                </c:pt>
                <c:pt idx="51">
                  <c:v>1962</c:v>
                </c:pt>
                <c:pt idx="52">
                  <c:v>1963</c:v>
                </c:pt>
                <c:pt idx="53">
                  <c:v>1964</c:v>
                </c:pt>
                <c:pt idx="54">
                  <c:v>1965</c:v>
                </c:pt>
                <c:pt idx="55">
                  <c:v>1966</c:v>
                </c:pt>
                <c:pt idx="56">
                  <c:v>1967</c:v>
                </c:pt>
                <c:pt idx="57">
                  <c:v>1968</c:v>
                </c:pt>
                <c:pt idx="58">
                  <c:v>1969</c:v>
                </c:pt>
                <c:pt idx="59">
                  <c:v>1970</c:v>
                </c:pt>
                <c:pt idx="60">
                  <c:v>1971</c:v>
                </c:pt>
                <c:pt idx="61">
                  <c:v>1972</c:v>
                </c:pt>
                <c:pt idx="62">
                  <c:v>1973</c:v>
                </c:pt>
                <c:pt idx="63">
                  <c:v>1974</c:v>
                </c:pt>
                <c:pt idx="64">
                  <c:v>1975</c:v>
                </c:pt>
                <c:pt idx="65">
                  <c:v>1976</c:v>
                </c:pt>
                <c:pt idx="66">
                  <c:v>1977</c:v>
                </c:pt>
                <c:pt idx="67">
                  <c:v>1978</c:v>
                </c:pt>
                <c:pt idx="68">
                  <c:v>1979</c:v>
                </c:pt>
                <c:pt idx="69">
                  <c:v>1980</c:v>
                </c:pt>
                <c:pt idx="70">
                  <c:v>1981</c:v>
                </c:pt>
                <c:pt idx="71">
                  <c:v>1982</c:v>
                </c:pt>
                <c:pt idx="72">
                  <c:v>1983</c:v>
                </c:pt>
                <c:pt idx="73">
                  <c:v>1984</c:v>
                </c:pt>
                <c:pt idx="74">
                  <c:v>1985</c:v>
                </c:pt>
                <c:pt idx="75">
                  <c:v>1986</c:v>
                </c:pt>
                <c:pt idx="76">
                  <c:v>1987</c:v>
                </c:pt>
                <c:pt idx="77">
                  <c:v>1988</c:v>
                </c:pt>
                <c:pt idx="78">
                  <c:v>1989</c:v>
                </c:pt>
                <c:pt idx="79">
                  <c:v>1990</c:v>
                </c:pt>
                <c:pt idx="80">
                  <c:v>1991</c:v>
                </c:pt>
                <c:pt idx="81">
                  <c:v>1992</c:v>
                </c:pt>
                <c:pt idx="82">
                  <c:v>1993</c:v>
                </c:pt>
                <c:pt idx="83">
                  <c:v>1994</c:v>
                </c:pt>
                <c:pt idx="84">
                  <c:v>1995</c:v>
                </c:pt>
                <c:pt idx="85">
                  <c:v>1996</c:v>
                </c:pt>
                <c:pt idx="86">
                  <c:v>1997</c:v>
                </c:pt>
                <c:pt idx="87">
                  <c:v>1998</c:v>
                </c:pt>
                <c:pt idx="88">
                  <c:v>1999</c:v>
                </c:pt>
                <c:pt idx="89">
                  <c:v>2000</c:v>
                </c:pt>
                <c:pt idx="90">
                  <c:v>2001</c:v>
                </c:pt>
                <c:pt idx="91">
                  <c:v>2002</c:v>
                </c:pt>
                <c:pt idx="92">
                  <c:v>2003</c:v>
                </c:pt>
                <c:pt idx="93">
                  <c:v>2004</c:v>
                </c:pt>
                <c:pt idx="94">
                  <c:v>2005</c:v>
                </c:pt>
                <c:pt idx="95">
                  <c:v>2006</c:v>
                </c:pt>
                <c:pt idx="96">
                  <c:v>2007</c:v>
                </c:pt>
                <c:pt idx="97">
                  <c:v>2008</c:v>
                </c:pt>
                <c:pt idx="98">
                  <c:v>2009</c:v>
                </c:pt>
                <c:pt idx="99">
                  <c:v>2010</c:v>
                </c:pt>
                <c:pt idx="100">
                  <c:v>2011</c:v>
                </c:pt>
                <c:pt idx="101">
                  <c:v>2012</c:v>
                </c:pt>
                <c:pt idx="102">
                  <c:v>2013</c:v>
                </c:pt>
                <c:pt idx="103">
                  <c:v>2014</c:v>
                </c:pt>
                <c:pt idx="104">
                  <c:v>2015</c:v>
                </c:pt>
                <c:pt idx="105">
                  <c:v>2016</c:v>
                </c:pt>
                <c:pt idx="106">
                  <c:v>2017</c:v>
                </c:pt>
                <c:pt idx="107">
                  <c:v>2018</c:v>
                </c:pt>
                <c:pt idx="108">
                  <c:v>2019</c:v>
                </c:pt>
                <c:pt idx="109">
                  <c:v>2020</c:v>
                </c:pt>
                <c:pt idx="110">
                  <c:v>2021</c:v>
                </c:pt>
                <c:pt idx="111">
                  <c:v>2022</c:v>
                </c:pt>
                <c:pt idx="112">
                  <c:v>2023</c:v>
                </c:pt>
                <c:pt idx="113">
                  <c:v>2024</c:v>
                </c:pt>
              </c:numCache>
            </c:numRef>
          </c:xVal>
          <c:yVal>
            <c:numRef>
              <c:f>'Data for Figure 2'!$B$2:$B$115</c:f>
              <c:numCache>
                <c:formatCode>General</c:formatCode>
                <c:ptCount val="114"/>
                <c:pt idx="0">
                  <c:v>3.5000000000000003E-2</c:v>
                </c:pt>
                <c:pt idx="1">
                  <c:v>0.374</c:v>
                </c:pt>
                <c:pt idx="2">
                  <c:v>0.184</c:v>
                </c:pt>
                <c:pt idx="3">
                  <c:v>3.7999999999999999E-2</c:v>
                </c:pt>
                <c:pt idx="4">
                  <c:v>0.32299999999999995</c:v>
                </c:pt>
                <c:pt idx="5">
                  <c:v>0.10800000000000001</c:v>
                </c:pt>
                <c:pt idx="6">
                  <c:v>0.38300000000000001</c:v>
                </c:pt>
                <c:pt idx="7">
                  <c:v>0.434</c:v>
                </c:pt>
                <c:pt idx="8">
                  <c:v>0.13100000000000001</c:v>
                </c:pt>
                <c:pt idx="9">
                  <c:v>0.19399999999999998</c:v>
                </c:pt>
                <c:pt idx="10">
                  <c:v>2E-3</c:v>
                </c:pt>
                <c:pt idx="11">
                  <c:v>0.18300000000000002</c:v>
                </c:pt>
                <c:pt idx="12">
                  <c:v>4.2999999999999997E-2</c:v>
                </c:pt>
                <c:pt idx="13">
                  <c:v>4.9000000000000002E-2</c:v>
                </c:pt>
                <c:pt idx="14">
                  <c:v>2.6000000000000002E-2</c:v>
                </c:pt>
                <c:pt idx="15">
                  <c:v>8.0000000000000002E-3</c:v>
                </c:pt>
                <c:pt idx="16">
                  <c:v>2E-3</c:v>
                </c:pt>
                <c:pt idx="17">
                  <c:v>1.9E-2</c:v>
                </c:pt>
                <c:pt idx="18">
                  <c:v>0.38</c:v>
                </c:pt>
                <c:pt idx="19">
                  <c:v>4.0000000000000001E-3</c:v>
                </c:pt>
                <c:pt idx="20">
                  <c:v>5.5999999999999994E-2</c:v>
                </c:pt>
                <c:pt idx="21">
                  <c:v>0.19500000000000001</c:v>
                </c:pt>
                <c:pt idx="22">
                  <c:v>0.29499999999999998</c:v>
                </c:pt>
                <c:pt idx="23">
                  <c:v>3.1000000000000003E-2</c:v>
                </c:pt>
                <c:pt idx="24">
                  <c:v>1.4999999999999999E-2</c:v>
                </c:pt>
                <c:pt idx="25">
                  <c:v>0.60799999999999998</c:v>
                </c:pt>
                <c:pt idx="26">
                  <c:v>0.39200000000000002</c:v>
                </c:pt>
                <c:pt idx="27">
                  <c:v>0</c:v>
                </c:pt>
                <c:pt idx="28">
                  <c:v>3.7000000000000005E-2</c:v>
                </c:pt>
                <c:pt idx="29">
                  <c:v>0.254</c:v>
                </c:pt>
                <c:pt idx="30">
                  <c:v>0</c:v>
                </c:pt>
                <c:pt idx="31">
                  <c:v>1.4999999999999999E-2</c:v>
                </c:pt>
                <c:pt idx="32">
                  <c:v>3.0000000000000001E-3</c:v>
                </c:pt>
                <c:pt idx="33">
                  <c:v>3.4000000000000002E-2</c:v>
                </c:pt>
                <c:pt idx="34">
                  <c:v>4.4999999999999998E-2</c:v>
                </c:pt>
                <c:pt idx="35">
                  <c:v>4.0000000000000001E-3</c:v>
                </c:pt>
                <c:pt idx="36">
                  <c:v>5.0000000000000001E-3</c:v>
                </c:pt>
                <c:pt idx="37">
                  <c:v>0.09</c:v>
                </c:pt>
                <c:pt idx="38">
                  <c:v>0.44500000000000001</c:v>
                </c:pt>
                <c:pt idx="39">
                  <c:v>0.11699999999999999</c:v>
                </c:pt>
                <c:pt idx="40">
                  <c:v>1E-3</c:v>
                </c:pt>
                <c:pt idx="41">
                  <c:v>0.107</c:v>
                </c:pt>
                <c:pt idx="42">
                  <c:v>0</c:v>
                </c:pt>
                <c:pt idx="43">
                  <c:v>0</c:v>
                </c:pt>
                <c:pt idx="44">
                  <c:v>9.9000000000000005E-2</c:v>
                </c:pt>
                <c:pt idx="45">
                  <c:v>0.04</c:v>
                </c:pt>
                <c:pt idx="46">
                  <c:v>6.9999999999999993E-3</c:v>
                </c:pt>
                <c:pt idx="47">
                  <c:v>0.10400000000000001</c:v>
                </c:pt>
                <c:pt idx="48">
                  <c:v>8.199999999999999E-2</c:v>
                </c:pt>
                <c:pt idx="49">
                  <c:v>7.400000000000001E-2</c:v>
                </c:pt>
                <c:pt idx="50">
                  <c:v>5.7999999999999996E-2</c:v>
                </c:pt>
                <c:pt idx="51">
                  <c:v>6.6000000000000003E-2</c:v>
                </c:pt>
                <c:pt idx="52">
                  <c:v>0.27</c:v>
                </c:pt>
                <c:pt idx="53">
                  <c:v>0.22600000000000001</c:v>
                </c:pt>
                <c:pt idx="54">
                  <c:v>3.7999999999999999E-2</c:v>
                </c:pt>
                <c:pt idx="55">
                  <c:v>9.6999999999999989E-2</c:v>
                </c:pt>
                <c:pt idx="56">
                  <c:v>1E-3</c:v>
                </c:pt>
                <c:pt idx="57">
                  <c:v>8.1000000000000003E-2</c:v>
                </c:pt>
                <c:pt idx="58">
                  <c:v>0.223</c:v>
                </c:pt>
                <c:pt idx="59">
                  <c:v>0.17500000000000002</c:v>
                </c:pt>
                <c:pt idx="60">
                  <c:v>1.8000000000000002E-2</c:v>
                </c:pt>
                <c:pt idx="61">
                  <c:v>2.7000000000000003E-2</c:v>
                </c:pt>
                <c:pt idx="62">
                  <c:v>0.24600000000000002</c:v>
                </c:pt>
                <c:pt idx="63">
                  <c:v>6.9999999999999993E-3</c:v>
                </c:pt>
                <c:pt idx="64">
                  <c:v>1.3000000000000001E-2</c:v>
                </c:pt>
                <c:pt idx="65">
                  <c:v>0</c:v>
                </c:pt>
                <c:pt idx="66">
                  <c:v>0.34299999999999997</c:v>
                </c:pt>
                <c:pt idx="67">
                  <c:v>0.58499999999999996</c:v>
                </c:pt>
                <c:pt idx="68">
                  <c:v>0.81599999999999995</c:v>
                </c:pt>
                <c:pt idx="69">
                  <c:v>0</c:v>
                </c:pt>
                <c:pt idx="70">
                  <c:v>5.0000000000000001E-3</c:v>
                </c:pt>
                <c:pt idx="71">
                  <c:v>0.11900000000000001</c:v>
                </c:pt>
                <c:pt idx="72">
                  <c:v>0.01</c:v>
                </c:pt>
                <c:pt idx="73">
                  <c:v>0.24399999999999999</c:v>
                </c:pt>
                <c:pt idx="74">
                  <c:v>9.6999999999999989E-2</c:v>
                </c:pt>
                <c:pt idx="75">
                  <c:v>1E-3</c:v>
                </c:pt>
                <c:pt idx="76">
                  <c:v>2E-3</c:v>
                </c:pt>
                <c:pt idx="77">
                  <c:v>4.0000000000000001E-3</c:v>
                </c:pt>
                <c:pt idx="78">
                  <c:v>3.3000000000000002E-2</c:v>
                </c:pt>
                <c:pt idx="79">
                  <c:v>0</c:v>
                </c:pt>
                <c:pt idx="80">
                  <c:v>2E-3</c:v>
                </c:pt>
                <c:pt idx="81">
                  <c:v>1.6E-2</c:v>
                </c:pt>
                <c:pt idx="82">
                  <c:v>0.20199999999999999</c:v>
                </c:pt>
                <c:pt idx="83">
                  <c:v>6.9000000000000006E-2</c:v>
                </c:pt>
                <c:pt idx="84">
                  <c:v>0</c:v>
                </c:pt>
                <c:pt idx="85">
                  <c:v>0</c:v>
                </c:pt>
                <c:pt idx="86">
                  <c:v>0.01</c:v>
                </c:pt>
                <c:pt idx="87">
                  <c:v>6.0000000000000001E-3</c:v>
                </c:pt>
                <c:pt idx="88">
                  <c:v>0</c:v>
                </c:pt>
                <c:pt idx="89">
                  <c:v>0</c:v>
                </c:pt>
                <c:pt idx="90">
                  <c:v>0.12</c:v>
                </c:pt>
                <c:pt idx="91">
                  <c:v>1E-3</c:v>
                </c:pt>
                <c:pt idx="92">
                  <c:v>5.9000000000000004E-2</c:v>
                </c:pt>
                <c:pt idx="93">
                  <c:v>1E-3</c:v>
                </c:pt>
                <c:pt idx="94">
                  <c:v>2E-3</c:v>
                </c:pt>
                <c:pt idx="95">
                  <c:v>0</c:v>
                </c:pt>
                <c:pt idx="96">
                  <c:v>1.7000000000000001E-2</c:v>
                </c:pt>
                <c:pt idx="97">
                  <c:v>9.0000000000000011E-3</c:v>
                </c:pt>
                <c:pt idx="98">
                  <c:v>0</c:v>
                </c:pt>
                <c:pt idx="99">
                  <c:v>0.40299999999999997</c:v>
                </c:pt>
                <c:pt idx="100">
                  <c:v>2.4E-2</c:v>
                </c:pt>
                <c:pt idx="101">
                  <c:v>0</c:v>
                </c:pt>
                <c:pt idx="102">
                  <c:v>4.0000000000000001E-3</c:v>
                </c:pt>
                <c:pt idx="103">
                  <c:v>0.12300000000000001</c:v>
                </c:pt>
                <c:pt idx="104">
                  <c:v>1.3999999999999999E-2</c:v>
                </c:pt>
                <c:pt idx="105">
                  <c:v>0</c:v>
                </c:pt>
                <c:pt idx="106">
                  <c:v>1.3999999999999999E-2</c:v>
                </c:pt>
                <c:pt idx="107">
                  <c:v>0</c:v>
                </c:pt>
                <c:pt idx="108">
                  <c:v>1E-3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BF-4F48-8643-17A65F7D2E49}"/>
            </c:ext>
          </c:extLst>
        </c:ser>
        <c:ser>
          <c:idx val="0"/>
          <c:order val="1"/>
          <c:tx>
            <c:strRef>
              <c:f>'Data for Figure 2'!$C$1</c:f>
              <c:strCache>
                <c:ptCount val="1"/>
                <c:pt idx="0">
                  <c:v>9-pt High</c:v>
                </c:pt>
              </c:strCache>
            </c:strRef>
          </c:tx>
          <c:spPr>
            <a:ln w="47625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'Data for Figure 2'!$A$2:$A$115</c:f>
              <c:numCache>
                <c:formatCode>General</c:formatCode>
                <c:ptCount val="114"/>
                <c:pt idx="0">
                  <c:v>1911</c:v>
                </c:pt>
                <c:pt idx="1">
                  <c:v>1912</c:v>
                </c:pt>
                <c:pt idx="2">
                  <c:v>1913</c:v>
                </c:pt>
                <c:pt idx="3">
                  <c:v>1914</c:v>
                </c:pt>
                <c:pt idx="4">
                  <c:v>1915</c:v>
                </c:pt>
                <c:pt idx="5">
                  <c:v>1916</c:v>
                </c:pt>
                <c:pt idx="6">
                  <c:v>1917</c:v>
                </c:pt>
                <c:pt idx="7">
                  <c:v>1918</c:v>
                </c:pt>
                <c:pt idx="8">
                  <c:v>1919</c:v>
                </c:pt>
                <c:pt idx="9">
                  <c:v>1920</c:v>
                </c:pt>
                <c:pt idx="10">
                  <c:v>1921</c:v>
                </c:pt>
                <c:pt idx="11">
                  <c:v>1922</c:v>
                </c:pt>
                <c:pt idx="12">
                  <c:v>1923</c:v>
                </c:pt>
                <c:pt idx="13">
                  <c:v>1924</c:v>
                </c:pt>
                <c:pt idx="14">
                  <c:v>1925</c:v>
                </c:pt>
                <c:pt idx="15">
                  <c:v>1926</c:v>
                </c:pt>
                <c:pt idx="16">
                  <c:v>1927</c:v>
                </c:pt>
                <c:pt idx="17">
                  <c:v>1928</c:v>
                </c:pt>
                <c:pt idx="18">
                  <c:v>1929</c:v>
                </c:pt>
                <c:pt idx="19">
                  <c:v>1930</c:v>
                </c:pt>
                <c:pt idx="20">
                  <c:v>1931</c:v>
                </c:pt>
                <c:pt idx="21">
                  <c:v>1932</c:v>
                </c:pt>
                <c:pt idx="22">
                  <c:v>1933</c:v>
                </c:pt>
                <c:pt idx="23">
                  <c:v>1934</c:v>
                </c:pt>
                <c:pt idx="24">
                  <c:v>1935</c:v>
                </c:pt>
                <c:pt idx="25">
                  <c:v>1936</c:v>
                </c:pt>
                <c:pt idx="26">
                  <c:v>1937</c:v>
                </c:pt>
                <c:pt idx="27">
                  <c:v>1938</c:v>
                </c:pt>
                <c:pt idx="28">
                  <c:v>1939</c:v>
                </c:pt>
                <c:pt idx="29">
                  <c:v>1940</c:v>
                </c:pt>
                <c:pt idx="30">
                  <c:v>1941</c:v>
                </c:pt>
                <c:pt idx="31">
                  <c:v>1942</c:v>
                </c:pt>
                <c:pt idx="32">
                  <c:v>1943</c:v>
                </c:pt>
                <c:pt idx="33">
                  <c:v>1944</c:v>
                </c:pt>
                <c:pt idx="34">
                  <c:v>1945</c:v>
                </c:pt>
                <c:pt idx="35">
                  <c:v>1946</c:v>
                </c:pt>
                <c:pt idx="36">
                  <c:v>1947</c:v>
                </c:pt>
                <c:pt idx="37">
                  <c:v>1948</c:v>
                </c:pt>
                <c:pt idx="38">
                  <c:v>1949</c:v>
                </c:pt>
                <c:pt idx="39">
                  <c:v>1950</c:v>
                </c:pt>
                <c:pt idx="40">
                  <c:v>1951</c:v>
                </c:pt>
                <c:pt idx="41">
                  <c:v>1952</c:v>
                </c:pt>
                <c:pt idx="42">
                  <c:v>1953</c:v>
                </c:pt>
                <c:pt idx="43">
                  <c:v>1954</c:v>
                </c:pt>
                <c:pt idx="44">
                  <c:v>1955</c:v>
                </c:pt>
                <c:pt idx="45">
                  <c:v>1956</c:v>
                </c:pt>
                <c:pt idx="46">
                  <c:v>1957</c:v>
                </c:pt>
                <c:pt idx="47">
                  <c:v>1958</c:v>
                </c:pt>
                <c:pt idx="48">
                  <c:v>1959</c:v>
                </c:pt>
                <c:pt idx="49">
                  <c:v>1960</c:v>
                </c:pt>
                <c:pt idx="50">
                  <c:v>1961</c:v>
                </c:pt>
                <c:pt idx="51">
                  <c:v>1962</c:v>
                </c:pt>
                <c:pt idx="52">
                  <c:v>1963</c:v>
                </c:pt>
                <c:pt idx="53">
                  <c:v>1964</c:v>
                </c:pt>
                <c:pt idx="54">
                  <c:v>1965</c:v>
                </c:pt>
                <c:pt idx="55">
                  <c:v>1966</c:v>
                </c:pt>
                <c:pt idx="56">
                  <c:v>1967</c:v>
                </c:pt>
                <c:pt idx="57">
                  <c:v>1968</c:v>
                </c:pt>
                <c:pt idx="58">
                  <c:v>1969</c:v>
                </c:pt>
                <c:pt idx="59">
                  <c:v>1970</c:v>
                </c:pt>
                <c:pt idx="60">
                  <c:v>1971</c:v>
                </c:pt>
                <c:pt idx="61">
                  <c:v>1972</c:v>
                </c:pt>
                <c:pt idx="62">
                  <c:v>1973</c:v>
                </c:pt>
                <c:pt idx="63">
                  <c:v>1974</c:v>
                </c:pt>
                <c:pt idx="64">
                  <c:v>1975</c:v>
                </c:pt>
                <c:pt idx="65">
                  <c:v>1976</c:v>
                </c:pt>
                <c:pt idx="66">
                  <c:v>1977</c:v>
                </c:pt>
                <c:pt idx="67">
                  <c:v>1978</c:v>
                </c:pt>
                <c:pt idx="68">
                  <c:v>1979</c:v>
                </c:pt>
                <c:pt idx="69">
                  <c:v>1980</c:v>
                </c:pt>
                <c:pt idx="70">
                  <c:v>1981</c:v>
                </c:pt>
                <c:pt idx="71">
                  <c:v>1982</c:v>
                </c:pt>
                <c:pt idx="72">
                  <c:v>1983</c:v>
                </c:pt>
                <c:pt idx="73">
                  <c:v>1984</c:v>
                </c:pt>
                <c:pt idx="74">
                  <c:v>1985</c:v>
                </c:pt>
                <c:pt idx="75">
                  <c:v>1986</c:v>
                </c:pt>
                <c:pt idx="76">
                  <c:v>1987</c:v>
                </c:pt>
                <c:pt idx="77">
                  <c:v>1988</c:v>
                </c:pt>
                <c:pt idx="78">
                  <c:v>1989</c:v>
                </c:pt>
                <c:pt idx="79">
                  <c:v>1990</c:v>
                </c:pt>
                <c:pt idx="80">
                  <c:v>1991</c:v>
                </c:pt>
                <c:pt idx="81">
                  <c:v>1992</c:v>
                </c:pt>
                <c:pt idx="82">
                  <c:v>1993</c:v>
                </c:pt>
                <c:pt idx="83">
                  <c:v>1994</c:v>
                </c:pt>
                <c:pt idx="84">
                  <c:v>1995</c:v>
                </c:pt>
                <c:pt idx="85">
                  <c:v>1996</c:v>
                </c:pt>
                <c:pt idx="86">
                  <c:v>1997</c:v>
                </c:pt>
                <c:pt idx="87">
                  <c:v>1998</c:v>
                </c:pt>
                <c:pt idx="88">
                  <c:v>1999</c:v>
                </c:pt>
                <c:pt idx="89">
                  <c:v>2000</c:v>
                </c:pt>
                <c:pt idx="90">
                  <c:v>2001</c:v>
                </c:pt>
                <c:pt idx="91">
                  <c:v>2002</c:v>
                </c:pt>
                <c:pt idx="92">
                  <c:v>2003</c:v>
                </c:pt>
                <c:pt idx="93">
                  <c:v>2004</c:v>
                </c:pt>
                <c:pt idx="94">
                  <c:v>2005</c:v>
                </c:pt>
                <c:pt idx="95">
                  <c:v>2006</c:v>
                </c:pt>
                <c:pt idx="96">
                  <c:v>2007</c:v>
                </c:pt>
                <c:pt idx="97">
                  <c:v>2008</c:v>
                </c:pt>
                <c:pt idx="98">
                  <c:v>2009</c:v>
                </c:pt>
                <c:pt idx="99">
                  <c:v>2010</c:v>
                </c:pt>
                <c:pt idx="100">
                  <c:v>2011</c:v>
                </c:pt>
                <c:pt idx="101">
                  <c:v>2012</c:v>
                </c:pt>
                <c:pt idx="102">
                  <c:v>2013</c:v>
                </c:pt>
                <c:pt idx="103">
                  <c:v>2014</c:v>
                </c:pt>
                <c:pt idx="104">
                  <c:v>2015</c:v>
                </c:pt>
                <c:pt idx="105">
                  <c:v>2016</c:v>
                </c:pt>
                <c:pt idx="106">
                  <c:v>2017</c:v>
                </c:pt>
                <c:pt idx="107">
                  <c:v>2018</c:v>
                </c:pt>
                <c:pt idx="108">
                  <c:v>2019</c:v>
                </c:pt>
                <c:pt idx="109">
                  <c:v>2020</c:v>
                </c:pt>
                <c:pt idx="110">
                  <c:v>2021</c:v>
                </c:pt>
                <c:pt idx="111">
                  <c:v>2022</c:v>
                </c:pt>
                <c:pt idx="112">
                  <c:v>2023</c:v>
                </c:pt>
                <c:pt idx="113">
                  <c:v>2024</c:v>
                </c:pt>
              </c:numCache>
            </c:numRef>
          </c:xVal>
          <c:yVal>
            <c:numRef>
              <c:f>'Data for Figure 2'!$C$2:$C$115</c:f>
              <c:numCache>
                <c:formatCode>0.000</c:formatCode>
                <c:ptCount val="114"/>
                <c:pt idx="0">
                  <c:v>0.12667187500000002</c:v>
                </c:pt>
                <c:pt idx="1">
                  <c:v>0.16990234374999999</c:v>
                </c:pt>
                <c:pt idx="2">
                  <c:v>0.18569531249999999</c:v>
                </c:pt>
                <c:pt idx="3">
                  <c:v>0.18891015624999999</c:v>
                </c:pt>
                <c:pt idx="4">
                  <c:v>0.20817187499999998</c:v>
                </c:pt>
                <c:pt idx="5">
                  <c:v>0.24765625000000002</c:v>
                </c:pt>
                <c:pt idx="6">
                  <c:v>0.28092187500000004</c:v>
                </c:pt>
                <c:pt idx="7">
                  <c:v>0.27516015625000007</c:v>
                </c:pt>
                <c:pt idx="8">
                  <c:v>0.22582812499999996</c:v>
                </c:pt>
                <c:pt idx="9">
                  <c:v>0.16355078125</c:v>
                </c:pt>
                <c:pt idx="10">
                  <c:v>0.11873828125000001</c:v>
                </c:pt>
                <c:pt idx="11">
                  <c:v>9.3093750000000003E-2</c:v>
                </c:pt>
                <c:pt idx="12">
                  <c:v>7.2402343750000014E-2</c:v>
                </c:pt>
                <c:pt idx="13">
                  <c:v>5.0339843750000002E-2</c:v>
                </c:pt>
                <c:pt idx="14">
                  <c:v>3.2304687500000005E-2</c:v>
                </c:pt>
                <c:pt idx="15">
                  <c:v>2.9699218749999999E-2</c:v>
                </c:pt>
                <c:pt idx="16">
                  <c:v>5.2902343749999997E-2</c:v>
                </c:pt>
                <c:pt idx="17">
                  <c:v>9.3585937500000008E-2</c:v>
                </c:pt>
                <c:pt idx="18">
                  <c:v>0.12287890625000002</c:v>
                </c:pt>
                <c:pt idx="19">
                  <c:v>0.12930859375000001</c:v>
                </c:pt>
                <c:pt idx="20">
                  <c:v>0.13430078125</c:v>
                </c:pt>
                <c:pt idx="21">
                  <c:v>0.14872265625</c:v>
                </c:pt>
                <c:pt idx="22">
                  <c:v>0.16000781249999999</c:v>
                </c:pt>
                <c:pt idx="23">
                  <c:v>0.17813281250000002</c:v>
                </c:pt>
                <c:pt idx="24">
                  <c:v>0.22548046875</c:v>
                </c:pt>
                <c:pt idx="25">
                  <c:v>0.27080078125000007</c:v>
                </c:pt>
                <c:pt idx="26">
                  <c:v>0.25593359375000002</c:v>
                </c:pt>
                <c:pt idx="27">
                  <c:v>0.18877343750000003</c:v>
                </c:pt>
                <c:pt idx="28">
                  <c:v>0.12809374999999998</c:v>
                </c:pt>
                <c:pt idx="29">
                  <c:v>9.403906250000002E-2</c:v>
                </c:pt>
                <c:pt idx="30">
                  <c:v>6.5988281250000003E-2</c:v>
                </c:pt>
                <c:pt idx="31">
                  <c:v>3.8835937499999994E-2</c:v>
                </c:pt>
                <c:pt idx="32">
                  <c:v>2.4687499999999998E-2</c:v>
                </c:pt>
                <c:pt idx="33">
                  <c:v>2.3375000000000003E-2</c:v>
                </c:pt>
                <c:pt idx="34">
                  <c:v>2.651171875E-2</c:v>
                </c:pt>
                <c:pt idx="35">
                  <c:v>4.0109375000000003E-2</c:v>
                </c:pt>
                <c:pt idx="36">
                  <c:v>8.0257812500000011E-2</c:v>
                </c:pt>
                <c:pt idx="37">
                  <c:v>0.13826953124999999</c:v>
                </c:pt>
                <c:pt idx="38">
                  <c:v>0.17126171875000001</c:v>
                </c:pt>
                <c:pt idx="39">
                  <c:v>0.1512734375</c:v>
                </c:pt>
                <c:pt idx="40">
                  <c:v>0.10116406250000001</c:v>
                </c:pt>
                <c:pt idx="41">
                  <c:v>5.9781250000000001E-2</c:v>
                </c:pt>
                <c:pt idx="42">
                  <c:v>4.1015625E-2</c:v>
                </c:pt>
                <c:pt idx="43">
                  <c:v>3.8847656249999994E-2</c:v>
                </c:pt>
                <c:pt idx="44">
                  <c:v>4.3503906250000009E-2</c:v>
                </c:pt>
                <c:pt idx="45">
                  <c:v>4.8769531250000005E-2</c:v>
                </c:pt>
                <c:pt idx="46">
                  <c:v>5.5750000000000001E-2</c:v>
                </c:pt>
                <c:pt idx="47">
                  <c:v>6.5539062499999981E-2</c:v>
                </c:pt>
                <c:pt idx="48">
                  <c:v>7.322265624999999E-2</c:v>
                </c:pt>
                <c:pt idx="49">
                  <c:v>7.9148437500000002E-2</c:v>
                </c:pt>
                <c:pt idx="50">
                  <c:v>9.5472656249999996E-2</c:v>
                </c:pt>
                <c:pt idx="51">
                  <c:v>0.12714453125000003</c:v>
                </c:pt>
                <c:pt idx="52">
                  <c:v>0.15387109375000002</c:v>
                </c:pt>
                <c:pt idx="53">
                  <c:v>0.14944921875000003</c:v>
                </c:pt>
                <c:pt idx="54">
                  <c:v>0.11637890624999998</c:v>
                </c:pt>
                <c:pt idx="55">
                  <c:v>8.498046875000001E-2</c:v>
                </c:pt>
                <c:pt idx="56">
                  <c:v>8.1414062499999995E-2</c:v>
                </c:pt>
                <c:pt idx="57">
                  <c:v>0.10363671875</c:v>
                </c:pt>
                <c:pt idx="58">
                  <c:v>0.12403906250000001</c:v>
                </c:pt>
                <c:pt idx="59">
                  <c:v>0.12050781250000002</c:v>
                </c:pt>
                <c:pt idx="60">
                  <c:v>0.10321093750000003</c:v>
                </c:pt>
                <c:pt idx="61">
                  <c:v>9.2730468750000003E-2</c:v>
                </c:pt>
                <c:pt idx="62">
                  <c:v>8.5773437500000008E-2</c:v>
                </c:pt>
                <c:pt idx="63">
                  <c:v>7.5773437500000013E-2</c:v>
                </c:pt>
                <c:pt idx="64">
                  <c:v>9.189062499999999E-2</c:v>
                </c:pt>
                <c:pt idx="65">
                  <c:v>0.17591796874999999</c:v>
                </c:pt>
                <c:pt idx="66">
                  <c:v>0.31362890624999995</c:v>
                </c:pt>
                <c:pt idx="67">
                  <c:v>0.41454687499999998</c:v>
                </c:pt>
                <c:pt idx="68">
                  <c:v>0.39296484374999996</c:v>
                </c:pt>
                <c:pt idx="69">
                  <c:v>0.26857812499999995</c:v>
                </c:pt>
                <c:pt idx="70">
                  <c:v>0.14536718749999999</c:v>
                </c:pt>
                <c:pt idx="71">
                  <c:v>9.3328124999999998E-2</c:v>
                </c:pt>
                <c:pt idx="72">
                  <c:v>9.6523437500000003E-2</c:v>
                </c:pt>
                <c:pt idx="73">
                  <c:v>0.10348437499999999</c:v>
                </c:pt>
                <c:pt idx="74">
                  <c:v>8.5421875000000008E-2</c:v>
                </c:pt>
                <c:pt idx="75">
                  <c:v>5.0863281249999996E-2</c:v>
                </c:pt>
                <c:pt idx="76">
                  <c:v>2.353125E-2</c:v>
                </c:pt>
                <c:pt idx="77">
                  <c:v>1.2968750000000001E-2</c:v>
                </c:pt>
                <c:pt idx="78">
                  <c:v>1.2035156250000002E-2</c:v>
                </c:pt>
                <c:pt idx="79">
                  <c:v>1.6492187499999998E-2</c:v>
                </c:pt>
                <c:pt idx="80">
                  <c:v>3.20390625E-2</c:v>
                </c:pt>
                <c:pt idx="81">
                  <c:v>5.7593749999999999E-2</c:v>
                </c:pt>
                <c:pt idx="82">
                  <c:v>7.4214843749999995E-2</c:v>
                </c:pt>
                <c:pt idx="83">
                  <c:v>6.5203125000000001E-2</c:v>
                </c:pt>
                <c:pt idx="84">
                  <c:v>3.8976562499999999E-2</c:v>
                </c:pt>
                <c:pt idx="85">
                  <c:v>1.6765625000000003E-2</c:v>
                </c:pt>
                <c:pt idx="86">
                  <c:v>7.4609375000000006E-3</c:v>
                </c:pt>
                <c:pt idx="87">
                  <c:v>7.8515624999999992E-3</c:v>
                </c:pt>
                <c:pt idx="88">
                  <c:v>1.5792968750000001E-2</c:v>
                </c:pt>
                <c:pt idx="89">
                  <c:v>2.9175781250000001E-2</c:v>
                </c:pt>
                <c:pt idx="90">
                  <c:v>3.9750000000000001E-2</c:v>
                </c:pt>
                <c:pt idx="91">
                  <c:v>3.9625000000000007E-2</c:v>
                </c:pt>
                <c:pt idx="92">
                  <c:v>2.9980468749999999E-2</c:v>
                </c:pt>
                <c:pt idx="93">
                  <c:v>1.8042968750000003E-2</c:v>
                </c:pt>
                <c:pt idx="94">
                  <c:v>9.8593750000000018E-3</c:v>
                </c:pt>
                <c:pt idx="95">
                  <c:v>8.671874999999999E-3</c:v>
                </c:pt>
                <c:pt idx="96">
                  <c:v>1.9785156250000002E-2</c:v>
                </c:pt>
                <c:pt idx="97">
                  <c:v>5.1074218749999997E-2</c:v>
                </c:pt>
                <c:pt idx="98">
                  <c:v>9.4632812499999996E-2</c:v>
                </c:pt>
                <c:pt idx="99">
                  <c:v>0.11756640625000001</c:v>
                </c:pt>
                <c:pt idx="100">
                  <c:v>9.9402343749999983E-2</c:v>
                </c:pt>
                <c:pt idx="101">
                  <c:v>6.4128906249999992E-2</c:v>
                </c:pt>
                <c:pt idx="102">
                  <c:v>4.4804687499999996E-2</c:v>
                </c:pt>
                <c:pt idx="103">
                  <c:v>4.0332031250000011E-2</c:v>
                </c:pt>
                <c:pt idx="104">
                  <c:v>3.2800781250000001E-2</c:v>
                </c:pt>
                <c:pt idx="105">
                  <c:v>1.9734375000000002E-2</c:v>
                </c:pt>
                <c:pt idx="106">
                  <c:v>9.3281249999999996E-3</c:v>
                </c:pt>
                <c:pt idx="107">
                  <c:v>4.1992187499999998E-3</c:v>
                </c:pt>
                <c:pt idx="108">
                  <c:v>1.8593749999999999E-3</c:v>
                </c:pt>
                <c:pt idx="109">
                  <c:v>6.5624999999999993E-4</c:v>
                </c:pt>
                <c:pt idx="110">
                  <c:v>1.6406249999999998E-4</c:v>
                </c:pt>
                <c:pt idx="111">
                  <c:v>3.1250000000000001E-5</c:v>
                </c:pt>
                <c:pt idx="112">
                  <c:v>3.9062500000000001E-6</c:v>
                </c:pt>
                <c:pt idx="11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BF-4F48-8643-17A65F7D2E49}"/>
            </c:ext>
          </c:extLst>
        </c:ser>
        <c:ser>
          <c:idx val="2"/>
          <c:order val="2"/>
          <c:tx>
            <c:strRef>
              <c:f>'Data for Figure 2'!$D$1</c:f>
              <c:strCache>
                <c:ptCount val="1"/>
                <c:pt idx="0">
                  <c:v>Cold Lows</c:v>
                </c:pt>
              </c:strCache>
            </c:strRef>
          </c:tx>
          <c:spPr>
            <a:ln w="12700">
              <a:solidFill>
                <a:srgbClr val="7030A0"/>
              </a:solidFill>
            </a:ln>
          </c:spPr>
          <c:marker>
            <c:symbol val="none"/>
          </c:marker>
          <c:dPt>
            <c:idx val="11"/>
            <c:bubble3D val="0"/>
            <c:spPr>
              <a:ln w="12700">
                <a:solidFill>
                  <a:srgbClr val="7030A0"/>
                </a:solidFill>
              </a:ln>
              <a:effectLst>
                <a:outerShdw blurRad="50800" dist="50800" dir="5400000" algn="ctr" rotWithShape="0">
                  <a:srgbClr val="000000">
                    <a:alpha val="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6BF-4F48-8643-17A65F7D2E49}"/>
              </c:ext>
            </c:extLst>
          </c:dPt>
          <c:xVal>
            <c:numRef>
              <c:f>'Data for Figure 2'!$A$2:$A$115</c:f>
              <c:numCache>
                <c:formatCode>General</c:formatCode>
                <c:ptCount val="114"/>
                <c:pt idx="0">
                  <c:v>1911</c:v>
                </c:pt>
                <c:pt idx="1">
                  <c:v>1912</c:v>
                </c:pt>
                <c:pt idx="2">
                  <c:v>1913</c:v>
                </c:pt>
                <c:pt idx="3">
                  <c:v>1914</c:v>
                </c:pt>
                <c:pt idx="4">
                  <c:v>1915</c:v>
                </c:pt>
                <c:pt idx="5">
                  <c:v>1916</c:v>
                </c:pt>
                <c:pt idx="6">
                  <c:v>1917</c:v>
                </c:pt>
                <c:pt idx="7">
                  <c:v>1918</c:v>
                </c:pt>
                <c:pt idx="8">
                  <c:v>1919</c:v>
                </c:pt>
                <c:pt idx="9">
                  <c:v>1920</c:v>
                </c:pt>
                <c:pt idx="10">
                  <c:v>1921</c:v>
                </c:pt>
                <c:pt idx="11">
                  <c:v>1922</c:v>
                </c:pt>
                <c:pt idx="12">
                  <c:v>1923</c:v>
                </c:pt>
                <c:pt idx="13">
                  <c:v>1924</c:v>
                </c:pt>
                <c:pt idx="14">
                  <c:v>1925</c:v>
                </c:pt>
                <c:pt idx="15">
                  <c:v>1926</c:v>
                </c:pt>
                <c:pt idx="16">
                  <c:v>1927</c:v>
                </c:pt>
                <c:pt idx="17">
                  <c:v>1928</c:v>
                </c:pt>
                <c:pt idx="18">
                  <c:v>1929</c:v>
                </c:pt>
                <c:pt idx="19">
                  <c:v>1930</c:v>
                </c:pt>
                <c:pt idx="20">
                  <c:v>1931</c:v>
                </c:pt>
                <c:pt idx="21">
                  <c:v>1932</c:v>
                </c:pt>
                <c:pt idx="22">
                  <c:v>1933</c:v>
                </c:pt>
                <c:pt idx="23">
                  <c:v>1934</c:v>
                </c:pt>
                <c:pt idx="24">
                  <c:v>1935</c:v>
                </c:pt>
                <c:pt idx="25">
                  <c:v>1936</c:v>
                </c:pt>
                <c:pt idx="26">
                  <c:v>1937</c:v>
                </c:pt>
                <c:pt idx="27">
                  <c:v>1938</c:v>
                </c:pt>
                <c:pt idx="28">
                  <c:v>1939</c:v>
                </c:pt>
                <c:pt idx="29">
                  <c:v>1940</c:v>
                </c:pt>
                <c:pt idx="30">
                  <c:v>1941</c:v>
                </c:pt>
                <c:pt idx="31">
                  <c:v>1942</c:v>
                </c:pt>
                <c:pt idx="32">
                  <c:v>1943</c:v>
                </c:pt>
                <c:pt idx="33">
                  <c:v>1944</c:v>
                </c:pt>
                <c:pt idx="34">
                  <c:v>1945</c:v>
                </c:pt>
                <c:pt idx="35">
                  <c:v>1946</c:v>
                </c:pt>
                <c:pt idx="36">
                  <c:v>1947</c:v>
                </c:pt>
                <c:pt idx="37">
                  <c:v>1948</c:v>
                </c:pt>
                <c:pt idx="38">
                  <c:v>1949</c:v>
                </c:pt>
                <c:pt idx="39">
                  <c:v>1950</c:v>
                </c:pt>
                <c:pt idx="40">
                  <c:v>1951</c:v>
                </c:pt>
                <c:pt idx="41">
                  <c:v>1952</c:v>
                </c:pt>
                <c:pt idx="42">
                  <c:v>1953</c:v>
                </c:pt>
                <c:pt idx="43">
                  <c:v>1954</c:v>
                </c:pt>
                <c:pt idx="44">
                  <c:v>1955</c:v>
                </c:pt>
                <c:pt idx="45">
                  <c:v>1956</c:v>
                </c:pt>
                <c:pt idx="46">
                  <c:v>1957</c:v>
                </c:pt>
                <c:pt idx="47">
                  <c:v>1958</c:v>
                </c:pt>
                <c:pt idx="48">
                  <c:v>1959</c:v>
                </c:pt>
                <c:pt idx="49">
                  <c:v>1960</c:v>
                </c:pt>
                <c:pt idx="50">
                  <c:v>1961</c:v>
                </c:pt>
                <c:pt idx="51">
                  <c:v>1962</c:v>
                </c:pt>
                <c:pt idx="52">
                  <c:v>1963</c:v>
                </c:pt>
                <c:pt idx="53">
                  <c:v>1964</c:v>
                </c:pt>
                <c:pt idx="54">
                  <c:v>1965</c:v>
                </c:pt>
                <c:pt idx="55">
                  <c:v>1966</c:v>
                </c:pt>
                <c:pt idx="56">
                  <c:v>1967</c:v>
                </c:pt>
                <c:pt idx="57">
                  <c:v>1968</c:v>
                </c:pt>
                <c:pt idx="58">
                  <c:v>1969</c:v>
                </c:pt>
                <c:pt idx="59">
                  <c:v>1970</c:v>
                </c:pt>
                <c:pt idx="60">
                  <c:v>1971</c:v>
                </c:pt>
                <c:pt idx="61">
                  <c:v>1972</c:v>
                </c:pt>
                <c:pt idx="62">
                  <c:v>1973</c:v>
                </c:pt>
                <c:pt idx="63">
                  <c:v>1974</c:v>
                </c:pt>
                <c:pt idx="64">
                  <c:v>1975</c:v>
                </c:pt>
                <c:pt idx="65">
                  <c:v>1976</c:v>
                </c:pt>
                <c:pt idx="66">
                  <c:v>1977</c:v>
                </c:pt>
                <c:pt idx="67">
                  <c:v>1978</c:v>
                </c:pt>
                <c:pt idx="68">
                  <c:v>1979</c:v>
                </c:pt>
                <c:pt idx="69">
                  <c:v>1980</c:v>
                </c:pt>
                <c:pt idx="70">
                  <c:v>1981</c:v>
                </c:pt>
                <c:pt idx="71">
                  <c:v>1982</c:v>
                </c:pt>
                <c:pt idx="72">
                  <c:v>1983</c:v>
                </c:pt>
                <c:pt idx="73">
                  <c:v>1984</c:v>
                </c:pt>
                <c:pt idx="74">
                  <c:v>1985</c:v>
                </c:pt>
                <c:pt idx="75">
                  <c:v>1986</c:v>
                </c:pt>
                <c:pt idx="76">
                  <c:v>1987</c:v>
                </c:pt>
                <c:pt idx="77">
                  <c:v>1988</c:v>
                </c:pt>
                <c:pt idx="78">
                  <c:v>1989</c:v>
                </c:pt>
                <c:pt idx="79">
                  <c:v>1990</c:v>
                </c:pt>
                <c:pt idx="80">
                  <c:v>1991</c:v>
                </c:pt>
                <c:pt idx="81">
                  <c:v>1992</c:v>
                </c:pt>
                <c:pt idx="82">
                  <c:v>1993</c:v>
                </c:pt>
                <c:pt idx="83">
                  <c:v>1994</c:v>
                </c:pt>
                <c:pt idx="84">
                  <c:v>1995</c:v>
                </c:pt>
                <c:pt idx="85">
                  <c:v>1996</c:v>
                </c:pt>
                <c:pt idx="86">
                  <c:v>1997</c:v>
                </c:pt>
                <c:pt idx="87">
                  <c:v>1998</c:v>
                </c:pt>
                <c:pt idx="88">
                  <c:v>1999</c:v>
                </c:pt>
                <c:pt idx="89">
                  <c:v>2000</c:v>
                </c:pt>
                <c:pt idx="90">
                  <c:v>2001</c:v>
                </c:pt>
                <c:pt idx="91">
                  <c:v>2002</c:v>
                </c:pt>
                <c:pt idx="92">
                  <c:v>2003</c:v>
                </c:pt>
                <c:pt idx="93">
                  <c:v>2004</c:v>
                </c:pt>
                <c:pt idx="94">
                  <c:v>2005</c:v>
                </c:pt>
                <c:pt idx="95">
                  <c:v>2006</c:v>
                </c:pt>
                <c:pt idx="96">
                  <c:v>2007</c:v>
                </c:pt>
                <c:pt idx="97">
                  <c:v>2008</c:v>
                </c:pt>
                <c:pt idx="98">
                  <c:v>2009</c:v>
                </c:pt>
                <c:pt idx="99">
                  <c:v>2010</c:v>
                </c:pt>
                <c:pt idx="100">
                  <c:v>2011</c:v>
                </c:pt>
                <c:pt idx="101">
                  <c:v>2012</c:v>
                </c:pt>
                <c:pt idx="102">
                  <c:v>2013</c:v>
                </c:pt>
                <c:pt idx="103">
                  <c:v>2014</c:v>
                </c:pt>
                <c:pt idx="104">
                  <c:v>2015</c:v>
                </c:pt>
                <c:pt idx="105">
                  <c:v>2016</c:v>
                </c:pt>
                <c:pt idx="106">
                  <c:v>2017</c:v>
                </c:pt>
                <c:pt idx="107">
                  <c:v>2018</c:v>
                </c:pt>
                <c:pt idx="108">
                  <c:v>2019</c:v>
                </c:pt>
                <c:pt idx="109">
                  <c:v>2020</c:v>
                </c:pt>
                <c:pt idx="110">
                  <c:v>2021</c:v>
                </c:pt>
                <c:pt idx="111">
                  <c:v>2022</c:v>
                </c:pt>
                <c:pt idx="112">
                  <c:v>2023</c:v>
                </c:pt>
                <c:pt idx="113">
                  <c:v>2024</c:v>
                </c:pt>
              </c:numCache>
            </c:numRef>
          </c:xVal>
          <c:yVal>
            <c:numRef>
              <c:f>'Data for Figure 2'!$D$2:$D$115</c:f>
              <c:numCache>
                <c:formatCode>0.000</c:formatCode>
                <c:ptCount val="114"/>
                <c:pt idx="0">
                  <c:v>0.04</c:v>
                </c:pt>
                <c:pt idx="1">
                  <c:v>0.40200000000000002</c:v>
                </c:pt>
                <c:pt idx="2">
                  <c:v>0.28600000000000003</c:v>
                </c:pt>
                <c:pt idx="3">
                  <c:v>1.4999999999999999E-2</c:v>
                </c:pt>
                <c:pt idx="4">
                  <c:v>3.7000000000000005E-2</c:v>
                </c:pt>
                <c:pt idx="5">
                  <c:v>0.10199999999999999</c:v>
                </c:pt>
                <c:pt idx="6">
                  <c:v>0.47899999999999998</c:v>
                </c:pt>
                <c:pt idx="7">
                  <c:v>0.57500000000000007</c:v>
                </c:pt>
                <c:pt idx="8">
                  <c:v>0.106</c:v>
                </c:pt>
                <c:pt idx="9">
                  <c:v>0.184</c:v>
                </c:pt>
                <c:pt idx="10">
                  <c:v>0.01</c:v>
                </c:pt>
                <c:pt idx="11">
                  <c:v>0.18</c:v>
                </c:pt>
                <c:pt idx="12">
                  <c:v>4.4000000000000004E-2</c:v>
                </c:pt>
                <c:pt idx="13">
                  <c:v>1.3999999999999999E-2</c:v>
                </c:pt>
                <c:pt idx="14">
                  <c:v>9.8000000000000004E-2</c:v>
                </c:pt>
                <c:pt idx="15">
                  <c:v>6.9999999999999993E-3</c:v>
                </c:pt>
                <c:pt idx="16">
                  <c:v>2E-3</c:v>
                </c:pt>
                <c:pt idx="17">
                  <c:v>1.9E-2</c:v>
                </c:pt>
                <c:pt idx="18">
                  <c:v>0.51400000000000001</c:v>
                </c:pt>
                <c:pt idx="19">
                  <c:v>2.4E-2</c:v>
                </c:pt>
                <c:pt idx="20">
                  <c:v>3.1000000000000003E-2</c:v>
                </c:pt>
                <c:pt idx="21">
                  <c:v>0.126</c:v>
                </c:pt>
                <c:pt idx="22">
                  <c:v>0.35899999999999999</c:v>
                </c:pt>
                <c:pt idx="23">
                  <c:v>5.2000000000000005E-2</c:v>
                </c:pt>
                <c:pt idx="24">
                  <c:v>2.2000000000000002E-2</c:v>
                </c:pt>
                <c:pt idx="25">
                  <c:v>0.59</c:v>
                </c:pt>
                <c:pt idx="26">
                  <c:v>0.42299999999999999</c:v>
                </c:pt>
                <c:pt idx="27">
                  <c:v>0</c:v>
                </c:pt>
                <c:pt idx="28">
                  <c:v>0.03</c:v>
                </c:pt>
                <c:pt idx="29">
                  <c:v>0.219</c:v>
                </c:pt>
                <c:pt idx="30">
                  <c:v>0</c:v>
                </c:pt>
                <c:pt idx="31">
                  <c:v>2.6000000000000002E-2</c:v>
                </c:pt>
                <c:pt idx="32">
                  <c:v>3.0000000000000001E-3</c:v>
                </c:pt>
                <c:pt idx="33">
                  <c:v>1.1000000000000001E-2</c:v>
                </c:pt>
                <c:pt idx="34">
                  <c:v>1.7000000000000001E-2</c:v>
                </c:pt>
                <c:pt idx="35">
                  <c:v>6.9000000000000006E-2</c:v>
                </c:pt>
                <c:pt idx="36">
                  <c:v>6.0000000000000001E-3</c:v>
                </c:pt>
                <c:pt idx="37">
                  <c:v>0.11900000000000001</c:v>
                </c:pt>
                <c:pt idx="38">
                  <c:v>0.38600000000000001</c:v>
                </c:pt>
                <c:pt idx="39">
                  <c:v>0.16500000000000001</c:v>
                </c:pt>
                <c:pt idx="40">
                  <c:v>3.6000000000000004E-2</c:v>
                </c:pt>
                <c:pt idx="41">
                  <c:v>4.4999999999999998E-2</c:v>
                </c:pt>
                <c:pt idx="42">
                  <c:v>1E-3</c:v>
                </c:pt>
                <c:pt idx="43">
                  <c:v>4.0000000000000001E-3</c:v>
                </c:pt>
                <c:pt idx="44">
                  <c:v>0.17699999999999999</c:v>
                </c:pt>
                <c:pt idx="45">
                  <c:v>3.2000000000000001E-2</c:v>
                </c:pt>
                <c:pt idx="46">
                  <c:v>2.6000000000000002E-2</c:v>
                </c:pt>
                <c:pt idx="47">
                  <c:v>0.10099999999999999</c:v>
                </c:pt>
                <c:pt idx="48">
                  <c:v>0.16700000000000001</c:v>
                </c:pt>
                <c:pt idx="49">
                  <c:v>1.8000000000000002E-2</c:v>
                </c:pt>
                <c:pt idx="50">
                  <c:v>0.10300000000000001</c:v>
                </c:pt>
                <c:pt idx="51">
                  <c:v>2.4E-2</c:v>
                </c:pt>
                <c:pt idx="52">
                  <c:v>0.42399999999999999</c:v>
                </c:pt>
                <c:pt idx="53">
                  <c:v>0.434</c:v>
                </c:pt>
                <c:pt idx="54">
                  <c:v>6.6000000000000003E-2</c:v>
                </c:pt>
                <c:pt idx="55">
                  <c:v>3.4000000000000002E-2</c:v>
                </c:pt>
                <c:pt idx="56">
                  <c:v>3.6000000000000004E-2</c:v>
                </c:pt>
                <c:pt idx="57">
                  <c:v>4.5999999999999999E-2</c:v>
                </c:pt>
                <c:pt idx="58">
                  <c:v>8.5999999999999993E-2</c:v>
                </c:pt>
                <c:pt idx="59">
                  <c:v>0.20800000000000002</c:v>
                </c:pt>
                <c:pt idx="60">
                  <c:v>1.3999999999999999E-2</c:v>
                </c:pt>
                <c:pt idx="61">
                  <c:v>3.9E-2</c:v>
                </c:pt>
                <c:pt idx="62">
                  <c:v>8.5999999999999993E-2</c:v>
                </c:pt>
                <c:pt idx="63">
                  <c:v>3.3000000000000002E-2</c:v>
                </c:pt>
                <c:pt idx="64">
                  <c:v>0.02</c:v>
                </c:pt>
                <c:pt idx="65">
                  <c:v>5.0000000000000001E-3</c:v>
                </c:pt>
                <c:pt idx="66">
                  <c:v>0.49600000000000005</c:v>
                </c:pt>
                <c:pt idx="67">
                  <c:v>0.52900000000000003</c:v>
                </c:pt>
                <c:pt idx="68">
                  <c:v>0.66500000000000004</c:v>
                </c:pt>
                <c:pt idx="69">
                  <c:v>0</c:v>
                </c:pt>
                <c:pt idx="70">
                  <c:v>0.1</c:v>
                </c:pt>
                <c:pt idx="71">
                  <c:v>0.109</c:v>
                </c:pt>
                <c:pt idx="72">
                  <c:v>0</c:v>
                </c:pt>
                <c:pt idx="73">
                  <c:v>0.22899999999999998</c:v>
                </c:pt>
                <c:pt idx="74">
                  <c:v>0.12400000000000001</c:v>
                </c:pt>
                <c:pt idx="75">
                  <c:v>1E-3</c:v>
                </c:pt>
                <c:pt idx="76">
                  <c:v>0</c:v>
                </c:pt>
                <c:pt idx="77">
                  <c:v>4.0000000000000001E-3</c:v>
                </c:pt>
                <c:pt idx="78">
                  <c:v>0.08</c:v>
                </c:pt>
                <c:pt idx="79">
                  <c:v>2.6000000000000002E-2</c:v>
                </c:pt>
                <c:pt idx="80">
                  <c:v>1.2E-2</c:v>
                </c:pt>
                <c:pt idx="81">
                  <c:v>1E-3</c:v>
                </c:pt>
                <c:pt idx="82">
                  <c:v>9.5000000000000001E-2</c:v>
                </c:pt>
                <c:pt idx="83">
                  <c:v>4.8000000000000001E-2</c:v>
                </c:pt>
                <c:pt idx="84">
                  <c:v>0</c:v>
                </c:pt>
                <c:pt idx="85">
                  <c:v>1E-3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1.8000000000000002E-2</c:v>
                </c:pt>
                <c:pt idx="91">
                  <c:v>1E-3</c:v>
                </c:pt>
                <c:pt idx="92">
                  <c:v>2E-3</c:v>
                </c:pt>
                <c:pt idx="93">
                  <c:v>1E-3</c:v>
                </c:pt>
                <c:pt idx="94">
                  <c:v>0</c:v>
                </c:pt>
                <c:pt idx="95">
                  <c:v>0</c:v>
                </c:pt>
                <c:pt idx="96">
                  <c:v>4.0000000000000001E-3</c:v>
                </c:pt>
                <c:pt idx="97">
                  <c:v>1E-3</c:v>
                </c:pt>
                <c:pt idx="98">
                  <c:v>1E-3</c:v>
                </c:pt>
                <c:pt idx="99">
                  <c:v>0.06</c:v>
                </c:pt>
                <c:pt idx="100">
                  <c:v>3.7999999999999999E-2</c:v>
                </c:pt>
                <c:pt idx="101">
                  <c:v>2E-3</c:v>
                </c:pt>
                <c:pt idx="102">
                  <c:v>1.3000000000000001E-2</c:v>
                </c:pt>
                <c:pt idx="103">
                  <c:v>0.24600000000000002</c:v>
                </c:pt>
                <c:pt idx="104">
                  <c:v>6.9999999999999993E-3</c:v>
                </c:pt>
                <c:pt idx="105">
                  <c:v>0</c:v>
                </c:pt>
                <c:pt idx="106">
                  <c:v>0.01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6BF-4F48-8643-17A65F7D2E49}"/>
            </c:ext>
          </c:extLst>
        </c:ser>
        <c:ser>
          <c:idx val="3"/>
          <c:order val="3"/>
          <c:tx>
            <c:strRef>
              <c:f>'Data for Figure 2'!$E$1</c:f>
              <c:strCache>
                <c:ptCount val="1"/>
                <c:pt idx="0">
                  <c:v>9-pt Low</c:v>
                </c:pt>
              </c:strCache>
            </c:strRef>
          </c:tx>
          <c:spPr>
            <a:ln w="47625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'Data for Figure 2'!$A$2:$A$115</c:f>
              <c:numCache>
                <c:formatCode>General</c:formatCode>
                <c:ptCount val="114"/>
                <c:pt idx="0">
                  <c:v>1911</c:v>
                </c:pt>
                <c:pt idx="1">
                  <c:v>1912</c:v>
                </c:pt>
                <c:pt idx="2">
                  <c:v>1913</c:v>
                </c:pt>
                <c:pt idx="3">
                  <c:v>1914</c:v>
                </c:pt>
                <c:pt idx="4">
                  <c:v>1915</c:v>
                </c:pt>
                <c:pt idx="5">
                  <c:v>1916</c:v>
                </c:pt>
                <c:pt idx="6">
                  <c:v>1917</c:v>
                </c:pt>
                <c:pt idx="7">
                  <c:v>1918</c:v>
                </c:pt>
                <c:pt idx="8">
                  <c:v>1919</c:v>
                </c:pt>
                <c:pt idx="9">
                  <c:v>1920</c:v>
                </c:pt>
                <c:pt idx="10">
                  <c:v>1921</c:v>
                </c:pt>
                <c:pt idx="11">
                  <c:v>1922</c:v>
                </c:pt>
                <c:pt idx="12">
                  <c:v>1923</c:v>
                </c:pt>
                <c:pt idx="13">
                  <c:v>1924</c:v>
                </c:pt>
                <c:pt idx="14">
                  <c:v>1925</c:v>
                </c:pt>
                <c:pt idx="15">
                  <c:v>1926</c:v>
                </c:pt>
                <c:pt idx="16">
                  <c:v>1927</c:v>
                </c:pt>
                <c:pt idx="17">
                  <c:v>1928</c:v>
                </c:pt>
                <c:pt idx="18">
                  <c:v>1929</c:v>
                </c:pt>
                <c:pt idx="19">
                  <c:v>1930</c:v>
                </c:pt>
                <c:pt idx="20">
                  <c:v>1931</c:v>
                </c:pt>
                <c:pt idx="21">
                  <c:v>1932</c:v>
                </c:pt>
                <c:pt idx="22">
                  <c:v>1933</c:v>
                </c:pt>
                <c:pt idx="23">
                  <c:v>1934</c:v>
                </c:pt>
                <c:pt idx="24">
                  <c:v>1935</c:v>
                </c:pt>
                <c:pt idx="25">
                  <c:v>1936</c:v>
                </c:pt>
                <c:pt idx="26">
                  <c:v>1937</c:v>
                </c:pt>
                <c:pt idx="27">
                  <c:v>1938</c:v>
                </c:pt>
                <c:pt idx="28">
                  <c:v>1939</c:v>
                </c:pt>
                <c:pt idx="29">
                  <c:v>1940</c:v>
                </c:pt>
                <c:pt idx="30">
                  <c:v>1941</c:v>
                </c:pt>
                <c:pt idx="31">
                  <c:v>1942</c:v>
                </c:pt>
                <c:pt idx="32">
                  <c:v>1943</c:v>
                </c:pt>
                <c:pt idx="33">
                  <c:v>1944</c:v>
                </c:pt>
                <c:pt idx="34">
                  <c:v>1945</c:v>
                </c:pt>
                <c:pt idx="35">
                  <c:v>1946</c:v>
                </c:pt>
                <c:pt idx="36">
                  <c:v>1947</c:v>
                </c:pt>
                <c:pt idx="37">
                  <c:v>1948</c:v>
                </c:pt>
                <c:pt idx="38">
                  <c:v>1949</c:v>
                </c:pt>
                <c:pt idx="39">
                  <c:v>1950</c:v>
                </c:pt>
                <c:pt idx="40">
                  <c:v>1951</c:v>
                </c:pt>
                <c:pt idx="41">
                  <c:v>1952</c:v>
                </c:pt>
                <c:pt idx="42">
                  <c:v>1953</c:v>
                </c:pt>
                <c:pt idx="43">
                  <c:v>1954</c:v>
                </c:pt>
                <c:pt idx="44">
                  <c:v>1955</c:v>
                </c:pt>
                <c:pt idx="45">
                  <c:v>1956</c:v>
                </c:pt>
                <c:pt idx="46">
                  <c:v>1957</c:v>
                </c:pt>
                <c:pt idx="47">
                  <c:v>1958</c:v>
                </c:pt>
                <c:pt idx="48">
                  <c:v>1959</c:v>
                </c:pt>
                <c:pt idx="49">
                  <c:v>1960</c:v>
                </c:pt>
                <c:pt idx="50">
                  <c:v>1961</c:v>
                </c:pt>
                <c:pt idx="51">
                  <c:v>1962</c:v>
                </c:pt>
                <c:pt idx="52">
                  <c:v>1963</c:v>
                </c:pt>
                <c:pt idx="53">
                  <c:v>1964</c:v>
                </c:pt>
                <c:pt idx="54">
                  <c:v>1965</c:v>
                </c:pt>
                <c:pt idx="55">
                  <c:v>1966</c:v>
                </c:pt>
                <c:pt idx="56">
                  <c:v>1967</c:v>
                </c:pt>
                <c:pt idx="57">
                  <c:v>1968</c:v>
                </c:pt>
                <c:pt idx="58">
                  <c:v>1969</c:v>
                </c:pt>
                <c:pt idx="59">
                  <c:v>1970</c:v>
                </c:pt>
                <c:pt idx="60">
                  <c:v>1971</c:v>
                </c:pt>
                <c:pt idx="61">
                  <c:v>1972</c:v>
                </c:pt>
                <c:pt idx="62">
                  <c:v>1973</c:v>
                </c:pt>
                <c:pt idx="63">
                  <c:v>1974</c:v>
                </c:pt>
                <c:pt idx="64">
                  <c:v>1975</c:v>
                </c:pt>
                <c:pt idx="65">
                  <c:v>1976</c:v>
                </c:pt>
                <c:pt idx="66">
                  <c:v>1977</c:v>
                </c:pt>
                <c:pt idx="67">
                  <c:v>1978</c:v>
                </c:pt>
                <c:pt idx="68">
                  <c:v>1979</c:v>
                </c:pt>
                <c:pt idx="69">
                  <c:v>1980</c:v>
                </c:pt>
                <c:pt idx="70">
                  <c:v>1981</c:v>
                </c:pt>
                <c:pt idx="71">
                  <c:v>1982</c:v>
                </c:pt>
                <c:pt idx="72">
                  <c:v>1983</c:v>
                </c:pt>
                <c:pt idx="73">
                  <c:v>1984</c:v>
                </c:pt>
                <c:pt idx="74">
                  <c:v>1985</c:v>
                </c:pt>
                <c:pt idx="75">
                  <c:v>1986</c:v>
                </c:pt>
                <c:pt idx="76">
                  <c:v>1987</c:v>
                </c:pt>
                <c:pt idx="77">
                  <c:v>1988</c:v>
                </c:pt>
                <c:pt idx="78">
                  <c:v>1989</c:v>
                </c:pt>
                <c:pt idx="79">
                  <c:v>1990</c:v>
                </c:pt>
                <c:pt idx="80">
                  <c:v>1991</c:v>
                </c:pt>
                <c:pt idx="81">
                  <c:v>1992</c:v>
                </c:pt>
                <c:pt idx="82">
                  <c:v>1993</c:v>
                </c:pt>
                <c:pt idx="83">
                  <c:v>1994</c:v>
                </c:pt>
                <c:pt idx="84">
                  <c:v>1995</c:v>
                </c:pt>
                <c:pt idx="85">
                  <c:v>1996</c:v>
                </c:pt>
                <c:pt idx="86">
                  <c:v>1997</c:v>
                </c:pt>
                <c:pt idx="87">
                  <c:v>1998</c:v>
                </c:pt>
                <c:pt idx="88">
                  <c:v>1999</c:v>
                </c:pt>
                <c:pt idx="89">
                  <c:v>2000</c:v>
                </c:pt>
                <c:pt idx="90">
                  <c:v>2001</c:v>
                </c:pt>
                <c:pt idx="91">
                  <c:v>2002</c:v>
                </c:pt>
                <c:pt idx="92">
                  <c:v>2003</c:v>
                </c:pt>
                <c:pt idx="93">
                  <c:v>2004</c:v>
                </c:pt>
                <c:pt idx="94">
                  <c:v>2005</c:v>
                </c:pt>
                <c:pt idx="95">
                  <c:v>2006</c:v>
                </c:pt>
                <c:pt idx="96">
                  <c:v>2007</c:v>
                </c:pt>
                <c:pt idx="97">
                  <c:v>2008</c:v>
                </c:pt>
                <c:pt idx="98">
                  <c:v>2009</c:v>
                </c:pt>
                <c:pt idx="99">
                  <c:v>2010</c:v>
                </c:pt>
                <c:pt idx="100">
                  <c:v>2011</c:v>
                </c:pt>
                <c:pt idx="101">
                  <c:v>2012</c:v>
                </c:pt>
                <c:pt idx="102">
                  <c:v>2013</c:v>
                </c:pt>
                <c:pt idx="103">
                  <c:v>2014</c:v>
                </c:pt>
                <c:pt idx="104">
                  <c:v>2015</c:v>
                </c:pt>
                <c:pt idx="105">
                  <c:v>2016</c:v>
                </c:pt>
                <c:pt idx="106">
                  <c:v>2017</c:v>
                </c:pt>
                <c:pt idx="107">
                  <c:v>2018</c:v>
                </c:pt>
                <c:pt idx="108">
                  <c:v>2019</c:v>
                </c:pt>
                <c:pt idx="109">
                  <c:v>2020</c:v>
                </c:pt>
                <c:pt idx="110">
                  <c:v>2021</c:v>
                </c:pt>
                <c:pt idx="111">
                  <c:v>2022</c:v>
                </c:pt>
                <c:pt idx="112">
                  <c:v>2023</c:v>
                </c:pt>
                <c:pt idx="113">
                  <c:v>2024</c:v>
                </c:pt>
              </c:numCache>
            </c:numRef>
          </c:xVal>
          <c:yVal>
            <c:numRef>
              <c:f>'Data for Figure 2'!$E$2:$E$115</c:f>
              <c:numCache>
                <c:formatCode>0.000</c:formatCode>
                <c:ptCount val="114"/>
                <c:pt idx="0">
                  <c:v>0.14530078124999998</c:v>
                </c:pt>
                <c:pt idx="1">
                  <c:v>0.19021093750000001</c:v>
                </c:pt>
                <c:pt idx="2">
                  <c:v>0.18430859375000003</c:v>
                </c:pt>
                <c:pt idx="3">
                  <c:v>0.14850390625000001</c:v>
                </c:pt>
                <c:pt idx="4">
                  <c:v>0.150484375</c:v>
                </c:pt>
                <c:pt idx="5">
                  <c:v>0.21983593749999999</c:v>
                </c:pt>
                <c:pt idx="6">
                  <c:v>0.30208593750000001</c:v>
                </c:pt>
                <c:pt idx="7">
                  <c:v>0.31870703125000011</c:v>
                </c:pt>
                <c:pt idx="8">
                  <c:v>0.25762890625000001</c:v>
                </c:pt>
                <c:pt idx="9">
                  <c:v>0.17506250000000001</c:v>
                </c:pt>
                <c:pt idx="10">
                  <c:v>0.11942578124999999</c:v>
                </c:pt>
                <c:pt idx="11">
                  <c:v>9.1335937499999992E-2</c:v>
                </c:pt>
                <c:pt idx="12">
                  <c:v>7.2671875000000011E-2</c:v>
                </c:pt>
                <c:pt idx="13">
                  <c:v>5.6511718750000002E-2</c:v>
                </c:pt>
                <c:pt idx="14">
                  <c:v>4.4687499999999991E-2</c:v>
                </c:pt>
                <c:pt idx="15">
                  <c:v>4.5632812500000001E-2</c:v>
                </c:pt>
                <c:pt idx="16">
                  <c:v>7.4652343749999989E-2</c:v>
                </c:pt>
                <c:pt idx="17">
                  <c:v>0.12603906249999999</c:v>
                </c:pt>
                <c:pt idx="18">
                  <c:v>0.15950390625000005</c:v>
                </c:pt>
                <c:pt idx="19">
                  <c:v>0.15315234374999998</c:v>
                </c:pt>
                <c:pt idx="20">
                  <c:v>0.13908593749999998</c:v>
                </c:pt>
                <c:pt idx="21">
                  <c:v>0.14720703125000004</c:v>
                </c:pt>
                <c:pt idx="22">
                  <c:v>0.16574609374999999</c:v>
                </c:pt>
                <c:pt idx="23">
                  <c:v>0.19015625</c:v>
                </c:pt>
                <c:pt idx="24">
                  <c:v>0.23616015625</c:v>
                </c:pt>
                <c:pt idx="25">
                  <c:v>0.27786328124999993</c:v>
                </c:pt>
                <c:pt idx="26">
                  <c:v>0.26028515624999998</c:v>
                </c:pt>
                <c:pt idx="27">
                  <c:v>0.1885703125</c:v>
                </c:pt>
                <c:pt idx="28">
                  <c:v>0.12172265624999999</c:v>
                </c:pt>
                <c:pt idx="29">
                  <c:v>8.4949218750000013E-2</c:v>
                </c:pt>
                <c:pt idx="30">
                  <c:v>5.9265624999999988E-2</c:v>
                </c:pt>
                <c:pt idx="31">
                  <c:v>3.4660156249999997E-2</c:v>
                </c:pt>
                <c:pt idx="32">
                  <c:v>1.9914062500000003E-2</c:v>
                </c:pt>
                <c:pt idx="33">
                  <c:v>1.928125E-2</c:v>
                </c:pt>
                <c:pt idx="34">
                  <c:v>2.9171875000000003E-2</c:v>
                </c:pt>
                <c:pt idx="35">
                  <c:v>5.101953125E-2</c:v>
                </c:pt>
                <c:pt idx="36">
                  <c:v>9.2496093750000008E-2</c:v>
                </c:pt>
                <c:pt idx="37">
                  <c:v>0.1457578125</c:v>
                </c:pt>
                <c:pt idx="38">
                  <c:v>0.1758984375</c:v>
                </c:pt>
                <c:pt idx="39">
                  <c:v>0.15587109374999999</c:v>
                </c:pt>
                <c:pt idx="40">
                  <c:v>0.10266796874999999</c:v>
                </c:pt>
                <c:pt idx="41">
                  <c:v>5.706640625E-2</c:v>
                </c:pt>
                <c:pt idx="42">
                  <c:v>4.20546875E-2</c:v>
                </c:pt>
                <c:pt idx="43">
                  <c:v>5.1429687500000001E-2</c:v>
                </c:pt>
                <c:pt idx="44">
                  <c:v>6.4582031250000005E-2</c:v>
                </c:pt>
                <c:pt idx="45">
                  <c:v>7.0136718749999993E-2</c:v>
                </c:pt>
                <c:pt idx="46">
                  <c:v>7.4921874999999999E-2</c:v>
                </c:pt>
                <c:pt idx="47">
                  <c:v>8.4164062500000011E-2</c:v>
                </c:pt>
                <c:pt idx="48">
                  <c:v>8.9902343750000002E-2</c:v>
                </c:pt>
                <c:pt idx="49">
                  <c:v>9.3539062500000006E-2</c:v>
                </c:pt>
                <c:pt idx="50">
                  <c:v>0.11907031250000001</c:v>
                </c:pt>
                <c:pt idx="51">
                  <c:v>0.17908984375000001</c:v>
                </c:pt>
                <c:pt idx="52">
                  <c:v>0.23702734374999998</c:v>
                </c:pt>
                <c:pt idx="53">
                  <c:v>0.23679687499999996</c:v>
                </c:pt>
                <c:pt idx="54">
                  <c:v>0.17366015625</c:v>
                </c:pt>
                <c:pt idx="55">
                  <c:v>0.10095312499999998</c:v>
                </c:pt>
                <c:pt idx="56">
                  <c:v>6.5742187499999993E-2</c:v>
                </c:pt>
                <c:pt idx="57">
                  <c:v>7.008203125000001E-2</c:v>
                </c:pt>
                <c:pt idx="58">
                  <c:v>8.742187500000001E-2</c:v>
                </c:pt>
                <c:pt idx="59">
                  <c:v>9.2121093749999994E-2</c:v>
                </c:pt>
                <c:pt idx="60">
                  <c:v>7.935937500000001E-2</c:v>
                </c:pt>
                <c:pt idx="61">
                  <c:v>6.2410156250000008E-2</c:v>
                </c:pt>
                <c:pt idx="62">
                  <c:v>5.1914062500000004E-2</c:v>
                </c:pt>
                <c:pt idx="63">
                  <c:v>5.5839843750000007E-2</c:v>
                </c:pt>
                <c:pt idx="64">
                  <c:v>9.7839843750000002E-2</c:v>
                </c:pt>
                <c:pt idx="65">
                  <c:v>0.19933203125000001</c:v>
                </c:pt>
                <c:pt idx="66">
                  <c:v>0.32911718750000002</c:v>
                </c:pt>
                <c:pt idx="67">
                  <c:v>0.40346875000000004</c:v>
                </c:pt>
                <c:pt idx="68">
                  <c:v>0.36638281250000004</c:v>
                </c:pt>
                <c:pt idx="69">
                  <c:v>0.25353906250000002</c:v>
                </c:pt>
                <c:pt idx="70">
                  <c:v>0.15003125000000003</c:v>
                </c:pt>
                <c:pt idx="71">
                  <c:v>0.10345312500000001</c:v>
                </c:pt>
                <c:pt idx="72">
                  <c:v>0.10106640625</c:v>
                </c:pt>
                <c:pt idx="73">
                  <c:v>0.1049140625</c:v>
                </c:pt>
                <c:pt idx="74">
                  <c:v>8.8453124999999994E-2</c:v>
                </c:pt>
                <c:pt idx="75">
                  <c:v>5.5910156250000002E-2</c:v>
                </c:pt>
                <c:pt idx="76">
                  <c:v>3.1421875000000002E-2</c:v>
                </c:pt>
                <c:pt idx="77">
                  <c:v>2.6695312500000002E-2</c:v>
                </c:pt>
                <c:pt idx="78">
                  <c:v>3.0667968750000003E-2</c:v>
                </c:pt>
                <c:pt idx="79">
                  <c:v>3.0941406250000001E-2</c:v>
                </c:pt>
                <c:pt idx="80">
                  <c:v>2.9953125000000004E-2</c:v>
                </c:pt>
                <c:pt idx="81">
                  <c:v>3.429296875E-2</c:v>
                </c:pt>
                <c:pt idx="82">
                  <c:v>3.9164062499999999E-2</c:v>
                </c:pt>
                <c:pt idx="83">
                  <c:v>3.4601562500000002E-2</c:v>
                </c:pt>
                <c:pt idx="84">
                  <c:v>2.1187500000000001E-2</c:v>
                </c:pt>
                <c:pt idx="85">
                  <c:v>8.4960937499999993E-3</c:v>
                </c:pt>
                <c:pt idx="86">
                  <c:v>2.1601562500000002E-3</c:v>
                </c:pt>
                <c:pt idx="87">
                  <c:v>8.6328125000000012E-4</c:v>
                </c:pt>
                <c:pt idx="88">
                  <c:v>2.0390625000000001E-3</c:v>
                </c:pt>
                <c:pt idx="89">
                  <c:v>4.1171874999999993E-3</c:v>
                </c:pt>
                <c:pt idx="90">
                  <c:v>5.3906250000000013E-3</c:v>
                </c:pt>
                <c:pt idx="91">
                  <c:v>4.7578125000000008E-3</c:v>
                </c:pt>
                <c:pt idx="92">
                  <c:v>2.9687500000000005E-3</c:v>
                </c:pt>
                <c:pt idx="93">
                  <c:v>1.51171875E-3</c:v>
                </c:pt>
                <c:pt idx="94">
                  <c:v>1.01171875E-3</c:v>
                </c:pt>
                <c:pt idx="95">
                  <c:v>1.4257812500000002E-3</c:v>
                </c:pt>
                <c:pt idx="96">
                  <c:v>3.4843750000000005E-3</c:v>
                </c:pt>
                <c:pt idx="97">
                  <c:v>9.128906249999999E-3</c:v>
                </c:pt>
                <c:pt idx="98">
                  <c:v>1.8324218749999999E-2</c:v>
                </c:pt>
                <c:pt idx="99">
                  <c:v>2.6757812500000002E-2</c:v>
                </c:pt>
                <c:pt idx="100">
                  <c:v>3.3246093750000004E-2</c:v>
                </c:pt>
                <c:pt idx="101">
                  <c:v>4.5425781249999998E-2</c:v>
                </c:pt>
                <c:pt idx="102">
                  <c:v>6.4644531250000026E-2</c:v>
                </c:pt>
                <c:pt idx="103">
                  <c:v>7.3593749999999999E-2</c:v>
                </c:pt>
                <c:pt idx="104">
                  <c:v>5.8453125000000002E-2</c:v>
                </c:pt>
                <c:pt idx="105">
                  <c:v>3.1039062500000006E-2</c:v>
                </c:pt>
                <c:pt idx="106">
                  <c:v>1.1238281250000001E-2</c:v>
                </c:pt>
                <c:pt idx="107">
                  <c:v>3.3671875000000004E-3</c:v>
                </c:pt>
                <c:pt idx="108">
                  <c:v>1.1210937500000001E-3</c:v>
                </c:pt>
                <c:pt idx="109">
                  <c:v>3.1250000000000001E-4</c:v>
                </c:pt>
                <c:pt idx="110">
                  <c:v>3.9062500000000001E-5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6BF-4F48-8643-17A65F7D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974120"/>
        <c:axId val="220646584"/>
      </c:scatterChart>
      <c:valAx>
        <c:axId val="220974120"/>
        <c:scaling>
          <c:orientation val="minMax"/>
          <c:max val="2024"/>
          <c:min val="191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100"/>
                  <a:t>Year</a:t>
                </a:r>
              </a:p>
            </c:rich>
          </c:tx>
          <c:layout>
            <c:manualLayout>
              <c:xMode val="edge"/>
              <c:yMode val="edge"/>
              <c:x val="0.51609322974472749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0646584"/>
        <c:crosses val="autoZero"/>
        <c:crossBetween val="midCat"/>
        <c:majorUnit val="10"/>
        <c:minorUnit val="10"/>
      </c:valAx>
      <c:valAx>
        <c:axId val="220646584"/>
        <c:scaling>
          <c:orientation val="minMax"/>
          <c:max val="0.9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100"/>
                  <a:t>Percent of land area</a:t>
                </a:r>
              </a:p>
            </c:rich>
          </c:tx>
          <c:layout>
            <c:manualLayout>
              <c:xMode val="edge"/>
              <c:yMode val="edge"/>
              <c:x val="2.0913481351518416E-2"/>
              <c:y val="0.3961841492866810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097412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797653211847844"/>
          <c:y val="0.13184664251218886"/>
          <c:w val="0.323354738159286"/>
          <c:h val="0.1404971892908341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9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907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15" sqref="B115"/>
    </sheetView>
  </sheetViews>
  <sheetFormatPr defaultRowHeight="13.2"/>
  <cols>
    <col min="1" max="1" width="5.109375" style="2" bestFit="1" customWidth="1"/>
    <col min="2" max="2" width="10.5546875" style="2" customWidth="1"/>
    <col min="3" max="3" width="9.88671875" style="2" customWidth="1"/>
    <col min="4" max="4" width="10.109375" style="2" customWidth="1"/>
  </cols>
  <sheetData>
    <row r="1" spans="1:10">
      <c r="A1" s="1" t="s">
        <v>0</v>
      </c>
      <c r="B1" s="1" t="s">
        <v>12</v>
      </c>
      <c r="C1" s="1" t="s">
        <v>1</v>
      </c>
      <c r="D1" s="1" t="s">
        <v>13</v>
      </c>
      <c r="E1" s="1" t="s">
        <v>2</v>
      </c>
    </row>
    <row r="2" spans="1:10">
      <c r="A2">
        <v>1911</v>
      </c>
      <c r="B2" s="6">
        <f>'Original Data'!F8</f>
        <v>3.5000000000000003E-2</v>
      </c>
      <c r="C2" s="7">
        <f>'Original Data'!H8</f>
        <v>0.12667187500000002</v>
      </c>
      <c r="D2" s="7">
        <f>'Original Data'!G8</f>
        <v>0.04</v>
      </c>
      <c r="E2" s="7">
        <f>'Original Data'!I8</f>
        <v>0.14530078124999998</v>
      </c>
      <c r="F2" s="13"/>
      <c r="H2" s="13"/>
      <c r="I2" s="13"/>
      <c r="J2" s="13"/>
    </row>
    <row r="3" spans="1:10">
      <c r="A3">
        <v>1912</v>
      </c>
      <c r="B3" s="6">
        <f>'Original Data'!F9</f>
        <v>0.374</v>
      </c>
      <c r="C3" s="7">
        <f>'Original Data'!H9</f>
        <v>0.16990234374999999</v>
      </c>
      <c r="D3" s="7">
        <f>'Original Data'!G9</f>
        <v>0.40200000000000002</v>
      </c>
      <c r="E3" s="7">
        <f>'Original Data'!I9</f>
        <v>0.19021093750000001</v>
      </c>
      <c r="F3" s="13"/>
      <c r="H3" s="13"/>
      <c r="I3" s="13"/>
      <c r="J3" s="13"/>
    </row>
    <row r="4" spans="1:10">
      <c r="A4">
        <v>1913</v>
      </c>
      <c r="B4" s="6">
        <f>'Original Data'!F10</f>
        <v>0.184</v>
      </c>
      <c r="C4" s="7">
        <f>'Original Data'!H10</f>
        <v>0.18569531249999999</v>
      </c>
      <c r="D4" s="7">
        <f>'Original Data'!G10</f>
        <v>0.28600000000000003</v>
      </c>
      <c r="E4" s="7">
        <f>'Original Data'!I10</f>
        <v>0.18430859375000003</v>
      </c>
      <c r="F4" s="13"/>
      <c r="H4" s="13"/>
      <c r="I4" s="13"/>
      <c r="J4" s="13"/>
    </row>
    <row r="5" spans="1:10">
      <c r="A5">
        <v>1914</v>
      </c>
      <c r="B5" s="6">
        <f>'Original Data'!F11</f>
        <v>3.7999999999999999E-2</v>
      </c>
      <c r="C5" s="7">
        <f>'Original Data'!H11</f>
        <v>0.18891015624999999</v>
      </c>
      <c r="D5" s="7">
        <f>'Original Data'!G11</f>
        <v>1.4999999999999999E-2</v>
      </c>
      <c r="E5" s="7">
        <f>'Original Data'!I11</f>
        <v>0.14850390625000001</v>
      </c>
      <c r="F5" s="13"/>
      <c r="H5" s="13"/>
      <c r="I5" s="13"/>
      <c r="J5" s="13"/>
    </row>
    <row r="6" spans="1:10">
      <c r="A6">
        <v>1915</v>
      </c>
      <c r="B6" s="6">
        <f>'Original Data'!F12</f>
        <v>0.32299999999999995</v>
      </c>
      <c r="C6" s="7">
        <f>'Original Data'!H12</f>
        <v>0.20817187499999998</v>
      </c>
      <c r="D6" s="7">
        <f>'Original Data'!G12</f>
        <v>3.7000000000000005E-2</v>
      </c>
      <c r="E6" s="7">
        <f>'Original Data'!I12</f>
        <v>0.150484375</v>
      </c>
      <c r="F6" s="13"/>
      <c r="H6" s="13"/>
      <c r="I6" s="13"/>
      <c r="J6" s="13"/>
    </row>
    <row r="7" spans="1:10">
      <c r="A7">
        <v>1916</v>
      </c>
      <c r="B7" s="6">
        <f>'Original Data'!F13</f>
        <v>0.10800000000000001</v>
      </c>
      <c r="C7" s="7">
        <f>'Original Data'!H13</f>
        <v>0.24765625000000002</v>
      </c>
      <c r="D7" s="7">
        <f>'Original Data'!G13</f>
        <v>0.10199999999999999</v>
      </c>
      <c r="E7" s="7">
        <f>'Original Data'!I13</f>
        <v>0.21983593749999999</v>
      </c>
      <c r="F7" s="13"/>
      <c r="H7" s="13"/>
      <c r="I7" s="13"/>
      <c r="J7" s="13"/>
    </row>
    <row r="8" spans="1:10">
      <c r="A8">
        <v>1917</v>
      </c>
      <c r="B8" s="6">
        <f>'Original Data'!F14</f>
        <v>0.38300000000000001</v>
      </c>
      <c r="C8" s="7">
        <f>'Original Data'!H14</f>
        <v>0.28092187500000004</v>
      </c>
      <c r="D8" s="7">
        <f>'Original Data'!G14</f>
        <v>0.47899999999999998</v>
      </c>
      <c r="E8" s="7">
        <f>'Original Data'!I14</f>
        <v>0.30208593750000001</v>
      </c>
      <c r="F8" s="13"/>
      <c r="H8" s="13"/>
      <c r="I8" s="13"/>
      <c r="J8" s="13"/>
    </row>
    <row r="9" spans="1:10">
      <c r="A9">
        <v>1918</v>
      </c>
      <c r="B9" s="6">
        <f>'Original Data'!F15</f>
        <v>0.434</v>
      </c>
      <c r="C9" s="7">
        <f>'Original Data'!H15</f>
        <v>0.27516015625000007</v>
      </c>
      <c r="D9" s="7">
        <f>'Original Data'!G15</f>
        <v>0.57500000000000007</v>
      </c>
      <c r="E9" s="7">
        <f>'Original Data'!I15</f>
        <v>0.31870703125000011</v>
      </c>
      <c r="F9" s="13"/>
      <c r="H9" s="13"/>
      <c r="I9" s="13"/>
      <c r="J9" s="13"/>
    </row>
    <row r="10" spans="1:10">
      <c r="A10">
        <v>1919</v>
      </c>
      <c r="B10" s="6">
        <f>'Original Data'!F16</f>
        <v>0.13100000000000001</v>
      </c>
      <c r="C10" s="7">
        <f>'Original Data'!H16</f>
        <v>0.22582812499999996</v>
      </c>
      <c r="D10" s="7">
        <f>'Original Data'!G16</f>
        <v>0.106</v>
      </c>
      <c r="E10" s="7">
        <f>'Original Data'!I16</f>
        <v>0.25762890625000001</v>
      </c>
      <c r="F10" s="13"/>
      <c r="H10" s="13"/>
      <c r="I10" s="13"/>
      <c r="J10" s="13"/>
    </row>
    <row r="11" spans="1:10">
      <c r="A11">
        <v>1920</v>
      </c>
      <c r="B11" s="6">
        <f>'Original Data'!F17</f>
        <v>0.19399999999999998</v>
      </c>
      <c r="C11" s="7">
        <f>'Original Data'!H17</f>
        <v>0.16355078125</v>
      </c>
      <c r="D11" s="7">
        <f>'Original Data'!G17</f>
        <v>0.184</v>
      </c>
      <c r="E11" s="7">
        <f>'Original Data'!I17</f>
        <v>0.17506250000000001</v>
      </c>
      <c r="F11" s="13"/>
      <c r="H11" s="13"/>
      <c r="I11" s="13"/>
      <c r="J11" s="13"/>
    </row>
    <row r="12" spans="1:10">
      <c r="A12">
        <v>1921</v>
      </c>
      <c r="B12" s="6">
        <f>'Original Data'!F18</f>
        <v>2E-3</v>
      </c>
      <c r="C12" s="7">
        <f>'Original Data'!H18</f>
        <v>0.11873828125000001</v>
      </c>
      <c r="D12" s="7">
        <f>'Original Data'!G18</f>
        <v>0.01</v>
      </c>
      <c r="E12" s="7">
        <f>'Original Data'!I18</f>
        <v>0.11942578124999999</v>
      </c>
      <c r="F12" s="13"/>
      <c r="H12" s="13"/>
      <c r="I12" s="13"/>
      <c r="J12" s="13"/>
    </row>
    <row r="13" spans="1:10">
      <c r="A13">
        <v>1922</v>
      </c>
      <c r="B13" s="6">
        <f>'Original Data'!F19</f>
        <v>0.18300000000000002</v>
      </c>
      <c r="C13" s="7">
        <f>'Original Data'!H19</f>
        <v>9.3093750000000003E-2</v>
      </c>
      <c r="D13" s="7">
        <f>'Original Data'!G19</f>
        <v>0.18</v>
      </c>
      <c r="E13" s="7">
        <f>'Original Data'!I19</f>
        <v>9.1335937499999992E-2</v>
      </c>
      <c r="F13" s="13"/>
      <c r="H13" s="13"/>
      <c r="I13" s="13"/>
      <c r="J13" s="13"/>
    </row>
    <row r="14" spans="1:10">
      <c r="A14">
        <v>1923</v>
      </c>
      <c r="B14" s="6">
        <f>'Original Data'!F20</f>
        <v>4.2999999999999997E-2</v>
      </c>
      <c r="C14" s="7">
        <f>'Original Data'!H20</f>
        <v>7.2402343750000014E-2</v>
      </c>
      <c r="D14" s="7">
        <f>'Original Data'!G20</f>
        <v>4.4000000000000004E-2</v>
      </c>
      <c r="E14" s="7">
        <f>'Original Data'!I20</f>
        <v>7.2671875000000011E-2</v>
      </c>
      <c r="F14" s="13"/>
      <c r="H14" s="13"/>
      <c r="I14" s="13"/>
      <c r="J14" s="13"/>
    </row>
    <row r="15" spans="1:10">
      <c r="A15">
        <v>1924</v>
      </c>
      <c r="B15" s="6">
        <f>'Original Data'!F21</f>
        <v>4.9000000000000002E-2</v>
      </c>
      <c r="C15" s="7">
        <f>'Original Data'!H21</f>
        <v>5.0339843750000002E-2</v>
      </c>
      <c r="D15" s="7">
        <f>'Original Data'!G21</f>
        <v>1.3999999999999999E-2</v>
      </c>
      <c r="E15" s="7">
        <f>'Original Data'!I21</f>
        <v>5.6511718750000002E-2</v>
      </c>
      <c r="F15" s="13"/>
      <c r="H15" s="13"/>
      <c r="I15" s="13"/>
      <c r="J15" s="13"/>
    </row>
    <row r="16" spans="1:10">
      <c r="A16">
        <v>1925</v>
      </c>
      <c r="B16" s="6">
        <f>'Original Data'!F22</f>
        <v>2.6000000000000002E-2</v>
      </c>
      <c r="C16" s="7">
        <f>'Original Data'!H22</f>
        <v>3.2304687500000005E-2</v>
      </c>
      <c r="D16" s="7">
        <f>'Original Data'!G22</f>
        <v>9.8000000000000004E-2</v>
      </c>
      <c r="E16" s="7">
        <f>'Original Data'!I22</f>
        <v>4.4687499999999991E-2</v>
      </c>
      <c r="F16" s="13"/>
      <c r="H16" s="13"/>
      <c r="I16" s="13"/>
      <c r="J16" s="13"/>
    </row>
    <row r="17" spans="1:10">
      <c r="A17">
        <v>1926</v>
      </c>
      <c r="B17" s="6">
        <f>'Original Data'!F23</f>
        <v>8.0000000000000002E-3</v>
      </c>
      <c r="C17" s="7">
        <f>'Original Data'!H23</f>
        <v>2.9699218749999999E-2</v>
      </c>
      <c r="D17" s="7">
        <f>'Original Data'!G23</f>
        <v>6.9999999999999993E-3</v>
      </c>
      <c r="E17" s="7">
        <f>'Original Data'!I23</f>
        <v>4.5632812500000001E-2</v>
      </c>
      <c r="F17" s="13"/>
      <c r="H17" s="13"/>
      <c r="I17" s="13"/>
      <c r="J17" s="13"/>
    </row>
    <row r="18" spans="1:10">
      <c r="A18">
        <v>1927</v>
      </c>
      <c r="B18" s="6">
        <f>'Original Data'!F24</f>
        <v>2E-3</v>
      </c>
      <c r="C18" s="7">
        <f>'Original Data'!H24</f>
        <v>5.2902343749999997E-2</v>
      </c>
      <c r="D18" s="7">
        <f>'Original Data'!G24</f>
        <v>2E-3</v>
      </c>
      <c r="E18" s="7">
        <f>'Original Data'!I24</f>
        <v>7.4652343749999989E-2</v>
      </c>
      <c r="F18" s="13"/>
      <c r="H18" s="13"/>
      <c r="I18" s="13"/>
      <c r="J18" s="13"/>
    </row>
    <row r="19" spans="1:10">
      <c r="A19">
        <v>1928</v>
      </c>
      <c r="B19" s="6">
        <f>'Original Data'!F25</f>
        <v>1.9E-2</v>
      </c>
      <c r="C19" s="7">
        <f>'Original Data'!H25</f>
        <v>9.3585937500000008E-2</v>
      </c>
      <c r="D19" s="7">
        <f>'Original Data'!G25</f>
        <v>1.9E-2</v>
      </c>
      <c r="E19" s="7">
        <f>'Original Data'!I25</f>
        <v>0.12603906249999999</v>
      </c>
      <c r="F19" s="13"/>
      <c r="H19" s="13"/>
      <c r="I19" s="13"/>
      <c r="J19" s="13"/>
    </row>
    <row r="20" spans="1:10">
      <c r="A20">
        <v>1929</v>
      </c>
      <c r="B20" s="6">
        <f>'Original Data'!F26</f>
        <v>0.38</v>
      </c>
      <c r="C20" s="7">
        <f>'Original Data'!H26</f>
        <v>0.12287890625000002</v>
      </c>
      <c r="D20" s="7">
        <f>'Original Data'!G26</f>
        <v>0.51400000000000001</v>
      </c>
      <c r="E20" s="7">
        <f>'Original Data'!I26</f>
        <v>0.15950390625000005</v>
      </c>
      <c r="F20" s="13"/>
      <c r="H20" s="13"/>
      <c r="I20" s="13"/>
      <c r="J20" s="13"/>
    </row>
    <row r="21" spans="1:10">
      <c r="A21">
        <v>1930</v>
      </c>
      <c r="B21" s="6">
        <f>'Original Data'!F27</f>
        <v>4.0000000000000001E-3</v>
      </c>
      <c r="C21" s="7">
        <f>'Original Data'!H27</f>
        <v>0.12930859375000001</v>
      </c>
      <c r="D21" s="7">
        <f>'Original Data'!G27</f>
        <v>2.4E-2</v>
      </c>
      <c r="E21" s="7">
        <f>'Original Data'!I27</f>
        <v>0.15315234374999998</v>
      </c>
      <c r="F21" s="13"/>
      <c r="H21" s="13"/>
      <c r="I21" s="13"/>
      <c r="J21" s="13"/>
    </row>
    <row r="22" spans="1:10">
      <c r="A22">
        <v>1931</v>
      </c>
      <c r="B22" s="6">
        <f>'Original Data'!F28</f>
        <v>5.5999999999999994E-2</v>
      </c>
      <c r="C22" s="7">
        <f>'Original Data'!H28</f>
        <v>0.13430078125</v>
      </c>
      <c r="D22" s="7">
        <f>'Original Data'!G28</f>
        <v>3.1000000000000003E-2</v>
      </c>
      <c r="E22" s="7">
        <f>'Original Data'!I28</f>
        <v>0.13908593749999998</v>
      </c>
      <c r="F22" s="13"/>
      <c r="H22" s="13"/>
      <c r="I22" s="13"/>
      <c r="J22" s="13"/>
    </row>
    <row r="23" spans="1:10">
      <c r="A23">
        <v>1932</v>
      </c>
      <c r="B23" s="6">
        <f>'Original Data'!F29</f>
        <v>0.19500000000000001</v>
      </c>
      <c r="C23" s="7">
        <f>'Original Data'!H29</f>
        <v>0.14872265625</v>
      </c>
      <c r="D23" s="7">
        <f>'Original Data'!G29</f>
        <v>0.126</v>
      </c>
      <c r="E23" s="7">
        <f>'Original Data'!I29</f>
        <v>0.14720703125000004</v>
      </c>
      <c r="F23" s="13"/>
      <c r="H23" s="13"/>
      <c r="I23" s="13"/>
      <c r="J23" s="13"/>
    </row>
    <row r="24" spans="1:10">
      <c r="A24">
        <v>1933</v>
      </c>
      <c r="B24" s="6">
        <f>'Original Data'!F30</f>
        <v>0.29499999999999998</v>
      </c>
      <c r="C24" s="7">
        <f>'Original Data'!H30</f>
        <v>0.16000781249999999</v>
      </c>
      <c r="D24" s="7">
        <f>'Original Data'!G30</f>
        <v>0.35899999999999999</v>
      </c>
      <c r="E24" s="7">
        <f>'Original Data'!I30</f>
        <v>0.16574609374999999</v>
      </c>
      <c r="F24" s="13"/>
      <c r="H24" s="13"/>
      <c r="I24" s="13"/>
      <c r="J24" s="13"/>
    </row>
    <row r="25" spans="1:10">
      <c r="A25">
        <v>1934</v>
      </c>
      <c r="B25" s="6">
        <f>'Original Data'!F31</f>
        <v>3.1000000000000003E-2</v>
      </c>
      <c r="C25" s="7">
        <f>'Original Data'!H31</f>
        <v>0.17813281250000002</v>
      </c>
      <c r="D25" s="7">
        <f>'Original Data'!G31</f>
        <v>5.2000000000000005E-2</v>
      </c>
      <c r="E25" s="7">
        <f>'Original Data'!I31</f>
        <v>0.19015625</v>
      </c>
      <c r="F25" s="13"/>
      <c r="H25" s="13"/>
      <c r="I25" s="13"/>
      <c r="J25" s="13"/>
    </row>
    <row r="26" spans="1:10">
      <c r="A26">
        <v>1935</v>
      </c>
      <c r="B26" s="6">
        <f>'Original Data'!F32</f>
        <v>1.4999999999999999E-2</v>
      </c>
      <c r="C26" s="7">
        <f>'Original Data'!H32</f>
        <v>0.22548046875</v>
      </c>
      <c r="D26" s="7">
        <f>'Original Data'!G32</f>
        <v>2.2000000000000002E-2</v>
      </c>
      <c r="E26" s="7">
        <f>'Original Data'!I32</f>
        <v>0.23616015625</v>
      </c>
      <c r="F26" s="13"/>
      <c r="H26" s="13"/>
      <c r="I26" s="13"/>
      <c r="J26" s="13"/>
    </row>
    <row r="27" spans="1:10">
      <c r="A27">
        <v>1936</v>
      </c>
      <c r="B27" s="6">
        <f>'Original Data'!F33</f>
        <v>0.60799999999999998</v>
      </c>
      <c r="C27" s="7">
        <f>'Original Data'!H33</f>
        <v>0.27080078125000007</v>
      </c>
      <c r="D27" s="7">
        <f>'Original Data'!G33</f>
        <v>0.59</v>
      </c>
      <c r="E27" s="7">
        <f>'Original Data'!I33</f>
        <v>0.27786328124999993</v>
      </c>
      <c r="F27" s="13"/>
      <c r="H27" s="13"/>
      <c r="I27" s="13"/>
      <c r="J27" s="13"/>
    </row>
    <row r="28" spans="1:10">
      <c r="A28">
        <v>1937</v>
      </c>
      <c r="B28" s="6">
        <f>'Original Data'!F34</f>
        <v>0.39200000000000002</v>
      </c>
      <c r="C28" s="7">
        <f>'Original Data'!H34</f>
        <v>0.25593359375000002</v>
      </c>
      <c r="D28" s="7">
        <f>'Original Data'!G34</f>
        <v>0.42299999999999999</v>
      </c>
      <c r="E28" s="7">
        <f>'Original Data'!I34</f>
        <v>0.26028515624999998</v>
      </c>
      <c r="F28" s="13"/>
      <c r="H28" s="13"/>
      <c r="I28" s="13"/>
      <c r="J28" s="13"/>
    </row>
    <row r="29" spans="1:10">
      <c r="A29">
        <v>1938</v>
      </c>
      <c r="B29" s="6">
        <f>'Original Data'!F35</f>
        <v>0</v>
      </c>
      <c r="C29" s="7">
        <f>'Original Data'!H35</f>
        <v>0.18877343750000003</v>
      </c>
      <c r="D29" s="7">
        <f>'Original Data'!G35</f>
        <v>0</v>
      </c>
      <c r="E29" s="7">
        <f>'Original Data'!I35</f>
        <v>0.1885703125</v>
      </c>
      <c r="F29" s="13"/>
      <c r="H29" s="13"/>
      <c r="I29" s="13"/>
      <c r="J29" s="13"/>
    </row>
    <row r="30" spans="1:10">
      <c r="A30">
        <v>1939</v>
      </c>
      <c r="B30" s="6">
        <f>'Original Data'!F36</f>
        <v>3.7000000000000005E-2</v>
      </c>
      <c r="C30" s="7">
        <f>'Original Data'!H36</f>
        <v>0.12809374999999998</v>
      </c>
      <c r="D30" s="7">
        <f>'Original Data'!G36</f>
        <v>0.03</v>
      </c>
      <c r="E30" s="7">
        <f>'Original Data'!I36</f>
        <v>0.12172265624999999</v>
      </c>
      <c r="F30" s="13"/>
      <c r="H30" s="13"/>
      <c r="I30" s="13"/>
      <c r="J30" s="13"/>
    </row>
    <row r="31" spans="1:10">
      <c r="A31">
        <v>1940</v>
      </c>
      <c r="B31" s="6">
        <f>'Original Data'!F37</f>
        <v>0.254</v>
      </c>
      <c r="C31" s="7">
        <f>'Original Data'!H37</f>
        <v>9.403906250000002E-2</v>
      </c>
      <c r="D31" s="7">
        <f>'Original Data'!G37</f>
        <v>0.219</v>
      </c>
      <c r="E31" s="7">
        <f>'Original Data'!I37</f>
        <v>8.4949218750000013E-2</v>
      </c>
      <c r="F31" s="13"/>
      <c r="H31" s="13"/>
      <c r="I31" s="13"/>
      <c r="J31" s="13"/>
    </row>
    <row r="32" spans="1:10">
      <c r="A32">
        <v>1941</v>
      </c>
      <c r="B32" s="6">
        <f>'Original Data'!F38</f>
        <v>0</v>
      </c>
      <c r="C32" s="7">
        <f>'Original Data'!H38</f>
        <v>6.5988281250000003E-2</v>
      </c>
      <c r="D32" s="7">
        <f>'Original Data'!G38</f>
        <v>0</v>
      </c>
      <c r="E32" s="7">
        <f>'Original Data'!I38</f>
        <v>5.9265624999999988E-2</v>
      </c>
      <c r="F32" s="13"/>
      <c r="H32" s="13"/>
      <c r="I32" s="13"/>
      <c r="J32" s="13"/>
    </row>
    <row r="33" spans="1:10">
      <c r="A33">
        <v>1942</v>
      </c>
      <c r="B33" s="6">
        <f>'Original Data'!F39</f>
        <v>1.4999999999999999E-2</v>
      </c>
      <c r="C33" s="7">
        <f>'Original Data'!H39</f>
        <v>3.8835937499999994E-2</v>
      </c>
      <c r="D33" s="7">
        <f>'Original Data'!G39</f>
        <v>2.6000000000000002E-2</v>
      </c>
      <c r="E33" s="7">
        <f>'Original Data'!I39</f>
        <v>3.4660156249999997E-2</v>
      </c>
      <c r="F33" s="13"/>
      <c r="H33" s="13"/>
      <c r="I33" s="13"/>
      <c r="J33" s="13"/>
    </row>
    <row r="34" spans="1:10">
      <c r="A34">
        <v>1943</v>
      </c>
      <c r="B34" s="6">
        <f>'Original Data'!F40</f>
        <v>3.0000000000000001E-3</v>
      </c>
      <c r="C34" s="7">
        <f>'Original Data'!H40</f>
        <v>2.4687499999999998E-2</v>
      </c>
      <c r="D34" s="7">
        <f>'Original Data'!G40</f>
        <v>3.0000000000000001E-3</v>
      </c>
      <c r="E34" s="7">
        <f>'Original Data'!I40</f>
        <v>1.9914062500000003E-2</v>
      </c>
      <c r="F34" s="13"/>
      <c r="H34" s="13"/>
      <c r="I34" s="13"/>
      <c r="J34" s="13"/>
    </row>
    <row r="35" spans="1:10">
      <c r="A35">
        <v>1944</v>
      </c>
      <c r="B35" s="6">
        <f>'Original Data'!F41</f>
        <v>3.4000000000000002E-2</v>
      </c>
      <c r="C35" s="7">
        <f>'Original Data'!H41</f>
        <v>2.3375000000000003E-2</v>
      </c>
      <c r="D35" s="7">
        <f>'Original Data'!G41</f>
        <v>1.1000000000000001E-2</v>
      </c>
      <c r="E35" s="7">
        <f>'Original Data'!I41</f>
        <v>1.928125E-2</v>
      </c>
      <c r="F35" s="13"/>
      <c r="H35" s="13"/>
      <c r="I35" s="13"/>
      <c r="J35" s="13"/>
    </row>
    <row r="36" spans="1:10">
      <c r="A36">
        <v>1945</v>
      </c>
      <c r="B36" s="6">
        <f>'Original Data'!F42</f>
        <v>4.4999999999999998E-2</v>
      </c>
      <c r="C36" s="7">
        <f>'Original Data'!H42</f>
        <v>2.651171875E-2</v>
      </c>
      <c r="D36" s="7">
        <f>'Original Data'!G42</f>
        <v>1.7000000000000001E-2</v>
      </c>
      <c r="E36" s="7">
        <f>'Original Data'!I42</f>
        <v>2.9171875000000003E-2</v>
      </c>
      <c r="F36" s="13"/>
      <c r="H36" s="13"/>
      <c r="I36" s="13"/>
      <c r="J36" s="13"/>
    </row>
    <row r="37" spans="1:10">
      <c r="A37">
        <v>1946</v>
      </c>
      <c r="B37" s="6">
        <f>'Original Data'!F43</f>
        <v>4.0000000000000001E-3</v>
      </c>
      <c r="C37" s="7">
        <f>'Original Data'!H43</f>
        <v>4.0109375000000003E-2</v>
      </c>
      <c r="D37" s="7">
        <f>'Original Data'!G43</f>
        <v>6.9000000000000006E-2</v>
      </c>
      <c r="E37" s="7">
        <f>'Original Data'!I43</f>
        <v>5.101953125E-2</v>
      </c>
      <c r="F37" s="13"/>
      <c r="H37" s="13"/>
      <c r="I37" s="13"/>
      <c r="J37" s="13"/>
    </row>
    <row r="38" spans="1:10">
      <c r="A38">
        <v>1947</v>
      </c>
      <c r="B38" s="6">
        <f>'Original Data'!F44</f>
        <v>5.0000000000000001E-3</v>
      </c>
      <c r="C38" s="7">
        <f>'Original Data'!H44</f>
        <v>8.0257812500000011E-2</v>
      </c>
      <c r="D38" s="7">
        <f>'Original Data'!G44</f>
        <v>6.0000000000000001E-3</v>
      </c>
      <c r="E38" s="7">
        <f>'Original Data'!I44</f>
        <v>9.2496093750000008E-2</v>
      </c>
      <c r="F38" s="13"/>
      <c r="H38" s="13"/>
      <c r="I38" s="13"/>
      <c r="J38" s="13"/>
    </row>
    <row r="39" spans="1:10">
      <c r="A39">
        <v>1948</v>
      </c>
      <c r="B39" s="6">
        <f>'Original Data'!F45</f>
        <v>0.09</v>
      </c>
      <c r="C39" s="7">
        <f>'Original Data'!H45</f>
        <v>0.13826953124999999</v>
      </c>
      <c r="D39" s="7">
        <f>'Original Data'!G45</f>
        <v>0.11900000000000001</v>
      </c>
      <c r="E39" s="7">
        <f>'Original Data'!I45</f>
        <v>0.1457578125</v>
      </c>
      <c r="F39" s="13"/>
      <c r="H39" s="13"/>
      <c r="I39" s="13"/>
      <c r="J39" s="13"/>
    </row>
    <row r="40" spans="1:10">
      <c r="A40">
        <v>1949</v>
      </c>
      <c r="B40" s="6">
        <f>'Original Data'!F46</f>
        <v>0.44500000000000001</v>
      </c>
      <c r="C40" s="7">
        <f>'Original Data'!H46</f>
        <v>0.17126171875000001</v>
      </c>
      <c r="D40" s="7">
        <f>'Original Data'!G46</f>
        <v>0.38600000000000001</v>
      </c>
      <c r="E40" s="7">
        <f>'Original Data'!I46</f>
        <v>0.1758984375</v>
      </c>
      <c r="F40" s="13"/>
      <c r="H40" s="13"/>
      <c r="I40" s="13"/>
      <c r="J40" s="13"/>
    </row>
    <row r="41" spans="1:10">
      <c r="A41">
        <v>1950</v>
      </c>
      <c r="B41" s="6">
        <f>'Original Data'!F47</f>
        <v>0.11699999999999999</v>
      </c>
      <c r="C41" s="7">
        <f>'Original Data'!H47</f>
        <v>0.1512734375</v>
      </c>
      <c r="D41" s="7">
        <f>'Original Data'!G47</f>
        <v>0.16500000000000001</v>
      </c>
      <c r="E41" s="7">
        <f>'Original Data'!I47</f>
        <v>0.15587109374999999</v>
      </c>
      <c r="F41" s="13"/>
      <c r="H41" s="13"/>
      <c r="I41" s="13"/>
      <c r="J41" s="13"/>
    </row>
    <row r="42" spans="1:10">
      <c r="A42">
        <v>1951</v>
      </c>
      <c r="B42" s="6">
        <f>'Original Data'!F48</f>
        <v>1E-3</v>
      </c>
      <c r="C42" s="7">
        <f>'Original Data'!H48</f>
        <v>0.10116406250000001</v>
      </c>
      <c r="D42" s="7">
        <f>'Original Data'!G48</f>
        <v>3.6000000000000004E-2</v>
      </c>
      <c r="E42" s="7">
        <f>'Original Data'!I48</f>
        <v>0.10266796874999999</v>
      </c>
      <c r="F42" s="13"/>
      <c r="H42" s="13"/>
      <c r="I42" s="13"/>
      <c r="J42" s="13"/>
    </row>
    <row r="43" spans="1:10">
      <c r="A43">
        <v>1952</v>
      </c>
      <c r="B43" s="6">
        <f>'Original Data'!F49</f>
        <v>0.107</v>
      </c>
      <c r="C43" s="7">
        <f>'Original Data'!H49</f>
        <v>5.9781250000000001E-2</v>
      </c>
      <c r="D43" s="7">
        <f>'Original Data'!G49</f>
        <v>4.4999999999999998E-2</v>
      </c>
      <c r="E43" s="7">
        <f>'Original Data'!I49</f>
        <v>5.706640625E-2</v>
      </c>
      <c r="F43" s="13"/>
      <c r="H43" s="13"/>
      <c r="I43" s="13"/>
      <c r="J43" s="13"/>
    </row>
    <row r="44" spans="1:10">
      <c r="A44">
        <v>1953</v>
      </c>
      <c r="B44" s="6">
        <f>'Original Data'!F50</f>
        <v>0</v>
      </c>
      <c r="C44" s="7">
        <f>'Original Data'!H50</f>
        <v>4.1015625E-2</v>
      </c>
      <c r="D44" s="7">
        <f>'Original Data'!G50</f>
        <v>1E-3</v>
      </c>
      <c r="E44" s="7">
        <f>'Original Data'!I50</f>
        <v>4.20546875E-2</v>
      </c>
      <c r="F44" s="13"/>
      <c r="H44" s="13"/>
      <c r="I44" s="13"/>
      <c r="J44" s="13"/>
    </row>
    <row r="45" spans="1:10">
      <c r="A45">
        <v>1954</v>
      </c>
      <c r="B45" s="6">
        <f>'Original Data'!F51</f>
        <v>0</v>
      </c>
      <c r="C45" s="7">
        <f>'Original Data'!H51</f>
        <v>3.8847656249999994E-2</v>
      </c>
      <c r="D45" s="7">
        <f>'Original Data'!G51</f>
        <v>4.0000000000000001E-3</v>
      </c>
      <c r="E45" s="7">
        <f>'Original Data'!I51</f>
        <v>5.1429687500000001E-2</v>
      </c>
      <c r="F45" s="13"/>
      <c r="H45" s="13"/>
      <c r="I45" s="13"/>
      <c r="J45" s="13"/>
    </row>
    <row r="46" spans="1:10">
      <c r="A46">
        <v>1955</v>
      </c>
      <c r="B46" s="6">
        <f>'Original Data'!F52</f>
        <v>9.9000000000000005E-2</v>
      </c>
      <c r="C46" s="7">
        <f>'Original Data'!H52</f>
        <v>4.3503906250000009E-2</v>
      </c>
      <c r="D46" s="7">
        <f>'Original Data'!G52</f>
        <v>0.17699999999999999</v>
      </c>
      <c r="E46" s="7">
        <f>'Original Data'!I52</f>
        <v>6.4582031250000005E-2</v>
      </c>
      <c r="F46" s="13"/>
      <c r="H46" s="13"/>
      <c r="I46" s="13"/>
      <c r="J46" s="13"/>
    </row>
    <row r="47" spans="1:10">
      <c r="A47">
        <v>1956</v>
      </c>
      <c r="B47" s="6">
        <f>'Original Data'!F53</f>
        <v>0.04</v>
      </c>
      <c r="C47" s="7">
        <f>'Original Data'!H53</f>
        <v>4.8769531250000005E-2</v>
      </c>
      <c r="D47" s="7">
        <f>'Original Data'!G53</f>
        <v>3.2000000000000001E-2</v>
      </c>
      <c r="E47" s="7">
        <f>'Original Data'!I53</f>
        <v>7.0136718749999993E-2</v>
      </c>
      <c r="F47" s="13"/>
      <c r="H47" s="13"/>
      <c r="I47" s="13"/>
      <c r="J47" s="13"/>
    </row>
    <row r="48" spans="1:10">
      <c r="A48">
        <v>1957</v>
      </c>
      <c r="B48" s="6">
        <f>'Original Data'!F54</f>
        <v>6.9999999999999993E-3</v>
      </c>
      <c r="C48" s="7">
        <f>'Original Data'!H54</f>
        <v>5.5750000000000001E-2</v>
      </c>
      <c r="D48" s="7">
        <f>'Original Data'!G54</f>
        <v>2.6000000000000002E-2</v>
      </c>
      <c r="E48" s="7">
        <f>'Original Data'!I54</f>
        <v>7.4921874999999999E-2</v>
      </c>
      <c r="F48" s="13"/>
      <c r="H48" s="13"/>
      <c r="I48" s="13"/>
      <c r="J48" s="13"/>
    </row>
    <row r="49" spans="1:10">
      <c r="A49">
        <v>1958</v>
      </c>
      <c r="B49" s="6">
        <f>'Original Data'!F55</f>
        <v>0.10400000000000001</v>
      </c>
      <c r="C49" s="7">
        <f>'Original Data'!H55</f>
        <v>6.5539062499999981E-2</v>
      </c>
      <c r="D49" s="7">
        <f>'Original Data'!G55</f>
        <v>0.10099999999999999</v>
      </c>
      <c r="E49" s="7">
        <f>'Original Data'!I55</f>
        <v>8.4164062500000011E-2</v>
      </c>
      <c r="F49" s="13"/>
      <c r="H49" s="13"/>
      <c r="I49" s="13"/>
      <c r="J49" s="13"/>
    </row>
    <row r="50" spans="1:10">
      <c r="A50">
        <v>1959</v>
      </c>
      <c r="B50" s="6">
        <f>'Original Data'!F56</f>
        <v>8.199999999999999E-2</v>
      </c>
      <c r="C50" s="7">
        <f>'Original Data'!H56</f>
        <v>7.322265624999999E-2</v>
      </c>
      <c r="D50" s="7">
        <f>'Original Data'!G56</f>
        <v>0.16700000000000001</v>
      </c>
      <c r="E50" s="7">
        <f>'Original Data'!I56</f>
        <v>8.9902343750000002E-2</v>
      </c>
      <c r="F50" s="13"/>
      <c r="H50" s="13"/>
      <c r="I50" s="13"/>
      <c r="J50" s="13"/>
    </row>
    <row r="51" spans="1:10">
      <c r="A51">
        <v>1960</v>
      </c>
      <c r="B51" s="6">
        <f>'Original Data'!F57</f>
        <v>7.400000000000001E-2</v>
      </c>
      <c r="C51" s="7">
        <f>'Original Data'!H57</f>
        <v>7.9148437500000002E-2</v>
      </c>
      <c r="D51" s="7">
        <f>'Original Data'!G57</f>
        <v>1.8000000000000002E-2</v>
      </c>
      <c r="E51" s="7">
        <f>'Original Data'!I57</f>
        <v>9.3539062500000006E-2</v>
      </c>
      <c r="F51" s="13"/>
      <c r="H51" s="13"/>
      <c r="I51" s="13"/>
      <c r="J51" s="13"/>
    </row>
    <row r="52" spans="1:10">
      <c r="A52">
        <v>1961</v>
      </c>
      <c r="B52" s="6">
        <f>'Original Data'!F58</f>
        <v>5.7999999999999996E-2</v>
      </c>
      <c r="C52" s="7">
        <f>'Original Data'!H58</f>
        <v>9.5472656249999996E-2</v>
      </c>
      <c r="D52" s="7">
        <f>'Original Data'!G58</f>
        <v>0.10300000000000001</v>
      </c>
      <c r="E52" s="7">
        <f>'Original Data'!I58</f>
        <v>0.11907031250000001</v>
      </c>
      <c r="F52" s="13"/>
      <c r="H52" s="13"/>
      <c r="I52" s="13"/>
      <c r="J52" s="13"/>
    </row>
    <row r="53" spans="1:10">
      <c r="A53">
        <v>1962</v>
      </c>
      <c r="B53" s="6">
        <f>'Original Data'!F59</f>
        <v>6.6000000000000003E-2</v>
      </c>
      <c r="C53" s="7">
        <f>'Original Data'!H59</f>
        <v>0.12714453125000003</v>
      </c>
      <c r="D53" s="7">
        <f>'Original Data'!G59</f>
        <v>2.4E-2</v>
      </c>
      <c r="E53" s="7">
        <f>'Original Data'!I59</f>
        <v>0.17908984375000001</v>
      </c>
      <c r="F53" s="13"/>
      <c r="H53" s="13"/>
      <c r="I53" s="13"/>
      <c r="J53" s="13"/>
    </row>
    <row r="54" spans="1:10">
      <c r="A54">
        <v>1963</v>
      </c>
      <c r="B54" s="6">
        <f>'Original Data'!F60</f>
        <v>0.27</v>
      </c>
      <c r="C54" s="7">
        <f>'Original Data'!H60</f>
        <v>0.15387109375000002</v>
      </c>
      <c r="D54" s="7">
        <f>'Original Data'!G60</f>
        <v>0.42399999999999999</v>
      </c>
      <c r="E54" s="7">
        <f>'Original Data'!I60</f>
        <v>0.23702734374999998</v>
      </c>
      <c r="F54" s="13"/>
      <c r="H54" s="13"/>
      <c r="I54" s="13"/>
      <c r="J54" s="13"/>
    </row>
    <row r="55" spans="1:10">
      <c r="A55">
        <v>1964</v>
      </c>
      <c r="B55" s="6">
        <f>'Original Data'!F61</f>
        <v>0.22600000000000001</v>
      </c>
      <c r="C55" s="7">
        <f>'Original Data'!H61</f>
        <v>0.14944921875000003</v>
      </c>
      <c r="D55" s="7">
        <f>'Original Data'!G61</f>
        <v>0.434</v>
      </c>
      <c r="E55" s="7">
        <f>'Original Data'!I61</f>
        <v>0.23679687499999996</v>
      </c>
      <c r="F55" s="13"/>
      <c r="H55" s="13"/>
      <c r="I55" s="13"/>
      <c r="J55" s="13"/>
    </row>
    <row r="56" spans="1:10">
      <c r="A56">
        <v>1965</v>
      </c>
      <c r="B56" s="6">
        <f>'Original Data'!F62</f>
        <v>3.7999999999999999E-2</v>
      </c>
      <c r="C56" s="7">
        <f>'Original Data'!H62</f>
        <v>0.11637890624999998</v>
      </c>
      <c r="D56" s="7">
        <f>'Original Data'!G62</f>
        <v>6.6000000000000003E-2</v>
      </c>
      <c r="E56" s="7">
        <f>'Original Data'!I62</f>
        <v>0.17366015625</v>
      </c>
      <c r="F56" s="13"/>
      <c r="H56" s="13"/>
      <c r="I56" s="13"/>
      <c r="J56" s="13"/>
    </row>
    <row r="57" spans="1:10">
      <c r="A57">
        <v>1966</v>
      </c>
      <c r="B57" s="6">
        <f>'Original Data'!F63</f>
        <v>9.6999999999999989E-2</v>
      </c>
      <c r="C57" s="7">
        <f>'Original Data'!H63</f>
        <v>8.498046875000001E-2</v>
      </c>
      <c r="D57" s="7">
        <f>'Original Data'!G63</f>
        <v>3.4000000000000002E-2</v>
      </c>
      <c r="E57" s="7">
        <f>'Original Data'!I63</f>
        <v>0.10095312499999998</v>
      </c>
      <c r="F57" s="13"/>
      <c r="H57" s="13"/>
      <c r="I57" s="13"/>
      <c r="J57" s="13"/>
    </row>
    <row r="58" spans="1:10">
      <c r="A58">
        <v>1967</v>
      </c>
      <c r="B58" s="6">
        <f>'Original Data'!F64</f>
        <v>1E-3</v>
      </c>
      <c r="C58" s="7">
        <f>'Original Data'!H64</f>
        <v>8.1414062499999995E-2</v>
      </c>
      <c r="D58" s="7">
        <f>'Original Data'!G64</f>
        <v>3.6000000000000004E-2</v>
      </c>
      <c r="E58" s="7">
        <f>'Original Data'!I64</f>
        <v>6.5742187499999993E-2</v>
      </c>
      <c r="F58" s="13"/>
      <c r="H58" s="13"/>
      <c r="I58" s="13"/>
      <c r="J58" s="13"/>
    </row>
    <row r="59" spans="1:10">
      <c r="A59">
        <v>1968</v>
      </c>
      <c r="B59" s="6">
        <f>'Original Data'!F65</f>
        <v>8.1000000000000003E-2</v>
      </c>
      <c r="C59" s="7">
        <f>'Original Data'!H65</f>
        <v>0.10363671875</v>
      </c>
      <c r="D59" s="7">
        <f>'Original Data'!G65</f>
        <v>4.5999999999999999E-2</v>
      </c>
      <c r="E59" s="7">
        <f>'Original Data'!I65</f>
        <v>7.008203125000001E-2</v>
      </c>
      <c r="F59" s="13"/>
      <c r="H59" s="13"/>
      <c r="I59" s="13"/>
      <c r="J59" s="13"/>
    </row>
    <row r="60" spans="1:10">
      <c r="A60">
        <v>1969</v>
      </c>
      <c r="B60" s="6">
        <f>'Original Data'!F66</f>
        <v>0.223</v>
      </c>
      <c r="C60" s="7">
        <f>'Original Data'!H66</f>
        <v>0.12403906250000001</v>
      </c>
      <c r="D60" s="7">
        <f>'Original Data'!G66</f>
        <v>8.5999999999999993E-2</v>
      </c>
      <c r="E60" s="7">
        <f>'Original Data'!I66</f>
        <v>8.742187500000001E-2</v>
      </c>
      <c r="F60" s="13"/>
      <c r="H60" s="13"/>
      <c r="I60" s="13"/>
      <c r="J60" s="13"/>
    </row>
    <row r="61" spans="1:10">
      <c r="A61">
        <v>1970</v>
      </c>
      <c r="B61" s="6">
        <f>'Original Data'!F67</f>
        <v>0.17500000000000002</v>
      </c>
      <c r="C61" s="7">
        <f>'Original Data'!H67</f>
        <v>0.12050781250000002</v>
      </c>
      <c r="D61" s="7">
        <f>'Original Data'!G67</f>
        <v>0.20800000000000002</v>
      </c>
      <c r="E61" s="7">
        <f>'Original Data'!I67</f>
        <v>9.2121093749999994E-2</v>
      </c>
      <c r="F61" s="13"/>
      <c r="H61" s="13"/>
      <c r="I61" s="13"/>
      <c r="J61" s="13"/>
    </row>
    <row r="62" spans="1:10">
      <c r="A62">
        <v>1971</v>
      </c>
      <c r="B62" s="6">
        <f>'Original Data'!F68</f>
        <v>1.8000000000000002E-2</v>
      </c>
      <c r="C62" s="7">
        <f>'Original Data'!H68</f>
        <v>0.10321093750000003</v>
      </c>
      <c r="D62" s="7">
        <f>'Original Data'!G68</f>
        <v>1.3999999999999999E-2</v>
      </c>
      <c r="E62" s="7">
        <f>'Original Data'!I68</f>
        <v>7.935937500000001E-2</v>
      </c>
      <c r="F62" s="13"/>
      <c r="H62" s="13"/>
      <c r="I62" s="13"/>
      <c r="J62" s="13"/>
    </row>
    <row r="63" spans="1:10">
      <c r="A63">
        <v>1972</v>
      </c>
      <c r="B63" s="6">
        <f>'Original Data'!F69</f>
        <v>2.7000000000000003E-2</v>
      </c>
      <c r="C63" s="7">
        <f>'Original Data'!H69</f>
        <v>9.2730468750000003E-2</v>
      </c>
      <c r="D63" s="7">
        <f>'Original Data'!G69</f>
        <v>3.9E-2</v>
      </c>
      <c r="E63" s="7">
        <f>'Original Data'!I69</f>
        <v>6.2410156250000008E-2</v>
      </c>
      <c r="F63" s="13"/>
      <c r="H63" s="13"/>
      <c r="I63" s="13"/>
      <c r="J63" s="13"/>
    </row>
    <row r="64" spans="1:10">
      <c r="A64">
        <v>1973</v>
      </c>
      <c r="B64" s="6">
        <f>'Original Data'!F70</f>
        <v>0.24600000000000002</v>
      </c>
      <c r="C64" s="7">
        <f>'Original Data'!H70</f>
        <v>8.5773437500000008E-2</v>
      </c>
      <c r="D64" s="7">
        <f>'Original Data'!G70</f>
        <v>8.5999999999999993E-2</v>
      </c>
      <c r="E64" s="7">
        <f>'Original Data'!I70</f>
        <v>5.1914062500000004E-2</v>
      </c>
      <c r="F64" s="13"/>
      <c r="H64" s="13"/>
      <c r="I64" s="13"/>
      <c r="J64" s="13"/>
    </row>
    <row r="65" spans="1:10">
      <c r="A65">
        <v>1974</v>
      </c>
      <c r="B65" s="6">
        <f>'Original Data'!F71</f>
        <v>6.9999999999999993E-3</v>
      </c>
      <c r="C65" s="7">
        <f>'Original Data'!H71</f>
        <v>7.5773437500000013E-2</v>
      </c>
      <c r="D65" s="7">
        <f>'Original Data'!G71</f>
        <v>3.3000000000000002E-2</v>
      </c>
      <c r="E65" s="7">
        <f>'Original Data'!I71</f>
        <v>5.5839843750000007E-2</v>
      </c>
      <c r="F65" s="13"/>
      <c r="H65" s="13"/>
      <c r="I65" s="13"/>
      <c r="J65" s="13"/>
    </row>
    <row r="66" spans="1:10">
      <c r="A66">
        <v>1975</v>
      </c>
      <c r="B66" s="6">
        <f>'Original Data'!F72</f>
        <v>1.3000000000000001E-2</v>
      </c>
      <c r="C66" s="7">
        <f>'Original Data'!H72</f>
        <v>9.189062499999999E-2</v>
      </c>
      <c r="D66" s="7">
        <f>'Original Data'!G72</f>
        <v>0.02</v>
      </c>
      <c r="E66" s="7">
        <f>'Original Data'!I72</f>
        <v>9.7839843750000002E-2</v>
      </c>
      <c r="F66" s="13"/>
      <c r="H66" s="13"/>
      <c r="I66" s="13"/>
      <c r="J66" s="13"/>
    </row>
    <row r="67" spans="1:10">
      <c r="A67">
        <v>1976</v>
      </c>
      <c r="B67" s="6">
        <f>'Original Data'!F73</f>
        <v>0</v>
      </c>
      <c r="C67" s="7">
        <f>'Original Data'!H73</f>
        <v>0.17591796874999999</v>
      </c>
      <c r="D67" s="7">
        <f>'Original Data'!G73</f>
        <v>5.0000000000000001E-3</v>
      </c>
      <c r="E67" s="7">
        <f>'Original Data'!I73</f>
        <v>0.19933203125000001</v>
      </c>
      <c r="F67" s="13"/>
      <c r="H67" s="13"/>
      <c r="I67" s="13"/>
      <c r="J67" s="13"/>
    </row>
    <row r="68" spans="1:10">
      <c r="A68">
        <v>1977</v>
      </c>
      <c r="B68" s="6">
        <f>'Original Data'!F74</f>
        <v>0.34299999999999997</v>
      </c>
      <c r="C68" s="7">
        <f>'Original Data'!H74</f>
        <v>0.31362890624999995</v>
      </c>
      <c r="D68" s="7">
        <f>'Original Data'!G74</f>
        <v>0.49600000000000005</v>
      </c>
      <c r="E68" s="7">
        <f>'Original Data'!I74</f>
        <v>0.32911718750000002</v>
      </c>
      <c r="F68" s="13"/>
      <c r="H68" s="13"/>
      <c r="I68" s="13"/>
      <c r="J68" s="13"/>
    </row>
    <row r="69" spans="1:10">
      <c r="A69">
        <v>1978</v>
      </c>
      <c r="B69" s="6">
        <f>'Original Data'!F75</f>
        <v>0.58499999999999996</v>
      </c>
      <c r="C69" s="7">
        <f>'Original Data'!H75</f>
        <v>0.41454687499999998</v>
      </c>
      <c r="D69" s="7">
        <f>'Original Data'!G75</f>
        <v>0.52900000000000003</v>
      </c>
      <c r="E69" s="7">
        <f>'Original Data'!I75</f>
        <v>0.40346875000000004</v>
      </c>
      <c r="F69" s="13"/>
      <c r="H69" s="13"/>
      <c r="I69" s="13"/>
      <c r="J69" s="13"/>
    </row>
    <row r="70" spans="1:10">
      <c r="A70">
        <v>1979</v>
      </c>
      <c r="B70" s="6">
        <f>'Original Data'!F76</f>
        <v>0.81599999999999995</v>
      </c>
      <c r="C70" s="7">
        <f>'Original Data'!H76</f>
        <v>0.39296484374999996</v>
      </c>
      <c r="D70" s="7">
        <f>'Original Data'!G76</f>
        <v>0.66500000000000004</v>
      </c>
      <c r="E70" s="7">
        <f>'Original Data'!I76</f>
        <v>0.36638281250000004</v>
      </c>
      <c r="F70" s="13"/>
      <c r="H70" s="13"/>
      <c r="I70" s="13"/>
      <c r="J70" s="13"/>
    </row>
    <row r="71" spans="1:10">
      <c r="A71">
        <v>1980</v>
      </c>
      <c r="B71" s="6">
        <f>'Original Data'!F77</f>
        <v>0</v>
      </c>
      <c r="C71" s="7">
        <f>'Original Data'!H77</f>
        <v>0.26857812499999995</v>
      </c>
      <c r="D71" s="7">
        <f>'Original Data'!G77</f>
        <v>0</v>
      </c>
      <c r="E71" s="7">
        <f>'Original Data'!I77</f>
        <v>0.25353906250000002</v>
      </c>
      <c r="F71" s="13"/>
      <c r="H71" s="13"/>
      <c r="I71" s="13"/>
      <c r="J71" s="13"/>
    </row>
    <row r="72" spans="1:10">
      <c r="A72">
        <v>1981</v>
      </c>
      <c r="B72" s="6">
        <f>'Original Data'!F78</f>
        <v>5.0000000000000001E-3</v>
      </c>
      <c r="C72" s="7">
        <f>'Original Data'!H78</f>
        <v>0.14536718749999999</v>
      </c>
      <c r="D72" s="7">
        <f>'Original Data'!G78</f>
        <v>0.1</v>
      </c>
      <c r="E72" s="7">
        <f>'Original Data'!I78</f>
        <v>0.15003125000000003</v>
      </c>
      <c r="F72" s="13"/>
      <c r="H72" s="13"/>
      <c r="I72" s="13"/>
      <c r="J72" s="13"/>
    </row>
    <row r="73" spans="1:10">
      <c r="A73">
        <v>1982</v>
      </c>
      <c r="B73" s="6">
        <f>'Original Data'!F79</f>
        <v>0.11900000000000001</v>
      </c>
      <c r="C73" s="7">
        <f>'Original Data'!H79</f>
        <v>9.3328124999999998E-2</v>
      </c>
      <c r="D73" s="7">
        <f>'Original Data'!G79</f>
        <v>0.109</v>
      </c>
      <c r="E73" s="7">
        <f>'Original Data'!I79</f>
        <v>0.10345312500000001</v>
      </c>
      <c r="F73" s="13"/>
      <c r="H73" s="13"/>
      <c r="I73" s="13"/>
      <c r="J73" s="13"/>
    </row>
    <row r="74" spans="1:10">
      <c r="A74">
        <v>1983</v>
      </c>
      <c r="B74" s="6">
        <f>'Original Data'!F80</f>
        <v>0.01</v>
      </c>
      <c r="C74" s="7">
        <f>'Original Data'!H80</f>
        <v>9.6523437500000003E-2</v>
      </c>
      <c r="D74" s="7">
        <f>'Original Data'!G80</f>
        <v>0</v>
      </c>
      <c r="E74" s="7">
        <f>'Original Data'!I80</f>
        <v>0.10106640625</v>
      </c>
      <c r="F74" s="13"/>
      <c r="H74" s="13"/>
      <c r="I74" s="13"/>
      <c r="J74" s="13"/>
    </row>
    <row r="75" spans="1:10">
      <c r="A75">
        <v>1984</v>
      </c>
      <c r="B75" s="6">
        <f>'Original Data'!F81</f>
        <v>0.24399999999999999</v>
      </c>
      <c r="C75" s="7">
        <f>'Original Data'!H81</f>
        <v>0.10348437499999999</v>
      </c>
      <c r="D75" s="7">
        <f>'Original Data'!G81</f>
        <v>0.22899999999999998</v>
      </c>
      <c r="E75" s="7">
        <f>'Original Data'!I81</f>
        <v>0.1049140625</v>
      </c>
      <c r="F75" s="13"/>
      <c r="H75" s="13"/>
      <c r="I75" s="13"/>
      <c r="J75" s="13"/>
    </row>
    <row r="76" spans="1:10">
      <c r="A76">
        <v>1985</v>
      </c>
      <c r="B76" s="6">
        <f>'Original Data'!F82</f>
        <v>9.6999999999999989E-2</v>
      </c>
      <c r="C76" s="7">
        <f>'Original Data'!H82</f>
        <v>8.5421875000000008E-2</v>
      </c>
      <c r="D76" s="7">
        <f>'Original Data'!G82</f>
        <v>0.12400000000000001</v>
      </c>
      <c r="E76" s="7">
        <f>'Original Data'!I82</f>
        <v>8.8453124999999994E-2</v>
      </c>
      <c r="F76" s="13"/>
      <c r="H76" s="13"/>
      <c r="I76" s="13"/>
      <c r="J76" s="13"/>
    </row>
    <row r="77" spans="1:10">
      <c r="A77">
        <v>1986</v>
      </c>
      <c r="B77" s="6">
        <f>'Original Data'!F83</f>
        <v>1E-3</v>
      </c>
      <c r="C77" s="7">
        <f>'Original Data'!H83</f>
        <v>5.0863281249999996E-2</v>
      </c>
      <c r="D77" s="7">
        <f>'Original Data'!G83</f>
        <v>1E-3</v>
      </c>
      <c r="E77" s="7">
        <f>'Original Data'!I83</f>
        <v>5.5910156250000002E-2</v>
      </c>
      <c r="F77" s="13"/>
      <c r="H77" s="13"/>
      <c r="I77" s="13"/>
      <c r="J77" s="13"/>
    </row>
    <row r="78" spans="1:10">
      <c r="A78">
        <v>1987</v>
      </c>
      <c r="B78" s="6">
        <f>'Original Data'!F84</f>
        <v>2E-3</v>
      </c>
      <c r="C78" s="7">
        <f>'Original Data'!H84</f>
        <v>2.353125E-2</v>
      </c>
      <c r="D78" s="7">
        <f>'Original Data'!G84</f>
        <v>0</v>
      </c>
      <c r="E78" s="7">
        <f>'Original Data'!I84</f>
        <v>3.1421875000000002E-2</v>
      </c>
      <c r="F78" s="13"/>
      <c r="H78" s="13"/>
      <c r="I78" s="13"/>
      <c r="J78" s="13"/>
    </row>
    <row r="79" spans="1:10">
      <c r="A79">
        <v>1988</v>
      </c>
      <c r="B79" s="6">
        <f>'Original Data'!F85</f>
        <v>4.0000000000000001E-3</v>
      </c>
      <c r="C79" s="7">
        <f>'Original Data'!H85</f>
        <v>1.2968750000000001E-2</v>
      </c>
      <c r="D79" s="7">
        <f>'Original Data'!G85</f>
        <v>4.0000000000000001E-3</v>
      </c>
      <c r="E79" s="7">
        <f>'Original Data'!I85</f>
        <v>2.6695312500000002E-2</v>
      </c>
      <c r="F79" s="13"/>
      <c r="H79" s="13"/>
      <c r="I79" s="13"/>
      <c r="J79" s="13"/>
    </row>
    <row r="80" spans="1:10">
      <c r="A80">
        <v>1989</v>
      </c>
      <c r="B80" s="6">
        <f>'Original Data'!F86</f>
        <v>3.3000000000000002E-2</v>
      </c>
      <c r="C80" s="7">
        <f>'Original Data'!H86</f>
        <v>1.2035156250000002E-2</v>
      </c>
      <c r="D80" s="7">
        <f>'Original Data'!G86</f>
        <v>0.08</v>
      </c>
      <c r="E80" s="7">
        <f>'Original Data'!I86</f>
        <v>3.0667968750000003E-2</v>
      </c>
      <c r="F80" s="13"/>
      <c r="H80" s="13"/>
      <c r="I80" s="13"/>
      <c r="J80" s="13"/>
    </row>
    <row r="81" spans="1:10">
      <c r="A81">
        <v>1990</v>
      </c>
      <c r="B81" s="6">
        <f>'Original Data'!F87</f>
        <v>0</v>
      </c>
      <c r="C81" s="7">
        <f>'Original Data'!H87</f>
        <v>1.6492187499999998E-2</v>
      </c>
      <c r="D81" s="7">
        <f>'Original Data'!G87</f>
        <v>2.6000000000000002E-2</v>
      </c>
      <c r="E81" s="7">
        <f>'Original Data'!I87</f>
        <v>3.0941406250000001E-2</v>
      </c>
      <c r="F81" s="13"/>
      <c r="H81" s="13"/>
      <c r="I81" s="13"/>
      <c r="J81" s="13"/>
    </row>
    <row r="82" spans="1:10">
      <c r="A82">
        <v>1991</v>
      </c>
      <c r="B82" s="6">
        <f>'Original Data'!F88</f>
        <v>2E-3</v>
      </c>
      <c r="C82" s="7">
        <f>'Original Data'!H88</f>
        <v>3.20390625E-2</v>
      </c>
      <c r="D82" s="7">
        <f>'Original Data'!G88</f>
        <v>1.2E-2</v>
      </c>
      <c r="E82" s="7">
        <f>'Original Data'!I88</f>
        <v>2.9953125000000004E-2</v>
      </c>
      <c r="F82" s="13"/>
      <c r="H82" s="13"/>
      <c r="I82" s="13"/>
      <c r="J82" s="13"/>
    </row>
    <row r="83" spans="1:10">
      <c r="A83">
        <v>1992</v>
      </c>
      <c r="B83" s="6">
        <f>'Original Data'!F89</f>
        <v>1.6E-2</v>
      </c>
      <c r="C83" s="7">
        <f>'Original Data'!H89</f>
        <v>5.7593749999999999E-2</v>
      </c>
      <c r="D83" s="7">
        <f>'Original Data'!G89</f>
        <v>1E-3</v>
      </c>
      <c r="E83" s="7">
        <f>'Original Data'!I89</f>
        <v>3.429296875E-2</v>
      </c>
      <c r="F83" s="13"/>
      <c r="H83" s="13"/>
      <c r="I83" s="13"/>
      <c r="J83" s="13"/>
    </row>
    <row r="84" spans="1:10">
      <c r="A84">
        <v>1993</v>
      </c>
      <c r="B84" s="6">
        <f>'Original Data'!F90</f>
        <v>0.20199999999999999</v>
      </c>
      <c r="C84" s="7">
        <f>'Original Data'!H90</f>
        <v>7.4214843749999995E-2</v>
      </c>
      <c r="D84" s="7">
        <f>'Original Data'!G90</f>
        <v>9.5000000000000001E-2</v>
      </c>
      <c r="E84" s="7">
        <f>'Original Data'!I90</f>
        <v>3.9164062499999999E-2</v>
      </c>
      <c r="F84" s="13"/>
      <c r="H84" s="13"/>
      <c r="I84" s="13"/>
      <c r="J84" s="13"/>
    </row>
    <row r="85" spans="1:10">
      <c r="A85">
        <v>1994</v>
      </c>
      <c r="B85" s="6">
        <f>'Original Data'!F91</f>
        <v>6.9000000000000006E-2</v>
      </c>
      <c r="C85" s="7">
        <f>'Original Data'!H91</f>
        <v>6.5203125000000001E-2</v>
      </c>
      <c r="D85" s="7">
        <f>'Original Data'!G91</f>
        <v>4.8000000000000001E-2</v>
      </c>
      <c r="E85" s="7">
        <f>'Original Data'!I91</f>
        <v>3.4601562500000002E-2</v>
      </c>
      <c r="F85" s="13"/>
      <c r="H85" s="13"/>
      <c r="I85" s="13"/>
      <c r="J85" s="13"/>
    </row>
    <row r="86" spans="1:10">
      <c r="A86">
        <v>1995</v>
      </c>
      <c r="B86" s="6">
        <f>'Original Data'!F92</f>
        <v>0</v>
      </c>
      <c r="C86" s="7">
        <f>'Original Data'!H92</f>
        <v>3.8976562499999999E-2</v>
      </c>
      <c r="D86" s="7">
        <f>'Original Data'!G92</f>
        <v>0</v>
      </c>
      <c r="E86" s="7">
        <f>'Original Data'!I92</f>
        <v>2.1187500000000001E-2</v>
      </c>
      <c r="F86" s="13"/>
      <c r="H86" s="13"/>
      <c r="I86" s="13"/>
      <c r="J86" s="13"/>
    </row>
    <row r="87" spans="1:10">
      <c r="A87">
        <v>1996</v>
      </c>
      <c r="B87" s="6">
        <f>'Original Data'!F93</f>
        <v>0</v>
      </c>
      <c r="C87" s="7">
        <f>'Original Data'!H93</f>
        <v>1.6765625000000003E-2</v>
      </c>
      <c r="D87" s="7">
        <f>'Original Data'!G93</f>
        <v>1E-3</v>
      </c>
      <c r="E87" s="7">
        <f>'Original Data'!I93</f>
        <v>8.4960937499999993E-3</v>
      </c>
      <c r="F87" s="13"/>
      <c r="H87" s="13"/>
      <c r="I87" s="13"/>
      <c r="J87" s="13"/>
    </row>
    <row r="88" spans="1:10">
      <c r="A88">
        <v>1997</v>
      </c>
      <c r="B88" s="6">
        <f>'Original Data'!F94</f>
        <v>0.01</v>
      </c>
      <c r="C88" s="7">
        <f>'Original Data'!H94</f>
        <v>7.4609375000000006E-3</v>
      </c>
      <c r="D88" s="7">
        <f>'Original Data'!G94</f>
        <v>0</v>
      </c>
      <c r="E88" s="7">
        <f>'Original Data'!I94</f>
        <v>2.1601562500000002E-3</v>
      </c>
      <c r="F88" s="13"/>
      <c r="H88" s="13"/>
      <c r="I88" s="13"/>
      <c r="J88" s="13"/>
    </row>
    <row r="89" spans="1:10">
      <c r="A89">
        <v>1998</v>
      </c>
      <c r="B89" s="6">
        <f>'Original Data'!F95</f>
        <v>6.0000000000000001E-3</v>
      </c>
      <c r="C89" s="7">
        <f>'Original Data'!H95</f>
        <v>7.8515624999999992E-3</v>
      </c>
      <c r="D89" s="7">
        <f>'Original Data'!G95</f>
        <v>0</v>
      </c>
      <c r="E89" s="7">
        <f>'Original Data'!I95</f>
        <v>8.6328125000000012E-4</v>
      </c>
      <c r="F89" s="13"/>
      <c r="H89" s="13"/>
      <c r="I89" s="13"/>
      <c r="J89" s="13"/>
    </row>
    <row r="90" spans="1:10">
      <c r="A90">
        <v>1999</v>
      </c>
      <c r="B90" s="6">
        <f>'Original Data'!F96</f>
        <v>0</v>
      </c>
      <c r="C90" s="7">
        <f>'Original Data'!H96</f>
        <v>1.5792968750000001E-2</v>
      </c>
      <c r="D90" s="7">
        <f>'Original Data'!G96</f>
        <v>0</v>
      </c>
      <c r="E90" s="7">
        <f>'Original Data'!I96</f>
        <v>2.0390625000000001E-3</v>
      </c>
      <c r="F90" s="13"/>
      <c r="H90" s="13"/>
      <c r="I90" s="13"/>
      <c r="J90" s="13"/>
    </row>
    <row r="91" spans="1:10">
      <c r="A91">
        <v>2000</v>
      </c>
      <c r="B91" s="6">
        <f>'Original Data'!F97</f>
        <v>0</v>
      </c>
      <c r="C91" s="7">
        <f>'Original Data'!H97</f>
        <v>2.9175781250000001E-2</v>
      </c>
      <c r="D91" s="7">
        <f>'Original Data'!G97</f>
        <v>0</v>
      </c>
      <c r="E91" s="7">
        <f>'Original Data'!I97</f>
        <v>4.1171874999999993E-3</v>
      </c>
      <c r="F91" s="13"/>
      <c r="H91" s="13"/>
      <c r="I91" s="13"/>
      <c r="J91" s="13"/>
    </row>
    <row r="92" spans="1:10">
      <c r="A92">
        <v>2001</v>
      </c>
      <c r="B92" s="6">
        <f>'Original Data'!F98</f>
        <v>0.12</v>
      </c>
      <c r="C92" s="7">
        <f>'Original Data'!H98</f>
        <v>3.9750000000000001E-2</v>
      </c>
      <c r="D92" s="7">
        <f>'Original Data'!G98</f>
        <v>1.8000000000000002E-2</v>
      </c>
      <c r="E92" s="7">
        <f>'Original Data'!I98</f>
        <v>5.3906250000000013E-3</v>
      </c>
      <c r="F92" s="13"/>
      <c r="H92" s="13"/>
      <c r="I92" s="13"/>
      <c r="J92" s="13"/>
    </row>
    <row r="93" spans="1:10">
      <c r="A93">
        <v>2002</v>
      </c>
      <c r="B93" s="6">
        <f>'Original Data'!F99</f>
        <v>1E-3</v>
      </c>
      <c r="C93" s="7">
        <f>'Original Data'!H99</f>
        <v>3.9625000000000007E-2</v>
      </c>
      <c r="D93" s="7">
        <f>'Original Data'!G99</f>
        <v>1E-3</v>
      </c>
      <c r="E93" s="7">
        <f>'Original Data'!I99</f>
        <v>4.7578125000000008E-3</v>
      </c>
      <c r="F93" s="13"/>
      <c r="H93" s="13"/>
      <c r="I93" s="13"/>
      <c r="J93" s="13"/>
    </row>
    <row r="94" spans="1:10">
      <c r="A94">
        <v>2003</v>
      </c>
      <c r="B94" s="6">
        <f>'Original Data'!F100</f>
        <v>5.9000000000000004E-2</v>
      </c>
      <c r="C94" s="7">
        <f>'Original Data'!H100</f>
        <v>2.9980468749999999E-2</v>
      </c>
      <c r="D94" s="7">
        <f>'Original Data'!G100</f>
        <v>2E-3</v>
      </c>
      <c r="E94" s="7">
        <f>'Original Data'!I100</f>
        <v>2.9687500000000005E-3</v>
      </c>
      <c r="F94" s="13"/>
      <c r="H94" s="13"/>
      <c r="I94" s="13"/>
      <c r="J94" s="13"/>
    </row>
    <row r="95" spans="1:10">
      <c r="A95">
        <v>2004</v>
      </c>
      <c r="B95" s="6">
        <f>'Original Data'!F101</f>
        <v>1E-3</v>
      </c>
      <c r="C95" s="7">
        <f>'Original Data'!H101</f>
        <v>1.8042968750000003E-2</v>
      </c>
      <c r="D95" s="7">
        <f>'Original Data'!G101</f>
        <v>1E-3</v>
      </c>
      <c r="E95" s="7">
        <f>'Original Data'!I101</f>
        <v>1.51171875E-3</v>
      </c>
      <c r="F95" s="13"/>
      <c r="H95" s="13"/>
      <c r="I95" s="13"/>
      <c r="J95" s="13"/>
    </row>
    <row r="96" spans="1:10">
      <c r="A96">
        <v>2005</v>
      </c>
      <c r="B96" s="6">
        <f>'Original Data'!F102</f>
        <v>2E-3</v>
      </c>
      <c r="C96" s="7">
        <f>'Original Data'!H102</f>
        <v>9.8593750000000018E-3</v>
      </c>
      <c r="D96" s="7">
        <f>'Original Data'!G102</f>
        <v>0</v>
      </c>
      <c r="E96" s="7">
        <f>'Original Data'!I102</f>
        <v>1.01171875E-3</v>
      </c>
      <c r="F96" s="13"/>
      <c r="H96" s="13"/>
      <c r="I96" s="13"/>
      <c r="J96" s="13"/>
    </row>
    <row r="97" spans="1:10">
      <c r="A97">
        <v>2006</v>
      </c>
      <c r="B97" s="6">
        <f>'Original Data'!F103</f>
        <v>0</v>
      </c>
      <c r="C97" s="7">
        <f>'Original Data'!H103</f>
        <v>8.671874999999999E-3</v>
      </c>
      <c r="D97" s="7">
        <f>'Original Data'!G103</f>
        <v>0</v>
      </c>
      <c r="E97" s="7">
        <f>'Original Data'!I103</f>
        <v>1.4257812500000002E-3</v>
      </c>
      <c r="F97" s="13"/>
      <c r="H97" s="13"/>
      <c r="I97" s="13"/>
      <c r="J97" s="13"/>
    </row>
    <row r="98" spans="1:10">
      <c r="A98">
        <v>2007</v>
      </c>
      <c r="B98" s="6">
        <f>'Original Data'!F104</f>
        <v>1.7000000000000001E-2</v>
      </c>
      <c r="C98" s="7">
        <f>'Original Data'!H104</f>
        <v>1.9785156250000002E-2</v>
      </c>
      <c r="D98" s="7">
        <f>'Original Data'!G104</f>
        <v>4.0000000000000001E-3</v>
      </c>
      <c r="E98" s="7">
        <f>'Original Data'!I104</f>
        <v>3.4843750000000005E-3</v>
      </c>
      <c r="F98" s="13"/>
      <c r="H98" s="13"/>
      <c r="I98" s="13"/>
      <c r="J98" s="13"/>
    </row>
    <row r="99" spans="1:10">
      <c r="A99">
        <v>2008</v>
      </c>
      <c r="B99" s="6">
        <f>'Original Data'!F105</f>
        <v>9.0000000000000011E-3</v>
      </c>
      <c r="C99" s="7">
        <f>'Original Data'!H105</f>
        <v>5.1074218749999997E-2</v>
      </c>
      <c r="D99" s="7">
        <f>'Original Data'!G105</f>
        <v>1E-3</v>
      </c>
      <c r="E99" s="7">
        <f>'Original Data'!I105</f>
        <v>9.128906249999999E-3</v>
      </c>
      <c r="F99" s="13"/>
      <c r="H99" s="13"/>
      <c r="I99" s="13"/>
      <c r="J99" s="13"/>
    </row>
    <row r="100" spans="1:10">
      <c r="A100">
        <v>2009</v>
      </c>
      <c r="B100" s="6">
        <f>'Original Data'!F106</f>
        <v>0</v>
      </c>
      <c r="C100" s="7">
        <f>'Original Data'!H106</f>
        <v>9.4632812499999996E-2</v>
      </c>
      <c r="D100" s="7">
        <f>'Original Data'!G106</f>
        <v>1E-3</v>
      </c>
      <c r="E100" s="7">
        <f>'Original Data'!I106</f>
        <v>1.8324218749999999E-2</v>
      </c>
      <c r="F100" s="13"/>
      <c r="H100" s="13"/>
      <c r="I100" s="13"/>
      <c r="J100" s="13"/>
    </row>
    <row r="101" spans="1:10">
      <c r="A101">
        <v>2010</v>
      </c>
      <c r="B101" s="6">
        <f>'Original Data'!F107</f>
        <v>0.40299999999999997</v>
      </c>
      <c r="C101" s="7">
        <f>'Original Data'!H107</f>
        <v>0.11756640625000001</v>
      </c>
      <c r="D101" s="7">
        <f>'Original Data'!G107</f>
        <v>0.06</v>
      </c>
      <c r="E101" s="7">
        <f>'Original Data'!I107</f>
        <v>2.6757812500000002E-2</v>
      </c>
      <c r="F101" s="13"/>
      <c r="H101" s="13"/>
      <c r="I101" s="13"/>
      <c r="J101" s="13"/>
    </row>
    <row r="102" spans="1:10">
      <c r="A102">
        <v>2011</v>
      </c>
      <c r="B102" s="6">
        <f>'Original Data'!F108</f>
        <v>2.4E-2</v>
      </c>
      <c r="C102" s="7">
        <f>'Original Data'!H108</f>
        <v>9.9402343749999983E-2</v>
      </c>
      <c r="D102" s="7">
        <f>'Original Data'!G108</f>
        <v>3.7999999999999999E-2</v>
      </c>
      <c r="E102" s="7">
        <f>'Original Data'!I108</f>
        <v>3.3246093750000004E-2</v>
      </c>
      <c r="F102" s="13"/>
      <c r="H102" s="13"/>
      <c r="I102" s="13"/>
      <c r="J102" s="13"/>
    </row>
    <row r="103" spans="1:10">
      <c r="A103">
        <v>2012</v>
      </c>
      <c r="B103" s="6">
        <f>'Original Data'!F109</f>
        <v>0</v>
      </c>
      <c r="C103" s="7">
        <f>'Original Data'!H109</f>
        <v>6.4128906249999992E-2</v>
      </c>
      <c r="D103" s="7">
        <f>'Original Data'!G109</f>
        <v>2E-3</v>
      </c>
      <c r="E103" s="7">
        <f>'Original Data'!I109</f>
        <v>4.5425781249999998E-2</v>
      </c>
      <c r="H103" s="13"/>
      <c r="I103" s="13"/>
      <c r="J103" s="13"/>
    </row>
    <row r="104" spans="1:10">
      <c r="A104">
        <v>2013</v>
      </c>
      <c r="B104" s="6">
        <f>'Original Data'!F110</f>
        <v>4.0000000000000001E-3</v>
      </c>
      <c r="C104" s="7">
        <f>'Original Data'!H110</f>
        <v>4.4804687499999996E-2</v>
      </c>
      <c r="D104" s="7">
        <f>'Original Data'!G110</f>
        <v>1.3000000000000001E-2</v>
      </c>
      <c r="E104" s="7">
        <f>'Original Data'!I110</f>
        <v>6.4644531250000026E-2</v>
      </c>
      <c r="H104" s="13"/>
      <c r="I104" s="13"/>
      <c r="J104" s="13"/>
    </row>
    <row r="105" spans="1:10">
      <c r="A105">
        <v>2014</v>
      </c>
      <c r="B105" s="6">
        <f>'Original Data'!F111</f>
        <v>0.12300000000000001</v>
      </c>
      <c r="C105" s="7">
        <f>'Original Data'!H111</f>
        <v>4.0332031250000011E-2</v>
      </c>
      <c r="D105" s="7">
        <f>'Original Data'!G111</f>
        <v>0.24600000000000002</v>
      </c>
      <c r="E105" s="7">
        <f>'Original Data'!I111</f>
        <v>7.3593749999999999E-2</v>
      </c>
      <c r="H105" s="13"/>
      <c r="I105" s="13"/>
      <c r="J105" s="13"/>
    </row>
    <row r="106" spans="1:10">
      <c r="A106">
        <v>2015</v>
      </c>
      <c r="B106" s="6">
        <f>'Original Data'!F112</f>
        <v>1.3999999999999999E-2</v>
      </c>
      <c r="C106" s="7">
        <f>'Original Data'!H112</f>
        <v>3.2800781250000001E-2</v>
      </c>
      <c r="D106" s="7">
        <f>'Original Data'!G112</f>
        <v>6.9999999999999993E-3</v>
      </c>
      <c r="E106" s="7">
        <f>'Original Data'!I112</f>
        <v>5.8453125000000002E-2</v>
      </c>
      <c r="H106" s="13"/>
      <c r="I106" s="13"/>
      <c r="J106" s="13"/>
    </row>
    <row r="107" spans="1:10">
      <c r="A107">
        <v>2016</v>
      </c>
      <c r="B107" s="6">
        <f>'Original Data'!F113</f>
        <v>0</v>
      </c>
      <c r="C107" s="7">
        <f>'Original Data'!H113</f>
        <v>1.9734375000000002E-2</v>
      </c>
      <c r="D107" s="7">
        <f>'Original Data'!G113</f>
        <v>0</v>
      </c>
      <c r="E107" s="7">
        <f>'Original Data'!I113</f>
        <v>3.1039062500000006E-2</v>
      </c>
      <c r="H107" s="13"/>
      <c r="I107" s="13"/>
      <c r="J107" s="13"/>
    </row>
    <row r="108" spans="1:10">
      <c r="A108">
        <v>2017</v>
      </c>
      <c r="B108" s="6">
        <f>'Original Data'!F114</f>
        <v>1.3999999999999999E-2</v>
      </c>
      <c r="C108" s="7">
        <f>'Original Data'!H114</f>
        <v>9.3281249999999996E-3</v>
      </c>
      <c r="D108" s="7">
        <f>'Original Data'!G114</f>
        <v>0.01</v>
      </c>
      <c r="E108" s="7">
        <f>'Original Data'!I114</f>
        <v>1.1238281250000001E-2</v>
      </c>
    </row>
    <row r="109" spans="1:10">
      <c r="A109">
        <v>2018</v>
      </c>
      <c r="B109" s="6">
        <f>'Original Data'!F115</f>
        <v>0</v>
      </c>
      <c r="C109" s="7">
        <f>'Original Data'!H115</f>
        <v>4.1992187499999998E-3</v>
      </c>
      <c r="D109" s="7">
        <f>'Original Data'!G115</f>
        <v>0</v>
      </c>
      <c r="E109" s="7">
        <f>'Original Data'!I115</f>
        <v>3.3671875000000004E-3</v>
      </c>
    </row>
    <row r="110" spans="1:10">
      <c r="A110">
        <v>2019</v>
      </c>
      <c r="B110" s="6">
        <f>'Original Data'!F116</f>
        <v>1E-3</v>
      </c>
      <c r="C110" s="7">
        <f>'Original Data'!H116</f>
        <v>1.8593749999999999E-3</v>
      </c>
      <c r="D110" s="7">
        <f>'Original Data'!G116</f>
        <v>0</v>
      </c>
      <c r="E110" s="7">
        <f>'Original Data'!I116</f>
        <v>1.1210937500000001E-3</v>
      </c>
    </row>
    <row r="111" spans="1:10">
      <c r="A111">
        <v>2020</v>
      </c>
      <c r="B111" s="6">
        <f>'Original Data'!F117</f>
        <v>0</v>
      </c>
      <c r="C111" s="7">
        <f>'Original Data'!H117</f>
        <v>6.5624999999999993E-4</v>
      </c>
      <c r="D111" s="7">
        <f>'Original Data'!G117</f>
        <v>0</v>
      </c>
      <c r="E111" s="7">
        <f>'Original Data'!I117</f>
        <v>3.1250000000000001E-4</v>
      </c>
    </row>
    <row r="112" spans="1:10">
      <c r="A112" s="2">
        <v>2021</v>
      </c>
      <c r="B112" s="6">
        <f>'Original Data'!F118</f>
        <v>0</v>
      </c>
      <c r="C112" s="7">
        <f>'Original Data'!H118</f>
        <v>1.6406249999999998E-4</v>
      </c>
      <c r="D112" s="7">
        <f>'Original Data'!G118</f>
        <v>0</v>
      </c>
      <c r="E112" s="7">
        <f>'Original Data'!I118</f>
        <v>3.9062500000000001E-5</v>
      </c>
    </row>
    <row r="113" spans="1:5">
      <c r="A113" s="2">
        <v>2022</v>
      </c>
      <c r="B113" s="6">
        <f>'Original Data'!F119</f>
        <v>0</v>
      </c>
      <c r="C113" s="7">
        <f>'Original Data'!H119</f>
        <v>3.1250000000000001E-5</v>
      </c>
      <c r="D113" s="7">
        <f>'Original Data'!G119</f>
        <v>0</v>
      </c>
      <c r="E113" s="7">
        <f>'Original Data'!I119</f>
        <v>0</v>
      </c>
    </row>
    <row r="114" spans="1:5">
      <c r="A114" s="2">
        <v>2023</v>
      </c>
      <c r="B114" s="6">
        <f>'Original Data'!F120</f>
        <v>0</v>
      </c>
      <c r="C114" s="7">
        <f>'Original Data'!H120</f>
        <v>3.9062500000000001E-6</v>
      </c>
      <c r="D114" s="7">
        <f>'Original Data'!G120</f>
        <v>0</v>
      </c>
      <c r="E114" s="7">
        <f>'Original Data'!I120</f>
        <v>0</v>
      </c>
    </row>
    <row r="115" spans="1:5">
      <c r="A115" s="2">
        <v>2024</v>
      </c>
      <c r="B115" s="6">
        <f>'Original Data'!F121</f>
        <v>0</v>
      </c>
      <c r="C115" s="7">
        <f>'Original Data'!H121</f>
        <v>0</v>
      </c>
      <c r="D115" s="7">
        <f>'Original Data'!G121</f>
        <v>0</v>
      </c>
      <c r="E115" s="7">
        <f>'Original Data'!I121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25"/>
  <sheetViews>
    <sheetView workbookViewId="0">
      <selection activeCell="I12" sqref="I12"/>
    </sheetView>
  </sheetViews>
  <sheetFormatPr defaultColWidth="9.109375" defaultRowHeight="13.2"/>
  <cols>
    <col min="1" max="1" width="5.109375" style="2" bestFit="1" customWidth="1"/>
    <col min="2" max="5" width="12.5546875" style="2" customWidth="1"/>
    <col min="6" max="7" width="10" style="2" customWidth="1"/>
    <col min="8" max="8" width="12" bestFit="1" customWidth="1"/>
    <col min="9" max="9" width="8.88671875" style="2" customWidth="1"/>
    <col min="15" max="15" width="8.6640625" customWidth="1"/>
  </cols>
  <sheetData>
    <row r="1" spans="1:35">
      <c r="A1" s="8" t="s">
        <v>7</v>
      </c>
      <c r="B1" s="8"/>
      <c r="C1" s="9"/>
      <c r="D1" s="9"/>
      <c r="E1" s="9"/>
      <c r="F1" s="10" t="s">
        <v>8</v>
      </c>
      <c r="G1" s="11"/>
      <c r="H1" s="10"/>
      <c r="I1" s="11"/>
      <c r="J1" s="11"/>
      <c r="O1" s="8" t="s">
        <v>7</v>
      </c>
      <c r="P1" s="8"/>
      <c r="Q1" s="9"/>
      <c r="R1" s="9"/>
      <c r="S1" s="9"/>
      <c r="T1" s="10" t="s">
        <v>8</v>
      </c>
      <c r="U1" s="11"/>
      <c r="V1" s="10"/>
      <c r="W1" s="11"/>
      <c r="X1" s="11"/>
    </row>
    <row r="2" spans="1:35" ht="38.25" customHeight="1">
      <c r="A2" s="16" t="s">
        <v>0</v>
      </c>
      <c r="B2" s="21" t="s">
        <v>21</v>
      </c>
      <c r="C2" s="21"/>
      <c r="D2" s="21" t="s">
        <v>22</v>
      </c>
      <c r="E2" s="21"/>
      <c r="F2" s="16" t="s">
        <v>12</v>
      </c>
      <c r="G2" s="16" t="s">
        <v>13</v>
      </c>
      <c r="H2" s="16" t="s">
        <v>1</v>
      </c>
      <c r="I2" s="16" t="s">
        <v>2</v>
      </c>
      <c r="J2" s="18"/>
      <c r="O2" s="16" t="s">
        <v>0</v>
      </c>
      <c r="P2" s="21" t="s">
        <v>21</v>
      </c>
      <c r="Q2" s="21"/>
      <c r="R2" s="21" t="s">
        <v>22</v>
      </c>
      <c r="S2" s="21"/>
      <c r="T2" s="16" t="s">
        <v>12</v>
      </c>
      <c r="U2" s="16" t="s">
        <v>13</v>
      </c>
      <c r="V2" s="16" t="s">
        <v>1</v>
      </c>
      <c r="W2" s="16" t="s">
        <v>2</v>
      </c>
      <c r="X2" s="18"/>
      <c r="Z2" s="16" t="s">
        <v>27</v>
      </c>
    </row>
    <row r="3" spans="1:35" ht="52.8">
      <c r="A3" s="16"/>
      <c r="B3" s="17" t="s">
        <v>20</v>
      </c>
      <c r="C3" s="17" t="s">
        <v>19</v>
      </c>
      <c r="D3" s="17" t="s">
        <v>20</v>
      </c>
      <c r="E3" s="17" t="s">
        <v>19</v>
      </c>
      <c r="F3" s="16"/>
      <c r="G3" s="16"/>
      <c r="H3" s="16"/>
      <c r="I3" s="16"/>
      <c r="J3" s="18"/>
      <c r="O3" s="16"/>
      <c r="P3" s="17" t="s">
        <v>20</v>
      </c>
      <c r="Q3" s="17" t="s">
        <v>19</v>
      </c>
      <c r="R3" s="17" t="s">
        <v>20</v>
      </c>
      <c r="S3" s="17" t="s">
        <v>19</v>
      </c>
      <c r="T3" s="16"/>
      <c r="U3" s="16"/>
      <c r="V3" s="16"/>
      <c r="W3" s="16"/>
      <c r="X3" s="18"/>
    </row>
    <row r="4" spans="1:35">
      <c r="F4" s="20">
        <f>F8</f>
        <v>3.5000000000000003E-2</v>
      </c>
      <c r="G4" s="20">
        <f>G8</f>
        <v>0.04</v>
      </c>
      <c r="J4" s="12"/>
      <c r="K4" s="19" t="s">
        <v>14</v>
      </c>
      <c r="O4" s="1"/>
      <c r="T4" s="12">
        <f>T8</f>
        <v>3.5000000000000003E-2</v>
      </c>
      <c r="U4" s="12">
        <f>U8</f>
        <v>0.04</v>
      </c>
      <c r="V4" s="1"/>
      <c r="W4" s="1"/>
      <c r="X4" s="12"/>
      <c r="AA4">
        <f>O4-A4</f>
        <v>0</v>
      </c>
      <c r="AB4">
        <f>P4-B4</f>
        <v>0</v>
      </c>
      <c r="AC4">
        <f t="shared" ref="AC4:AI19" si="0">Q4-C4</f>
        <v>0</v>
      </c>
      <c r="AD4">
        <f t="shared" si="0"/>
        <v>0</v>
      </c>
      <c r="AE4">
        <f t="shared" si="0"/>
        <v>0</v>
      </c>
      <c r="AF4">
        <f t="shared" si="0"/>
        <v>0</v>
      </c>
      <c r="AG4">
        <f t="shared" si="0"/>
        <v>0</v>
      </c>
      <c r="AH4">
        <f t="shared" si="0"/>
        <v>0</v>
      </c>
      <c r="AI4">
        <f t="shared" si="0"/>
        <v>0</v>
      </c>
    </row>
    <row r="5" spans="1:35">
      <c r="F5" s="20">
        <f>F8</f>
        <v>3.5000000000000003E-2</v>
      </c>
      <c r="G5" s="20">
        <f>G8</f>
        <v>0.04</v>
      </c>
      <c r="O5" s="1"/>
      <c r="P5" s="1"/>
      <c r="Q5" s="1"/>
      <c r="R5" s="1"/>
      <c r="S5" s="1"/>
      <c r="T5" s="12">
        <f>T8</f>
        <v>3.5000000000000003E-2</v>
      </c>
      <c r="U5" s="12">
        <f>U8</f>
        <v>0.04</v>
      </c>
      <c r="V5" s="1"/>
      <c r="W5" s="1"/>
      <c r="AA5">
        <f t="shared" ref="AA5:AA68" si="1">O5-A5</f>
        <v>0</v>
      </c>
      <c r="AB5">
        <f t="shared" ref="AB5:AF68" si="2">P5-B5</f>
        <v>0</v>
      </c>
      <c r="AC5">
        <f t="shared" si="0"/>
        <v>0</v>
      </c>
      <c r="AD5">
        <f t="shared" si="0"/>
        <v>0</v>
      </c>
      <c r="AE5">
        <f t="shared" si="0"/>
        <v>0</v>
      </c>
      <c r="AF5">
        <f t="shared" si="0"/>
        <v>0</v>
      </c>
      <c r="AG5">
        <f t="shared" si="0"/>
        <v>0</v>
      </c>
      <c r="AH5">
        <f t="shared" si="0"/>
        <v>0</v>
      </c>
      <c r="AI5">
        <f t="shared" si="0"/>
        <v>0</v>
      </c>
    </row>
    <row r="6" spans="1:35">
      <c r="F6" s="20">
        <f>F8</f>
        <v>3.5000000000000003E-2</v>
      </c>
      <c r="G6" s="20">
        <f>G8</f>
        <v>0.04</v>
      </c>
      <c r="O6" s="1"/>
      <c r="P6" s="1"/>
      <c r="Q6" s="1"/>
      <c r="R6" s="1"/>
      <c r="S6" s="1"/>
      <c r="T6" s="12">
        <f>T8</f>
        <v>3.5000000000000003E-2</v>
      </c>
      <c r="U6" s="12">
        <f>U8</f>
        <v>0.04</v>
      </c>
      <c r="V6" s="1"/>
      <c r="W6" s="1"/>
      <c r="AA6">
        <f t="shared" si="1"/>
        <v>0</v>
      </c>
      <c r="AB6">
        <f t="shared" si="2"/>
        <v>0</v>
      </c>
      <c r="AC6">
        <f t="shared" si="0"/>
        <v>0</v>
      </c>
      <c r="AD6">
        <f t="shared" si="0"/>
        <v>0</v>
      </c>
      <c r="AE6">
        <f t="shared" si="0"/>
        <v>0</v>
      </c>
      <c r="AF6">
        <f t="shared" si="0"/>
        <v>0</v>
      </c>
      <c r="AG6">
        <f t="shared" si="0"/>
        <v>0</v>
      </c>
      <c r="AH6">
        <f t="shared" si="0"/>
        <v>0</v>
      </c>
      <c r="AI6">
        <f t="shared" si="0"/>
        <v>0</v>
      </c>
    </row>
    <row r="7" spans="1:35">
      <c r="F7" s="20">
        <f>F8</f>
        <v>3.5000000000000003E-2</v>
      </c>
      <c r="G7" s="20">
        <f>G8</f>
        <v>0.04</v>
      </c>
      <c r="N7" s="5"/>
      <c r="O7" s="1"/>
      <c r="P7" s="1"/>
      <c r="Q7" s="1"/>
      <c r="R7" s="1"/>
      <c r="S7" s="1"/>
      <c r="T7" s="12">
        <f>T8</f>
        <v>3.5000000000000003E-2</v>
      </c>
      <c r="U7" s="12">
        <f>U8</f>
        <v>0.04</v>
      </c>
      <c r="V7" s="1"/>
      <c r="W7" s="1"/>
      <c r="AA7">
        <f t="shared" si="1"/>
        <v>0</v>
      </c>
      <c r="AB7">
        <f t="shared" si="2"/>
        <v>0</v>
      </c>
      <c r="AC7">
        <f t="shared" si="0"/>
        <v>0</v>
      </c>
      <c r="AD7">
        <f t="shared" si="0"/>
        <v>0</v>
      </c>
      <c r="AE7">
        <f t="shared" si="0"/>
        <v>0</v>
      </c>
      <c r="AF7">
        <f t="shared" si="0"/>
        <v>0</v>
      </c>
      <c r="AG7">
        <f t="shared" si="0"/>
        <v>0</v>
      </c>
      <c r="AH7">
        <f t="shared" si="0"/>
        <v>0</v>
      </c>
      <c r="AI7">
        <f t="shared" si="0"/>
        <v>0</v>
      </c>
    </row>
    <row r="8" spans="1:35">
      <c r="A8" s="2">
        <v>1911</v>
      </c>
      <c r="B8" s="2">
        <v>5.0999999999999996</v>
      </c>
      <c r="C8" s="2">
        <v>3.5</v>
      </c>
      <c r="D8" s="2">
        <v>15.4</v>
      </c>
      <c r="E8" s="2">
        <v>4</v>
      </c>
      <c r="F8" s="2">
        <f t="shared" ref="F8:F71" si="3">C8*0.01</f>
        <v>3.5000000000000003E-2</v>
      </c>
      <c r="G8" s="2">
        <f>E8*0.01</f>
        <v>0.04</v>
      </c>
      <c r="H8">
        <f>(1*(F4)+8*(F5)+28*(F6)+56*(F7)+70*(F8)+56*(F9)+28*(F10)+8*(F11)+1*(F12))/256</f>
        <v>0.12667187500000002</v>
      </c>
      <c r="I8" s="2">
        <f t="shared" ref="I8:I71" si="4">(1*(G4)+8*(G5)+28*(G6)+56*(G7)+70*(G8)+56*(G9)+28*(G10)+8*(G11)+1*(G12))/256</f>
        <v>0.14530078124999998</v>
      </c>
      <c r="M8" s="14"/>
      <c r="O8" s="15">
        <v>1911</v>
      </c>
      <c r="P8">
        <v>6.6</v>
      </c>
      <c r="Q8">
        <v>3.5</v>
      </c>
      <c r="R8">
        <v>16.3</v>
      </c>
      <c r="S8">
        <v>4</v>
      </c>
      <c r="T8">
        <f t="shared" ref="T8:T71" si="5">Q8*0.01</f>
        <v>3.5000000000000003E-2</v>
      </c>
      <c r="U8">
        <f t="shared" ref="U8:U71" si="6">S8*0.01</f>
        <v>0.04</v>
      </c>
      <c r="V8" s="13">
        <f t="shared" ref="V8:W39" si="7">(1*(T4)+8*(T5)+28*(T6)+56*(T7)+70*(T8)+56*(T9)+28*(T10)+8*(T11)+1*(T12))/256</f>
        <v>0.12667187500000002</v>
      </c>
      <c r="W8" s="13">
        <f t="shared" si="7"/>
        <v>0.14530078124999998</v>
      </c>
      <c r="AA8">
        <f t="shared" si="1"/>
        <v>0</v>
      </c>
      <c r="AB8">
        <f t="shared" si="2"/>
        <v>1.5</v>
      </c>
      <c r="AC8">
        <f t="shared" si="0"/>
        <v>0</v>
      </c>
      <c r="AD8">
        <f t="shared" si="0"/>
        <v>0.90000000000000036</v>
      </c>
      <c r="AE8">
        <f t="shared" si="0"/>
        <v>0</v>
      </c>
      <c r="AF8">
        <f t="shared" si="0"/>
        <v>0</v>
      </c>
      <c r="AG8">
        <f t="shared" si="0"/>
        <v>0</v>
      </c>
      <c r="AH8">
        <f t="shared" si="0"/>
        <v>0</v>
      </c>
      <c r="AI8">
        <f t="shared" si="0"/>
        <v>0</v>
      </c>
    </row>
    <row r="9" spans="1:35">
      <c r="A9" s="2">
        <v>1912</v>
      </c>
      <c r="B9" s="2">
        <v>0.1</v>
      </c>
      <c r="C9" s="2">
        <v>37.4</v>
      </c>
      <c r="D9" s="2">
        <v>0</v>
      </c>
      <c r="E9" s="2">
        <v>40.200000000000003</v>
      </c>
      <c r="F9" s="2">
        <f t="shared" si="3"/>
        <v>0.374</v>
      </c>
      <c r="G9" s="2">
        <f t="shared" ref="G9:G71" si="8">E9*0.01</f>
        <v>0.40200000000000002</v>
      </c>
      <c r="H9">
        <f>(1*(F5)+8*(F6)+28*(F7)+56*(F8)+70*(F9)+56*(F10)+28*(F11)+8*(F12)+1*(F13))/256</f>
        <v>0.16990234374999999</v>
      </c>
      <c r="I9" s="2">
        <f t="shared" si="4"/>
        <v>0.19021093750000001</v>
      </c>
      <c r="M9" s="14"/>
      <c r="O9" s="15">
        <v>1912</v>
      </c>
      <c r="P9">
        <v>0.1</v>
      </c>
      <c r="Q9">
        <v>37.4</v>
      </c>
      <c r="R9">
        <v>0</v>
      </c>
      <c r="S9">
        <v>40.200000000000003</v>
      </c>
      <c r="T9">
        <f t="shared" si="5"/>
        <v>0.374</v>
      </c>
      <c r="U9">
        <f t="shared" si="6"/>
        <v>0.40200000000000002</v>
      </c>
      <c r="V9" s="13">
        <f t="shared" si="7"/>
        <v>0.16990234374999999</v>
      </c>
      <c r="W9" s="13">
        <f t="shared" si="7"/>
        <v>0.19021093750000001</v>
      </c>
      <c r="AA9">
        <f t="shared" si="1"/>
        <v>0</v>
      </c>
      <c r="AB9">
        <f t="shared" si="2"/>
        <v>0</v>
      </c>
      <c r="AC9">
        <f t="shared" si="0"/>
        <v>0</v>
      </c>
      <c r="AD9">
        <f t="shared" si="0"/>
        <v>0</v>
      </c>
      <c r="AE9">
        <f t="shared" si="0"/>
        <v>0</v>
      </c>
      <c r="AF9">
        <f t="shared" si="0"/>
        <v>0</v>
      </c>
      <c r="AG9">
        <f t="shared" si="0"/>
        <v>0</v>
      </c>
      <c r="AH9">
        <f t="shared" si="0"/>
        <v>0</v>
      </c>
      <c r="AI9">
        <f t="shared" si="0"/>
        <v>0</v>
      </c>
    </row>
    <row r="10" spans="1:35">
      <c r="A10" s="2">
        <v>1913</v>
      </c>
      <c r="B10" s="2">
        <v>1.4</v>
      </c>
      <c r="C10" s="2">
        <v>18.399999999999999</v>
      </c>
      <c r="D10" s="2">
        <v>1.7</v>
      </c>
      <c r="E10" s="2">
        <v>28.6</v>
      </c>
      <c r="F10" s="2">
        <f t="shared" si="3"/>
        <v>0.184</v>
      </c>
      <c r="G10" s="2">
        <f t="shared" si="8"/>
        <v>0.28600000000000003</v>
      </c>
      <c r="H10">
        <f t="shared" ref="H10:H71" si="9">(1*(F6)+8*(F7)+28*(F8)+56*(F9)+70*(F10)+56*(F11)+28*(F12)+8*(F13)+1*(F14))/256</f>
        <v>0.18569531249999999</v>
      </c>
      <c r="I10" s="2">
        <f t="shared" si="4"/>
        <v>0.18430859375000003</v>
      </c>
      <c r="M10" s="14"/>
      <c r="O10" s="15">
        <v>1913</v>
      </c>
      <c r="P10">
        <v>2.7</v>
      </c>
      <c r="Q10">
        <v>18.399999999999999</v>
      </c>
      <c r="R10">
        <v>2.2000000000000002</v>
      </c>
      <c r="S10">
        <v>28.6</v>
      </c>
      <c r="T10">
        <f t="shared" si="5"/>
        <v>0.184</v>
      </c>
      <c r="U10">
        <f t="shared" si="6"/>
        <v>0.28600000000000003</v>
      </c>
      <c r="V10" s="13">
        <f t="shared" si="7"/>
        <v>0.18569531249999999</v>
      </c>
      <c r="W10" s="13">
        <f t="shared" si="7"/>
        <v>0.18430859375000003</v>
      </c>
      <c r="AA10">
        <f t="shared" si="1"/>
        <v>0</v>
      </c>
      <c r="AB10">
        <f t="shared" si="2"/>
        <v>1.3000000000000003</v>
      </c>
      <c r="AC10">
        <f t="shared" si="0"/>
        <v>0</v>
      </c>
      <c r="AD10">
        <f t="shared" si="0"/>
        <v>0.50000000000000022</v>
      </c>
      <c r="AE10">
        <f t="shared" si="0"/>
        <v>0</v>
      </c>
      <c r="AF10">
        <f t="shared" si="0"/>
        <v>0</v>
      </c>
      <c r="AG10">
        <f t="shared" si="0"/>
        <v>0</v>
      </c>
      <c r="AH10">
        <f t="shared" si="0"/>
        <v>0</v>
      </c>
      <c r="AI10">
        <f t="shared" si="0"/>
        <v>0</v>
      </c>
    </row>
    <row r="11" spans="1:35">
      <c r="A11" s="2">
        <v>1914</v>
      </c>
      <c r="B11" s="2">
        <v>0</v>
      </c>
      <c r="C11" s="2">
        <v>3.8</v>
      </c>
      <c r="D11" s="2">
        <v>0.9</v>
      </c>
      <c r="E11" s="2">
        <v>1.5</v>
      </c>
      <c r="F11" s="2">
        <f t="shared" si="3"/>
        <v>3.7999999999999999E-2</v>
      </c>
      <c r="G11" s="2">
        <f t="shared" si="8"/>
        <v>1.4999999999999999E-2</v>
      </c>
      <c r="H11">
        <f t="shared" si="9"/>
        <v>0.18891015624999999</v>
      </c>
      <c r="I11" s="2">
        <f t="shared" si="4"/>
        <v>0.14850390625000001</v>
      </c>
      <c r="M11" s="14"/>
      <c r="O11" s="15">
        <v>1914</v>
      </c>
      <c r="P11">
        <v>0</v>
      </c>
      <c r="Q11">
        <v>3.8</v>
      </c>
      <c r="R11">
        <v>1</v>
      </c>
      <c r="S11">
        <v>1.5</v>
      </c>
      <c r="T11">
        <f t="shared" si="5"/>
        <v>3.7999999999999999E-2</v>
      </c>
      <c r="U11">
        <f t="shared" si="6"/>
        <v>1.4999999999999999E-2</v>
      </c>
      <c r="V11" s="13">
        <f t="shared" si="7"/>
        <v>0.18891015624999999</v>
      </c>
      <c r="W11" s="13">
        <f t="shared" si="7"/>
        <v>0.14850390625000001</v>
      </c>
      <c r="AA11">
        <f t="shared" si="1"/>
        <v>0</v>
      </c>
      <c r="AB11">
        <f t="shared" si="2"/>
        <v>0</v>
      </c>
      <c r="AC11">
        <f t="shared" si="0"/>
        <v>0</v>
      </c>
      <c r="AD11">
        <f t="shared" si="0"/>
        <v>9.9999999999999978E-2</v>
      </c>
      <c r="AE11">
        <f t="shared" si="0"/>
        <v>0</v>
      </c>
      <c r="AF11">
        <f t="shared" si="0"/>
        <v>0</v>
      </c>
      <c r="AG11">
        <f t="shared" si="0"/>
        <v>0</v>
      </c>
      <c r="AH11">
        <f t="shared" si="0"/>
        <v>0</v>
      </c>
      <c r="AI11">
        <f t="shared" si="0"/>
        <v>0</v>
      </c>
    </row>
    <row r="12" spans="1:35">
      <c r="A12" s="2">
        <v>1915</v>
      </c>
      <c r="B12" s="2">
        <v>0</v>
      </c>
      <c r="C12" s="2">
        <v>32.299999999999997</v>
      </c>
      <c r="D12" s="2">
        <v>0.1</v>
      </c>
      <c r="E12" s="2">
        <v>3.7</v>
      </c>
      <c r="F12" s="2">
        <f t="shared" si="3"/>
        <v>0.32299999999999995</v>
      </c>
      <c r="G12" s="2">
        <f t="shared" si="8"/>
        <v>3.7000000000000005E-2</v>
      </c>
      <c r="H12">
        <f t="shared" si="9"/>
        <v>0.20817187499999998</v>
      </c>
      <c r="I12" s="2">
        <f t="shared" si="4"/>
        <v>0.150484375</v>
      </c>
      <c r="M12" s="14"/>
      <c r="O12" s="15">
        <v>1915</v>
      </c>
      <c r="P12">
        <v>0</v>
      </c>
      <c r="Q12">
        <v>32.299999999999997</v>
      </c>
      <c r="R12">
        <v>0.1</v>
      </c>
      <c r="S12">
        <v>3.7</v>
      </c>
      <c r="T12">
        <f t="shared" si="5"/>
        <v>0.32299999999999995</v>
      </c>
      <c r="U12">
        <f t="shared" si="6"/>
        <v>3.7000000000000005E-2</v>
      </c>
      <c r="V12" s="13">
        <f t="shared" si="7"/>
        <v>0.20817187499999998</v>
      </c>
      <c r="W12" s="13">
        <f t="shared" si="7"/>
        <v>0.150484375</v>
      </c>
      <c r="AA12">
        <f t="shared" si="1"/>
        <v>0</v>
      </c>
      <c r="AB12">
        <f t="shared" si="2"/>
        <v>0</v>
      </c>
      <c r="AC12">
        <f t="shared" si="0"/>
        <v>0</v>
      </c>
      <c r="AD12">
        <f t="shared" si="0"/>
        <v>0</v>
      </c>
      <c r="AE12">
        <f t="shared" si="0"/>
        <v>0</v>
      </c>
      <c r="AF12">
        <f t="shared" si="0"/>
        <v>0</v>
      </c>
      <c r="AG12">
        <f t="shared" si="0"/>
        <v>0</v>
      </c>
      <c r="AH12">
        <f t="shared" si="0"/>
        <v>0</v>
      </c>
      <c r="AI12">
        <f t="shared" si="0"/>
        <v>0</v>
      </c>
    </row>
    <row r="13" spans="1:35">
      <c r="A13" s="2">
        <v>1916</v>
      </c>
      <c r="B13" s="2">
        <v>4</v>
      </c>
      <c r="C13" s="2">
        <v>10.8</v>
      </c>
      <c r="D13" s="2">
        <v>1.8</v>
      </c>
      <c r="E13" s="2">
        <v>10.199999999999999</v>
      </c>
      <c r="F13" s="2">
        <f t="shared" si="3"/>
        <v>0.10800000000000001</v>
      </c>
      <c r="G13" s="2">
        <f t="shared" si="8"/>
        <v>0.10199999999999999</v>
      </c>
      <c r="H13">
        <f t="shared" si="9"/>
        <v>0.24765625000000002</v>
      </c>
      <c r="I13" s="2">
        <f t="shared" si="4"/>
        <v>0.21983593749999999</v>
      </c>
      <c r="M13" s="14"/>
      <c r="O13" s="15">
        <v>1916</v>
      </c>
      <c r="P13">
        <v>4.5999999999999996</v>
      </c>
      <c r="Q13">
        <v>10.8</v>
      </c>
      <c r="R13">
        <v>2</v>
      </c>
      <c r="S13">
        <v>10.199999999999999</v>
      </c>
      <c r="T13">
        <f t="shared" si="5"/>
        <v>0.10800000000000001</v>
      </c>
      <c r="U13">
        <f t="shared" si="6"/>
        <v>0.10199999999999999</v>
      </c>
      <c r="V13" s="13">
        <f t="shared" si="7"/>
        <v>0.24765625000000002</v>
      </c>
      <c r="W13" s="13">
        <f t="shared" si="7"/>
        <v>0.21983593749999999</v>
      </c>
      <c r="AA13">
        <f t="shared" si="1"/>
        <v>0</v>
      </c>
      <c r="AB13">
        <f t="shared" si="2"/>
        <v>0.59999999999999964</v>
      </c>
      <c r="AC13">
        <f t="shared" si="0"/>
        <v>0</v>
      </c>
      <c r="AD13">
        <f t="shared" si="0"/>
        <v>0.19999999999999996</v>
      </c>
      <c r="AE13">
        <f t="shared" si="0"/>
        <v>0</v>
      </c>
      <c r="AF13">
        <f t="shared" si="0"/>
        <v>0</v>
      </c>
      <c r="AG13">
        <f t="shared" si="0"/>
        <v>0</v>
      </c>
      <c r="AH13">
        <f t="shared" si="0"/>
        <v>0</v>
      </c>
      <c r="AI13">
        <f t="shared" si="0"/>
        <v>0</v>
      </c>
    </row>
    <row r="14" spans="1:35">
      <c r="A14" s="2">
        <v>1917</v>
      </c>
      <c r="B14" s="2">
        <v>1.6</v>
      </c>
      <c r="C14" s="2">
        <v>38.299999999999997</v>
      </c>
      <c r="D14" s="2">
        <v>0</v>
      </c>
      <c r="E14" s="2">
        <v>47.9</v>
      </c>
      <c r="F14" s="2">
        <f t="shared" si="3"/>
        <v>0.38300000000000001</v>
      </c>
      <c r="G14" s="2">
        <f t="shared" si="8"/>
        <v>0.47899999999999998</v>
      </c>
      <c r="H14">
        <f t="shared" si="9"/>
        <v>0.28092187500000004</v>
      </c>
      <c r="I14" s="2">
        <f t="shared" si="4"/>
        <v>0.30208593750000001</v>
      </c>
      <c r="M14" s="14"/>
      <c r="O14" s="15">
        <v>1917</v>
      </c>
      <c r="P14">
        <v>2</v>
      </c>
      <c r="Q14">
        <v>38.299999999999997</v>
      </c>
      <c r="R14">
        <v>0</v>
      </c>
      <c r="S14">
        <v>47.9</v>
      </c>
      <c r="T14">
        <f t="shared" si="5"/>
        <v>0.38300000000000001</v>
      </c>
      <c r="U14">
        <f>S14*0.01</f>
        <v>0.47899999999999998</v>
      </c>
      <c r="V14" s="13">
        <f t="shared" si="7"/>
        <v>0.28092187500000004</v>
      </c>
      <c r="W14" s="13">
        <f t="shared" si="7"/>
        <v>0.30208593750000001</v>
      </c>
      <c r="AA14">
        <f t="shared" si="1"/>
        <v>0</v>
      </c>
      <c r="AB14">
        <f t="shared" si="2"/>
        <v>0.39999999999999991</v>
      </c>
      <c r="AC14">
        <f t="shared" si="0"/>
        <v>0</v>
      </c>
      <c r="AD14">
        <f t="shared" si="0"/>
        <v>0</v>
      </c>
      <c r="AE14">
        <f t="shared" si="0"/>
        <v>0</v>
      </c>
      <c r="AF14">
        <f t="shared" si="0"/>
        <v>0</v>
      </c>
      <c r="AG14">
        <f t="shared" si="0"/>
        <v>0</v>
      </c>
      <c r="AH14">
        <f t="shared" si="0"/>
        <v>0</v>
      </c>
      <c r="AI14">
        <f t="shared" si="0"/>
        <v>0</v>
      </c>
    </row>
    <row r="15" spans="1:35">
      <c r="A15" s="2">
        <v>1918</v>
      </c>
      <c r="B15" s="2">
        <v>6.1</v>
      </c>
      <c r="C15" s="2">
        <v>43.4</v>
      </c>
      <c r="D15" s="2">
        <v>4.9000000000000004</v>
      </c>
      <c r="E15" s="2">
        <v>57.5</v>
      </c>
      <c r="F15" s="2">
        <f t="shared" si="3"/>
        <v>0.434</v>
      </c>
      <c r="G15" s="2">
        <f t="shared" si="8"/>
        <v>0.57500000000000007</v>
      </c>
      <c r="H15">
        <f t="shared" si="9"/>
        <v>0.27516015625000007</v>
      </c>
      <c r="I15" s="2">
        <f t="shared" si="4"/>
        <v>0.31870703125000011</v>
      </c>
      <c r="M15" s="14"/>
      <c r="O15" s="15">
        <v>1918</v>
      </c>
      <c r="P15">
        <v>6.4</v>
      </c>
      <c r="Q15">
        <v>43.4</v>
      </c>
      <c r="R15">
        <v>5.0999999999999996</v>
      </c>
      <c r="S15">
        <v>57.5</v>
      </c>
      <c r="T15">
        <f t="shared" si="5"/>
        <v>0.434</v>
      </c>
      <c r="U15">
        <f t="shared" si="6"/>
        <v>0.57500000000000007</v>
      </c>
      <c r="V15" s="13">
        <f t="shared" si="7"/>
        <v>0.27516015625000007</v>
      </c>
      <c r="W15" s="13">
        <f t="shared" si="7"/>
        <v>0.31870703125000011</v>
      </c>
      <c r="AA15">
        <f t="shared" si="1"/>
        <v>0</v>
      </c>
      <c r="AB15">
        <f t="shared" si="2"/>
        <v>0.30000000000000071</v>
      </c>
      <c r="AC15">
        <f t="shared" si="0"/>
        <v>0</v>
      </c>
      <c r="AD15">
        <f t="shared" si="0"/>
        <v>0.19999999999999929</v>
      </c>
      <c r="AE15">
        <f t="shared" si="0"/>
        <v>0</v>
      </c>
      <c r="AF15">
        <f t="shared" si="0"/>
        <v>0</v>
      </c>
      <c r="AG15">
        <f t="shared" si="0"/>
        <v>0</v>
      </c>
      <c r="AH15">
        <f t="shared" si="0"/>
        <v>0</v>
      </c>
      <c r="AI15">
        <f t="shared" si="0"/>
        <v>0</v>
      </c>
    </row>
    <row r="16" spans="1:35">
      <c r="A16" s="2">
        <v>1919</v>
      </c>
      <c r="B16" s="2">
        <v>5.2</v>
      </c>
      <c r="C16" s="2">
        <v>13.1</v>
      </c>
      <c r="D16" s="2">
        <v>3.8</v>
      </c>
      <c r="E16" s="2">
        <v>10.6</v>
      </c>
      <c r="F16" s="2">
        <f t="shared" si="3"/>
        <v>0.13100000000000001</v>
      </c>
      <c r="G16" s="2">
        <f t="shared" si="8"/>
        <v>0.106</v>
      </c>
      <c r="H16">
        <f t="shared" si="9"/>
        <v>0.22582812499999996</v>
      </c>
      <c r="I16" s="2">
        <f t="shared" si="4"/>
        <v>0.25762890625000001</v>
      </c>
      <c r="M16" s="14"/>
      <c r="O16" s="15">
        <v>1919</v>
      </c>
      <c r="P16">
        <v>7.8</v>
      </c>
      <c r="Q16">
        <v>13.1</v>
      </c>
      <c r="R16">
        <v>7</v>
      </c>
      <c r="S16">
        <v>10.6</v>
      </c>
      <c r="T16">
        <f t="shared" si="5"/>
        <v>0.13100000000000001</v>
      </c>
      <c r="U16">
        <f t="shared" si="6"/>
        <v>0.106</v>
      </c>
      <c r="V16" s="13">
        <f t="shared" si="7"/>
        <v>0.22582812499999996</v>
      </c>
      <c r="W16" s="13">
        <f t="shared" si="7"/>
        <v>0.25762890625000001</v>
      </c>
      <c r="AA16">
        <f t="shared" si="1"/>
        <v>0</v>
      </c>
      <c r="AB16">
        <f t="shared" si="2"/>
        <v>2.5999999999999996</v>
      </c>
      <c r="AC16">
        <f t="shared" si="0"/>
        <v>0</v>
      </c>
      <c r="AD16">
        <f t="shared" si="0"/>
        <v>3.2</v>
      </c>
      <c r="AE16">
        <f t="shared" si="0"/>
        <v>0</v>
      </c>
      <c r="AF16">
        <f t="shared" si="0"/>
        <v>0</v>
      </c>
      <c r="AG16">
        <f t="shared" si="0"/>
        <v>0</v>
      </c>
      <c r="AH16">
        <f t="shared" si="0"/>
        <v>0</v>
      </c>
      <c r="AI16">
        <f t="shared" si="0"/>
        <v>0</v>
      </c>
    </row>
    <row r="17" spans="1:35">
      <c r="A17" s="2">
        <v>1920</v>
      </c>
      <c r="B17" s="2">
        <v>0.9</v>
      </c>
      <c r="C17" s="2">
        <v>19.399999999999999</v>
      </c>
      <c r="D17" s="2">
        <v>4</v>
      </c>
      <c r="E17" s="2">
        <v>18.399999999999999</v>
      </c>
      <c r="F17" s="2">
        <f t="shared" si="3"/>
        <v>0.19399999999999998</v>
      </c>
      <c r="G17" s="2">
        <f t="shared" si="8"/>
        <v>0.184</v>
      </c>
      <c r="H17">
        <f t="shared" si="9"/>
        <v>0.16355078125</v>
      </c>
      <c r="I17" s="2">
        <f t="shared" si="4"/>
        <v>0.17506250000000001</v>
      </c>
      <c r="M17" s="14"/>
      <c r="O17" s="15">
        <v>1920</v>
      </c>
      <c r="P17">
        <v>1</v>
      </c>
      <c r="Q17">
        <v>19.399999999999999</v>
      </c>
      <c r="R17">
        <v>4.3</v>
      </c>
      <c r="S17">
        <v>18.399999999999999</v>
      </c>
      <c r="T17">
        <f t="shared" si="5"/>
        <v>0.19399999999999998</v>
      </c>
      <c r="U17">
        <f t="shared" si="6"/>
        <v>0.184</v>
      </c>
      <c r="V17" s="13">
        <f t="shared" si="7"/>
        <v>0.16355078125</v>
      </c>
      <c r="W17" s="13">
        <f t="shared" si="7"/>
        <v>0.17506250000000001</v>
      </c>
      <c r="AA17">
        <f t="shared" si="1"/>
        <v>0</v>
      </c>
      <c r="AB17">
        <f t="shared" si="2"/>
        <v>9.9999999999999978E-2</v>
      </c>
      <c r="AC17">
        <f t="shared" si="0"/>
        <v>0</v>
      </c>
      <c r="AD17">
        <f t="shared" si="0"/>
        <v>0.29999999999999982</v>
      </c>
      <c r="AE17">
        <f t="shared" si="0"/>
        <v>0</v>
      </c>
      <c r="AF17">
        <f t="shared" si="0"/>
        <v>0</v>
      </c>
      <c r="AG17">
        <f t="shared" si="0"/>
        <v>0</v>
      </c>
      <c r="AH17">
        <f t="shared" si="0"/>
        <v>0</v>
      </c>
      <c r="AI17">
        <f t="shared" si="0"/>
        <v>0</v>
      </c>
    </row>
    <row r="18" spans="1:35">
      <c r="A18" s="2">
        <v>1921</v>
      </c>
      <c r="B18" s="2">
        <v>10.8</v>
      </c>
      <c r="C18" s="2">
        <v>0.2</v>
      </c>
      <c r="D18" s="2">
        <v>12.4</v>
      </c>
      <c r="E18" s="2">
        <v>1</v>
      </c>
      <c r="F18" s="2">
        <f t="shared" si="3"/>
        <v>2E-3</v>
      </c>
      <c r="G18" s="2">
        <f t="shared" si="8"/>
        <v>0.01</v>
      </c>
      <c r="H18">
        <f t="shared" si="9"/>
        <v>0.11873828125000001</v>
      </c>
      <c r="I18" s="2">
        <f t="shared" si="4"/>
        <v>0.11942578124999999</v>
      </c>
      <c r="M18" s="14"/>
      <c r="O18" s="15">
        <v>1921</v>
      </c>
      <c r="P18">
        <v>14.2</v>
      </c>
      <c r="Q18">
        <v>0.2</v>
      </c>
      <c r="R18">
        <v>16.600000000000001</v>
      </c>
      <c r="S18">
        <v>1</v>
      </c>
      <c r="T18">
        <f t="shared" si="5"/>
        <v>2E-3</v>
      </c>
      <c r="U18">
        <f t="shared" si="6"/>
        <v>0.01</v>
      </c>
      <c r="V18" s="13">
        <f t="shared" si="7"/>
        <v>0.11873828125000001</v>
      </c>
      <c r="W18" s="13">
        <f t="shared" si="7"/>
        <v>0.11942578124999999</v>
      </c>
      <c r="AA18">
        <f t="shared" si="1"/>
        <v>0</v>
      </c>
      <c r="AB18">
        <f t="shared" si="2"/>
        <v>3.3999999999999986</v>
      </c>
      <c r="AC18">
        <f t="shared" si="0"/>
        <v>0</v>
      </c>
      <c r="AD18">
        <f t="shared" si="0"/>
        <v>4.2000000000000011</v>
      </c>
      <c r="AE18">
        <f t="shared" si="0"/>
        <v>0</v>
      </c>
      <c r="AF18">
        <f t="shared" si="0"/>
        <v>0</v>
      </c>
      <c r="AG18">
        <f t="shared" si="0"/>
        <v>0</v>
      </c>
      <c r="AH18">
        <f t="shared" si="0"/>
        <v>0</v>
      </c>
      <c r="AI18">
        <f t="shared" si="0"/>
        <v>0</v>
      </c>
    </row>
    <row r="19" spans="1:35">
      <c r="A19" s="2">
        <v>1922</v>
      </c>
      <c r="B19" s="2">
        <v>0.7</v>
      </c>
      <c r="C19" s="2">
        <v>18.3</v>
      </c>
      <c r="D19" s="2">
        <v>2.7</v>
      </c>
      <c r="E19" s="2">
        <v>18</v>
      </c>
      <c r="F19" s="2">
        <f t="shared" si="3"/>
        <v>0.18300000000000002</v>
      </c>
      <c r="G19" s="2">
        <f t="shared" si="8"/>
        <v>0.18</v>
      </c>
      <c r="H19">
        <f t="shared" si="9"/>
        <v>9.3093750000000003E-2</v>
      </c>
      <c r="I19" s="2">
        <f t="shared" si="4"/>
        <v>9.1335937499999992E-2</v>
      </c>
      <c r="M19" s="14"/>
      <c r="O19" s="15">
        <v>1922</v>
      </c>
      <c r="P19">
        <v>1</v>
      </c>
      <c r="Q19">
        <v>18.3</v>
      </c>
      <c r="R19">
        <v>3.7</v>
      </c>
      <c r="S19">
        <v>18</v>
      </c>
      <c r="T19">
        <f t="shared" si="5"/>
        <v>0.18300000000000002</v>
      </c>
      <c r="U19">
        <f t="shared" si="6"/>
        <v>0.18</v>
      </c>
      <c r="V19" s="13">
        <f t="shared" si="7"/>
        <v>9.3093750000000003E-2</v>
      </c>
      <c r="W19" s="13">
        <f t="shared" si="7"/>
        <v>9.1335937499999992E-2</v>
      </c>
      <c r="AA19">
        <f t="shared" si="1"/>
        <v>0</v>
      </c>
      <c r="AB19">
        <f t="shared" si="2"/>
        <v>0.30000000000000004</v>
      </c>
      <c r="AC19">
        <f t="shared" si="0"/>
        <v>0</v>
      </c>
      <c r="AD19">
        <f t="shared" si="0"/>
        <v>1</v>
      </c>
      <c r="AE19">
        <f t="shared" si="0"/>
        <v>0</v>
      </c>
      <c r="AF19">
        <f t="shared" si="0"/>
        <v>0</v>
      </c>
      <c r="AG19">
        <f t="shared" si="0"/>
        <v>0</v>
      </c>
      <c r="AH19">
        <f t="shared" si="0"/>
        <v>0</v>
      </c>
      <c r="AI19">
        <f t="shared" si="0"/>
        <v>0</v>
      </c>
    </row>
    <row r="20" spans="1:35">
      <c r="A20" s="2">
        <v>1923</v>
      </c>
      <c r="B20" s="2">
        <v>6.3</v>
      </c>
      <c r="C20" s="2">
        <v>4.3</v>
      </c>
      <c r="D20" s="2">
        <v>8.8000000000000007</v>
      </c>
      <c r="E20" s="2">
        <v>4.4000000000000004</v>
      </c>
      <c r="F20" s="2">
        <f t="shared" si="3"/>
        <v>4.2999999999999997E-2</v>
      </c>
      <c r="G20" s="2">
        <f t="shared" si="8"/>
        <v>4.4000000000000004E-2</v>
      </c>
      <c r="H20">
        <f t="shared" si="9"/>
        <v>7.2402343750000014E-2</v>
      </c>
      <c r="I20" s="2">
        <f t="shared" si="4"/>
        <v>7.2671875000000011E-2</v>
      </c>
      <c r="M20" s="14"/>
      <c r="O20" s="15">
        <v>1923</v>
      </c>
      <c r="P20">
        <v>8.6999999999999993</v>
      </c>
      <c r="Q20">
        <v>4.3</v>
      </c>
      <c r="R20">
        <v>10.3</v>
      </c>
      <c r="S20">
        <v>4.4000000000000004</v>
      </c>
      <c r="T20">
        <f t="shared" si="5"/>
        <v>4.2999999999999997E-2</v>
      </c>
      <c r="U20">
        <f t="shared" si="6"/>
        <v>4.4000000000000004E-2</v>
      </c>
      <c r="V20" s="13">
        <f t="shared" si="7"/>
        <v>7.2402343750000014E-2</v>
      </c>
      <c r="W20" s="13">
        <f t="shared" si="7"/>
        <v>7.2671875000000011E-2</v>
      </c>
      <c r="AA20">
        <f t="shared" si="1"/>
        <v>0</v>
      </c>
      <c r="AB20">
        <f t="shared" si="2"/>
        <v>2.3999999999999995</v>
      </c>
      <c r="AC20">
        <f t="shared" si="2"/>
        <v>0</v>
      </c>
      <c r="AD20">
        <f t="shared" si="2"/>
        <v>1.5</v>
      </c>
      <c r="AE20">
        <f t="shared" si="2"/>
        <v>0</v>
      </c>
      <c r="AF20">
        <f t="shared" si="2"/>
        <v>0</v>
      </c>
      <c r="AG20">
        <f t="shared" ref="AG20:AI83" si="10">U20-G20</f>
        <v>0</v>
      </c>
      <c r="AH20">
        <f t="shared" si="10"/>
        <v>0</v>
      </c>
      <c r="AI20">
        <f t="shared" si="10"/>
        <v>0</v>
      </c>
    </row>
    <row r="21" spans="1:35">
      <c r="A21" s="2">
        <v>1924</v>
      </c>
      <c r="B21" s="2">
        <v>1.2</v>
      </c>
      <c r="C21" s="2">
        <v>4.9000000000000004</v>
      </c>
      <c r="D21" s="2">
        <v>0</v>
      </c>
      <c r="E21" s="2">
        <v>1.4</v>
      </c>
      <c r="F21" s="2">
        <f t="shared" si="3"/>
        <v>4.9000000000000002E-2</v>
      </c>
      <c r="G21" s="2">
        <f t="shared" si="8"/>
        <v>1.3999999999999999E-2</v>
      </c>
      <c r="H21">
        <f t="shared" si="9"/>
        <v>5.0339843750000002E-2</v>
      </c>
      <c r="I21" s="2">
        <f t="shared" si="4"/>
        <v>5.6511718750000002E-2</v>
      </c>
      <c r="M21" s="14"/>
      <c r="O21" s="15">
        <v>1924</v>
      </c>
      <c r="P21">
        <v>1.4</v>
      </c>
      <c r="Q21">
        <v>4.9000000000000004</v>
      </c>
      <c r="R21">
        <v>0</v>
      </c>
      <c r="S21">
        <v>1.4</v>
      </c>
      <c r="T21">
        <f t="shared" si="5"/>
        <v>4.9000000000000002E-2</v>
      </c>
      <c r="U21">
        <f t="shared" si="6"/>
        <v>1.3999999999999999E-2</v>
      </c>
      <c r="V21" s="13">
        <f t="shared" si="7"/>
        <v>5.0339843750000002E-2</v>
      </c>
      <c r="W21" s="13">
        <f t="shared" si="7"/>
        <v>5.6511718750000002E-2</v>
      </c>
      <c r="AA21">
        <f t="shared" si="1"/>
        <v>0</v>
      </c>
      <c r="AB21">
        <f t="shared" si="2"/>
        <v>0.19999999999999996</v>
      </c>
      <c r="AC21">
        <f t="shared" si="2"/>
        <v>0</v>
      </c>
      <c r="AD21">
        <f t="shared" si="2"/>
        <v>0</v>
      </c>
      <c r="AE21">
        <f t="shared" si="2"/>
        <v>0</v>
      </c>
      <c r="AF21">
        <f t="shared" si="2"/>
        <v>0</v>
      </c>
      <c r="AG21">
        <f t="shared" si="10"/>
        <v>0</v>
      </c>
      <c r="AH21">
        <f t="shared" si="10"/>
        <v>0</v>
      </c>
      <c r="AI21">
        <f t="shared" si="10"/>
        <v>0</v>
      </c>
    </row>
    <row r="22" spans="1:35">
      <c r="A22" s="2">
        <v>1925</v>
      </c>
      <c r="B22" s="2">
        <v>0.4</v>
      </c>
      <c r="C22" s="2">
        <v>2.6</v>
      </c>
      <c r="D22" s="2">
        <v>0.1</v>
      </c>
      <c r="E22" s="2">
        <v>9.8000000000000007</v>
      </c>
      <c r="F22" s="2">
        <f t="shared" si="3"/>
        <v>2.6000000000000002E-2</v>
      </c>
      <c r="G22" s="2">
        <f t="shared" si="8"/>
        <v>9.8000000000000004E-2</v>
      </c>
      <c r="H22">
        <f t="shared" si="9"/>
        <v>3.2304687500000005E-2</v>
      </c>
      <c r="I22" s="2">
        <f t="shared" si="4"/>
        <v>4.4687499999999991E-2</v>
      </c>
      <c r="M22" s="14"/>
      <c r="O22" s="15">
        <v>1925</v>
      </c>
      <c r="P22">
        <v>0.6</v>
      </c>
      <c r="Q22">
        <v>2.6</v>
      </c>
      <c r="R22">
        <v>0.1</v>
      </c>
      <c r="S22">
        <v>9.8000000000000007</v>
      </c>
      <c r="T22">
        <f t="shared" si="5"/>
        <v>2.6000000000000002E-2</v>
      </c>
      <c r="U22">
        <f t="shared" si="6"/>
        <v>9.8000000000000004E-2</v>
      </c>
      <c r="V22" s="13">
        <f t="shared" si="7"/>
        <v>3.2304687500000005E-2</v>
      </c>
      <c r="W22" s="13">
        <f t="shared" si="7"/>
        <v>4.4687499999999991E-2</v>
      </c>
      <c r="AA22">
        <f t="shared" si="1"/>
        <v>0</v>
      </c>
      <c r="AB22">
        <f t="shared" si="2"/>
        <v>0.19999999999999996</v>
      </c>
      <c r="AC22">
        <f t="shared" si="2"/>
        <v>0</v>
      </c>
      <c r="AD22">
        <f t="shared" si="2"/>
        <v>0</v>
      </c>
      <c r="AE22">
        <f t="shared" si="2"/>
        <v>0</v>
      </c>
      <c r="AF22">
        <f t="shared" si="2"/>
        <v>0</v>
      </c>
      <c r="AG22">
        <f t="shared" si="10"/>
        <v>0</v>
      </c>
      <c r="AH22">
        <f t="shared" si="10"/>
        <v>0</v>
      </c>
      <c r="AI22">
        <f t="shared" si="10"/>
        <v>0</v>
      </c>
    </row>
    <row r="23" spans="1:35">
      <c r="A23" s="2">
        <v>1926</v>
      </c>
      <c r="B23" s="2">
        <v>4.9000000000000004</v>
      </c>
      <c r="C23" s="2">
        <v>0.8</v>
      </c>
      <c r="D23" s="2">
        <v>11.3</v>
      </c>
      <c r="E23" s="2">
        <v>0.7</v>
      </c>
      <c r="F23" s="2">
        <f t="shared" si="3"/>
        <v>8.0000000000000002E-3</v>
      </c>
      <c r="G23" s="2">
        <f t="shared" si="8"/>
        <v>6.9999999999999993E-3</v>
      </c>
      <c r="H23">
        <f t="shared" si="9"/>
        <v>2.9699218749999999E-2</v>
      </c>
      <c r="I23" s="2">
        <f t="shared" si="4"/>
        <v>4.5632812500000001E-2</v>
      </c>
      <c r="M23" s="14"/>
      <c r="O23" s="15">
        <v>1926</v>
      </c>
      <c r="P23">
        <v>5.5</v>
      </c>
      <c r="Q23">
        <v>0.8</v>
      </c>
      <c r="R23">
        <v>12.3</v>
      </c>
      <c r="S23">
        <v>0.7</v>
      </c>
      <c r="T23">
        <f t="shared" si="5"/>
        <v>8.0000000000000002E-3</v>
      </c>
      <c r="U23">
        <f t="shared" si="6"/>
        <v>6.9999999999999993E-3</v>
      </c>
      <c r="V23" s="13">
        <f t="shared" si="7"/>
        <v>2.9699218749999999E-2</v>
      </c>
      <c r="W23" s="13">
        <f t="shared" si="7"/>
        <v>4.5632812500000001E-2</v>
      </c>
      <c r="AA23">
        <f t="shared" si="1"/>
        <v>0</v>
      </c>
      <c r="AB23">
        <f t="shared" si="2"/>
        <v>0.59999999999999964</v>
      </c>
      <c r="AC23">
        <f t="shared" si="2"/>
        <v>0</v>
      </c>
      <c r="AD23">
        <f t="shared" si="2"/>
        <v>1</v>
      </c>
      <c r="AE23">
        <f t="shared" si="2"/>
        <v>0</v>
      </c>
      <c r="AF23">
        <f t="shared" si="2"/>
        <v>0</v>
      </c>
      <c r="AG23">
        <f t="shared" si="10"/>
        <v>0</v>
      </c>
      <c r="AH23">
        <f t="shared" si="10"/>
        <v>0</v>
      </c>
      <c r="AI23">
        <f t="shared" si="10"/>
        <v>0</v>
      </c>
    </row>
    <row r="24" spans="1:35">
      <c r="A24" s="2">
        <v>1927</v>
      </c>
      <c r="B24" s="2">
        <v>9.9</v>
      </c>
      <c r="C24" s="2">
        <v>0.2</v>
      </c>
      <c r="D24" s="2">
        <v>11.2</v>
      </c>
      <c r="E24" s="2">
        <v>0.2</v>
      </c>
      <c r="F24" s="2">
        <f t="shared" si="3"/>
        <v>2E-3</v>
      </c>
      <c r="G24" s="2">
        <f t="shared" si="8"/>
        <v>2E-3</v>
      </c>
      <c r="H24">
        <f t="shared" si="9"/>
        <v>5.2902343749999997E-2</v>
      </c>
      <c r="I24" s="2">
        <f t="shared" si="4"/>
        <v>7.4652343749999989E-2</v>
      </c>
      <c r="M24" s="14"/>
      <c r="O24" s="15">
        <v>1927</v>
      </c>
      <c r="P24">
        <v>10.9</v>
      </c>
      <c r="Q24">
        <v>0.2</v>
      </c>
      <c r="R24">
        <v>12.5</v>
      </c>
      <c r="S24">
        <v>0.2</v>
      </c>
      <c r="T24">
        <f t="shared" si="5"/>
        <v>2E-3</v>
      </c>
      <c r="U24">
        <f t="shared" si="6"/>
        <v>2E-3</v>
      </c>
      <c r="V24" s="13">
        <f t="shared" si="7"/>
        <v>5.2902343749999997E-2</v>
      </c>
      <c r="W24" s="13">
        <f t="shared" si="7"/>
        <v>7.4652343749999989E-2</v>
      </c>
      <c r="AA24">
        <f t="shared" si="1"/>
        <v>0</v>
      </c>
      <c r="AB24">
        <f t="shared" si="2"/>
        <v>1</v>
      </c>
      <c r="AC24">
        <f t="shared" si="2"/>
        <v>0</v>
      </c>
      <c r="AD24">
        <f t="shared" si="2"/>
        <v>1.3000000000000007</v>
      </c>
      <c r="AE24">
        <f t="shared" si="2"/>
        <v>0</v>
      </c>
      <c r="AF24">
        <f t="shared" si="2"/>
        <v>0</v>
      </c>
      <c r="AG24">
        <f t="shared" si="10"/>
        <v>0</v>
      </c>
      <c r="AH24">
        <f t="shared" si="10"/>
        <v>0</v>
      </c>
      <c r="AI24">
        <f t="shared" si="10"/>
        <v>0</v>
      </c>
    </row>
    <row r="25" spans="1:35">
      <c r="A25" s="2">
        <v>1928</v>
      </c>
      <c r="B25" s="2">
        <v>0.2</v>
      </c>
      <c r="C25" s="2">
        <v>1.9</v>
      </c>
      <c r="D25" s="2">
        <v>0</v>
      </c>
      <c r="E25" s="2">
        <v>1.9</v>
      </c>
      <c r="F25" s="2">
        <f t="shared" si="3"/>
        <v>1.9E-2</v>
      </c>
      <c r="G25" s="2">
        <f t="shared" si="8"/>
        <v>1.9E-2</v>
      </c>
      <c r="H25">
        <f t="shared" si="9"/>
        <v>9.3585937500000008E-2</v>
      </c>
      <c r="I25" s="2">
        <f t="shared" si="4"/>
        <v>0.12603906249999999</v>
      </c>
      <c r="M25" s="14"/>
      <c r="O25" s="15">
        <v>1928</v>
      </c>
      <c r="P25">
        <v>0.2</v>
      </c>
      <c r="Q25">
        <v>1.9</v>
      </c>
      <c r="R25">
        <v>0</v>
      </c>
      <c r="S25">
        <v>1.9</v>
      </c>
      <c r="T25">
        <f t="shared" si="5"/>
        <v>1.9E-2</v>
      </c>
      <c r="U25">
        <f t="shared" si="6"/>
        <v>1.9E-2</v>
      </c>
      <c r="V25" s="13">
        <f t="shared" si="7"/>
        <v>9.3585937500000008E-2</v>
      </c>
      <c r="W25" s="13">
        <f t="shared" si="7"/>
        <v>0.12603906249999999</v>
      </c>
      <c r="AA25">
        <f t="shared" si="1"/>
        <v>0</v>
      </c>
      <c r="AB25">
        <f t="shared" si="2"/>
        <v>0</v>
      </c>
      <c r="AC25">
        <f t="shared" si="2"/>
        <v>0</v>
      </c>
      <c r="AD25">
        <f t="shared" si="2"/>
        <v>0</v>
      </c>
      <c r="AE25">
        <f t="shared" si="2"/>
        <v>0</v>
      </c>
      <c r="AF25">
        <f t="shared" si="2"/>
        <v>0</v>
      </c>
      <c r="AG25">
        <f t="shared" si="10"/>
        <v>0</v>
      </c>
      <c r="AH25">
        <f t="shared" si="10"/>
        <v>0</v>
      </c>
      <c r="AI25">
        <f t="shared" si="10"/>
        <v>0</v>
      </c>
    </row>
    <row r="26" spans="1:35">
      <c r="A26" s="2">
        <v>1929</v>
      </c>
      <c r="B26" s="2">
        <v>0</v>
      </c>
      <c r="C26" s="2">
        <v>38</v>
      </c>
      <c r="D26" s="2">
        <v>0</v>
      </c>
      <c r="E26" s="2">
        <v>51.4</v>
      </c>
      <c r="F26" s="2">
        <f t="shared" si="3"/>
        <v>0.38</v>
      </c>
      <c r="G26" s="2">
        <f t="shared" si="8"/>
        <v>0.51400000000000001</v>
      </c>
      <c r="H26">
        <f t="shared" si="9"/>
        <v>0.12287890625000002</v>
      </c>
      <c r="I26" s="2">
        <f t="shared" si="4"/>
        <v>0.15950390625000005</v>
      </c>
      <c r="M26" s="14"/>
      <c r="O26" s="15">
        <v>1929</v>
      </c>
      <c r="P26">
        <v>0</v>
      </c>
      <c r="Q26">
        <v>38</v>
      </c>
      <c r="R26">
        <v>0</v>
      </c>
      <c r="S26">
        <v>51.4</v>
      </c>
      <c r="T26">
        <f t="shared" si="5"/>
        <v>0.38</v>
      </c>
      <c r="U26">
        <f t="shared" si="6"/>
        <v>0.51400000000000001</v>
      </c>
      <c r="V26" s="13">
        <f t="shared" si="7"/>
        <v>0.12287890625000002</v>
      </c>
      <c r="W26" s="13">
        <f t="shared" si="7"/>
        <v>0.15950390625000005</v>
      </c>
      <c r="AA26">
        <f t="shared" si="1"/>
        <v>0</v>
      </c>
      <c r="AB26">
        <f t="shared" si="2"/>
        <v>0</v>
      </c>
      <c r="AC26">
        <f t="shared" si="2"/>
        <v>0</v>
      </c>
      <c r="AD26">
        <f t="shared" si="2"/>
        <v>0</v>
      </c>
      <c r="AE26">
        <f t="shared" si="2"/>
        <v>0</v>
      </c>
      <c r="AF26">
        <f t="shared" si="2"/>
        <v>0</v>
      </c>
      <c r="AG26">
        <f t="shared" si="10"/>
        <v>0</v>
      </c>
      <c r="AH26">
        <f t="shared" si="10"/>
        <v>0</v>
      </c>
      <c r="AI26">
        <f t="shared" si="10"/>
        <v>0</v>
      </c>
    </row>
    <row r="27" spans="1:35">
      <c r="A27" s="2">
        <v>1930</v>
      </c>
      <c r="B27" s="2">
        <v>2.7</v>
      </c>
      <c r="C27" s="2">
        <v>0.4</v>
      </c>
      <c r="D27" s="2">
        <v>0.3</v>
      </c>
      <c r="E27" s="2">
        <v>2.4</v>
      </c>
      <c r="F27" s="2">
        <f t="shared" si="3"/>
        <v>4.0000000000000001E-3</v>
      </c>
      <c r="G27" s="2">
        <f t="shared" si="8"/>
        <v>2.4E-2</v>
      </c>
      <c r="H27">
        <f t="shared" si="9"/>
        <v>0.12930859375000001</v>
      </c>
      <c r="I27" s="2">
        <f t="shared" si="4"/>
        <v>0.15315234374999998</v>
      </c>
      <c r="M27" s="14"/>
      <c r="O27" s="15">
        <v>1930</v>
      </c>
      <c r="P27">
        <v>3.3</v>
      </c>
      <c r="Q27">
        <v>0.4</v>
      </c>
      <c r="R27">
        <v>0.4</v>
      </c>
      <c r="S27">
        <v>2.4</v>
      </c>
      <c r="T27">
        <f t="shared" si="5"/>
        <v>4.0000000000000001E-3</v>
      </c>
      <c r="U27">
        <f t="shared" si="6"/>
        <v>2.4E-2</v>
      </c>
      <c r="V27" s="13">
        <f t="shared" si="7"/>
        <v>0.12930859375000001</v>
      </c>
      <c r="W27" s="13">
        <f t="shared" si="7"/>
        <v>0.15315234374999998</v>
      </c>
      <c r="AA27">
        <f t="shared" si="1"/>
        <v>0</v>
      </c>
      <c r="AB27">
        <f t="shared" si="2"/>
        <v>0.59999999999999964</v>
      </c>
      <c r="AC27">
        <f t="shared" si="2"/>
        <v>0</v>
      </c>
      <c r="AD27">
        <f t="shared" si="2"/>
        <v>0.10000000000000003</v>
      </c>
      <c r="AE27">
        <f t="shared" si="2"/>
        <v>0</v>
      </c>
      <c r="AF27">
        <f t="shared" si="2"/>
        <v>0</v>
      </c>
      <c r="AG27">
        <f t="shared" si="10"/>
        <v>0</v>
      </c>
      <c r="AH27">
        <f t="shared" si="10"/>
        <v>0</v>
      </c>
      <c r="AI27">
        <f t="shared" si="10"/>
        <v>0</v>
      </c>
    </row>
    <row r="28" spans="1:35">
      <c r="A28" s="2">
        <v>1931</v>
      </c>
      <c r="B28" s="2">
        <v>19.8</v>
      </c>
      <c r="C28" s="2">
        <v>5.6</v>
      </c>
      <c r="D28" s="2">
        <v>21.9</v>
      </c>
      <c r="E28" s="2">
        <v>3.1</v>
      </c>
      <c r="F28" s="2">
        <f t="shared" si="3"/>
        <v>5.5999999999999994E-2</v>
      </c>
      <c r="G28" s="2">
        <f t="shared" si="8"/>
        <v>3.1000000000000003E-2</v>
      </c>
      <c r="H28">
        <f t="shared" si="9"/>
        <v>0.13430078125</v>
      </c>
      <c r="I28" s="2">
        <f t="shared" si="4"/>
        <v>0.13908593749999998</v>
      </c>
      <c r="M28" s="14"/>
      <c r="O28" s="15">
        <v>1931</v>
      </c>
      <c r="P28">
        <v>20.9</v>
      </c>
      <c r="Q28">
        <v>5.6</v>
      </c>
      <c r="R28">
        <v>23.5</v>
      </c>
      <c r="S28">
        <v>3.1</v>
      </c>
      <c r="T28">
        <f t="shared" si="5"/>
        <v>5.5999999999999994E-2</v>
      </c>
      <c r="U28">
        <f t="shared" si="6"/>
        <v>3.1000000000000003E-2</v>
      </c>
      <c r="V28" s="13">
        <f t="shared" si="7"/>
        <v>0.13430078125</v>
      </c>
      <c r="W28" s="13">
        <f t="shared" si="7"/>
        <v>0.13908593749999998</v>
      </c>
      <c r="AA28">
        <f t="shared" si="1"/>
        <v>0</v>
      </c>
      <c r="AB28">
        <f t="shared" si="2"/>
        <v>1.0999999999999979</v>
      </c>
      <c r="AC28">
        <f t="shared" si="2"/>
        <v>0</v>
      </c>
      <c r="AD28">
        <f t="shared" si="2"/>
        <v>1.6000000000000014</v>
      </c>
      <c r="AE28">
        <f t="shared" si="2"/>
        <v>0</v>
      </c>
      <c r="AF28">
        <f t="shared" si="2"/>
        <v>0</v>
      </c>
      <c r="AG28">
        <f t="shared" si="10"/>
        <v>0</v>
      </c>
      <c r="AH28">
        <f t="shared" si="10"/>
        <v>0</v>
      </c>
      <c r="AI28">
        <f t="shared" si="10"/>
        <v>0</v>
      </c>
    </row>
    <row r="29" spans="1:35">
      <c r="A29" s="2">
        <v>1932</v>
      </c>
      <c r="B29" s="2">
        <v>34.6</v>
      </c>
      <c r="C29" s="2">
        <v>19.5</v>
      </c>
      <c r="D29" s="2">
        <v>43.8</v>
      </c>
      <c r="E29" s="2">
        <v>12.6</v>
      </c>
      <c r="F29" s="2">
        <f t="shared" si="3"/>
        <v>0.19500000000000001</v>
      </c>
      <c r="G29" s="2">
        <f t="shared" si="8"/>
        <v>0.126</v>
      </c>
      <c r="H29">
        <f t="shared" si="9"/>
        <v>0.14872265625</v>
      </c>
      <c r="I29" s="2">
        <f t="shared" si="4"/>
        <v>0.14720703125000004</v>
      </c>
      <c r="M29" s="14"/>
      <c r="O29" s="15">
        <v>1932</v>
      </c>
      <c r="P29">
        <v>35.5</v>
      </c>
      <c r="Q29">
        <v>19.5</v>
      </c>
      <c r="R29">
        <v>44.9</v>
      </c>
      <c r="S29">
        <v>12.6</v>
      </c>
      <c r="T29">
        <f t="shared" si="5"/>
        <v>0.19500000000000001</v>
      </c>
      <c r="U29">
        <f t="shared" si="6"/>
        <v>0.126</v>
      </c>
      <c r="V29" s="13">
        <f t="shared" si="7"/>
        <v>0.14872265625</v>
      </c>
      <c r="W29" s="13">
        <f t="shared" si="7"/>
        <v>0.14720703125000004</v>
      </c>
      <c r="AA29">
        <f t="shared" si="1"/>
        <v>0</v>
      </c>
      <c r="AB29">
        <f t="shared" si="2"/>
        <v>0.89999999999999858</v>
      </c>
      <c r="AC29">
        <f t="shared" si="2"/>
        <v>0</v>
      </c>
      <c r="AD29">
        <f t="shared" si="2"/>
        <v>1.1000000000000014</v>
      </c>
      <c r="AE29">
        <f t="shared" si="2"/>
        <v>0</v>
      </c>
      <c r="AF29">
        <f t="shared" si="2"/>
        <v>0</v>
      </c>
      <c r="AG29">
        <f t="shared" si="10"/>
        <v>0</v>
      </c>
      <c r="AH29">
        <f t="shared" si="10"/>
        <v>0</v>
      </c>
      <c r="AI29">
        <f t="shared" si="10"/>
        <v>0</v>
      </c>
    </row>
    <row r="30" spans="1:35">
      <c r="A30" s="2">
        <v>1933</v>
      </c>
      <c r="B30" s="2">
        <v>6.4</v>
      </c>
      <c r="C30" s="2">
        <v>29.5</v>
      </c>
      <c r="D30" s="2">
        <v>5.0999999999999996</v>
      </c>
      <c r="E30" s="2">
        <v>35.9</v>
      </c>
      <c r="F30" s="2">
        <f t="shared" si="3"/>
        <v>0.29499999999999998</v>
      </c>
      <c r="G30" s="2">
        <f t="shared" si="8"/>
        <v>0.35899999999999999</v>
      </c>
      <c r="H30">
        <f t="shared" si="9"/>
        <v>0.16000781249999999</v>
      </c>
      <c r="I30" s="2">
        <f t="shared" si="4"/>
        <v>0.16574609374999999</v>
      </c>
      <c r="M30" s="14"/>
      <c r="O30" s="15">
        <v>1933</v>
      </c>
      <c r="P30">
        <v>9.1999999999999993</v>
      </c>
      <c r="Q30">
        <v>29.5</v>
      </c>
      <c r="R30">
        <v>6.4</v>
      </c>
      <c r="S30">
        <v>35.9</v>
      </c>
      <c r="T30">
        <f t="shared" si="5"/>
        <v>0.29499999999999998</v>
      </c>
      <c r="U30">
        <f t="shared" si="6"/>
        <v>0.35899999999999999</v>
      </c>
      <c r="V30" s="13">
        <f t="shared" si="7"/>
        <v>0.16001171874999998</v>
      </c>
      <c r="W30" s="13">
        <f t="shared" si="7"/>
        <v>0.16574609374999999</v>
      </c>
      <c r="AA30">
        <f t="shared" si="1"/>
        <v>0</v>
      </c>
      <c r="AB30">
        <f t="shared" si="2"/>
        <v>2.7999999999999989</v>
      </c>
      <c r="AC30">
        <f t="shared" si="2"/>
        <v>0</v>
      </c>
      <c r="AD30">
        <f t="shared" si="2"/>
        <v>1.3000000000000007</v>
      </c>
      <c r="AE30">
        <f t="shared" si="2"/>
        <v>0</v>
      </c>
      <c r="AF30">
        <f t="shared" si="2"/>
        <v>0</v>
      </c>
      <c r="AG30">
        <f t="shared" si="10"/>
        <v>0</v>
      </c>
      <c r="AH30">
        <f t="shared" si="10"/>
        <v>3.9062499999908962E-6</v>
      </c>
      <c r="AI30">
        <f t="shared" si="10"/>
        <v>0</v>
      </c>
    </row>
    <row r="31" spans="1:35">
      <c r="A31" s="2">
        <v>1934</v>
      </c>
      <c r="B31" s="2">
        <v>43.5</v>
      </c>
      <c r="C31" s="2">
        <v>3.1</v>
      </c>
      <c r="D31" s="2">
        <v>25</v>
      </c>
      <c r="E31" s="2">
        <v>5.2</v>
      </c>
      <c r="F31" s="2">
        <f t="shared" si="3"/>
        <v>3.1000000000000003E-2</v>
      </c>
      <c r="G31" s="2">
        <f t="shared" si="8"/>
        <v>5.2000000000000005E-2</v>
      </c>
      <c r="H31">
        <f t="shared" si="9"/>
        <v>0.17813281250000002</v>
      </c>
      <c r="I31" s="2">
        <f t="shared" si="4"/>
        <v>0.19015625</v>
      </c>
      <c r="M31" s="14"/>
      <c r="O31" s="15">
        <v>1934</v>
      </c>
      <c r="P31">
        <v>46.8</v>
      </c>
      <c r="Q31">
        <v>3.1</v>
      </c>
      <c r="R31">
        <v>26.1</v>
      </c>
      <c r="S31">
        <v>5.2</v>
      </c>
      <c r="T31">
        <f t="shared" si="5"/>
        <v>3.1000000000000003E-2</v>
      </c>
      <c r="U31">
        <f t="shared" si="6"/>
        <v>5.2000000000000005E-2</v>
      </c>
      <c r="V31" s="13">
        <f t="shared" si="7"/>
        <v>0.1781640625</v>
      </c>
      <c r="W31" s="13">
        <f t="shared" si="7"/>
        <v>0.19015625</v>
      </c>
      <c r="AA31">
        <f t="shared" si="1"/>
        <v>0</v>
      </c>
      <c r="AB31">
        <f t="shared" si="2"/>
        <v>3.2999999999999972</v>
      </c>
      <c r="AC31">
        <f t="shared" si="2"/>
        <v>0</v>
      </c>
      <c r="AD31">
        <f t="shared" si="2"/>
        <v>1.1000000000000014</v>
      </c>
      <c r="AE31">
        <f t="shared" si="2"/>
        <v>0</v>
      </c>
      <c r="AF31">
        <f t="shared" si="2"/>
        <v>0</v>
      </c>
      <c r="AG31">
        <f t="shared" si="10"/>
        <v>0</v>
      </c>
      <c r="AH31">
        <f t="shared" si="10"/>
        <v>3.1249999999982681E-5</v>
      </c>
      <c r="AI31">
        <f t="shared" si="10"/>
        <v>0</v>
      </c>
    </row>
    <row r="32" spans="1:35">
      <c r="A32" s="2">
        <v>1935</v>
      </c>
      <c r="B32" s="2">
        <v>5.4</v>
      </c>
      <c r="C32" s="2">
        <v>1.5</v>
      </c>
      <c r="D32" s="2">
        <v>2.5</v>
      </c>
      <c r="E32" s="2">
        <v>2.2000000000000002</v>
      </c>
      <c r="F32" s="2">
        <f t="shared" si="3"/>
        <v>1.4999999999999999E-2</v>
      </c>
      <c r="G32" s="2">
        <f t="shared" si="8"/>
        <v>2.2000000000000002E-2</v>
      </c>
      <c r="H32">
        <f t="shared" si="9"/>
        <v>0.22548046875</v>
      </c>
      <c r="I32" s="2">
        <f t="shared" si="4"/>
        <v>0.23616015625</v>
      </c>
      <c r="M32" s="14"/>
      <c r="O32" s="15">
        <v>1935</v>
      </c>
      <c r="P32">
        <v>6</v>
      </c>
      <c r="Q32">
        <v>1.5</v>
      </c>
      <c r="R32">
        <v>3</v>
      </c>
      <c r="S32">
        <v>2.2000000000000002</v>
      </c>
      <c r="T32">
        <f t="shared" si="5"/>
        <v>1.4999999999999999E-2</v>
      </c>
      <c r="U32">
        <f t="shared" si="6"/>
        <v>2.2000000000000002E-2</v>
      </c>
      <c r="V32" s="13">
        <f t="shared" si="7"/>
        <v>0.22558984374999999</v>
      </c>
      <c r="W32" s="13">
        <f t="shared" si="7"/>
        <v>0.23616015625</v>
      </c>
      <c r="AA32">
        <f t="shared" si="1"/>
        <v>0</v>
      </c>
      <c r="AB32">
        <f t="shared" si="2"/>
        <v>0.59999999999999964</v>
      </c>
      <c r="AC32">
        <f t="shared" si="2"/>
        <v>0</v>
      </c>
      <c r="AD32">
        <f t="shared" si="2"/>
        <v>0.5</v>
      </c>
      <c r="AE32">
        <f t="shared" si="2"/>
        <v>0</v>
      </c>
      <c r="AF32">
        <f t="shared" si="2"/>
        <v>0</v>
      </c>
      <c r="AG32">
        <f t="shared" si="10"/>
        <v>0</v>
      </c>
      <c r="AH32">
        <f t="shared" si="10"/>
        <v>1.0937499999999489E-4</v>
      </c>
      <c r="AI32">
        <f t="shared" si="10"/>
        <v>0</v>
      </c>
    </row>
    <row r="33" spans="1:35">
      <c r="A33" s="2">
        <v>1936</v>
      </c>
      <c r="B33" s="2">
        <v>0.1</v>
      </c>
      <c r="C33" s="2">
        <v>60.8</v>
      </c>
      <c r="D33" s="2">
        <v>0.1</v>
      </c>
      <c r="E33" s="2">
        <v>59</v>
      </c>
      <c r="F33" s="2">
        <f t="shared" si="3"/>
        <v>0.60799999999999998</v>
      </c>
      <c r="G33" s="2">
        <f t="shared" si="8"/>
        <v>0.59</v>
      </c>
      <c r="H33">
        <f t="shared" si="9"/>
        <v>0.27080078125000007</v>
      </c>
      <c r="I33" s="2">
        <f t="shared" si="4"/>
        <v>0.27786328124999993</v>
      </c>
      <c r="M33" s="14"/>
      <c r="O33" s="15">
        <v>1936</v>
      </c>
      <c r="P33">
        <v>0.1</v>
      </c>
      <c r="Q33">
        <v>60.8</v>
      </c>
      <c r="R33">
        <v>0.1</v>
      </c>
      <c r="S33">
        <v>59</v>
      </c>
      <c r="T33">
        <f t="shared" si="5"/>
        <v>0.60799999999999998</v>
      </c>
      <c r="U33">
        <f t="shared" si="6"/>
        <v>0.59</v>
      </c>
      <c r="V33" s="13">
        <f t="shared" si="7"/>
        <v>0.27101953125000006</v>
      </c>
      <c r="W33" s="13">
        <f t="shared" si="7"/>
        <v>0.27786328124999993</v>
      </c>
      <c r="AA33">
        <f t="shared" si="1"/>
        <v>0</v>
      </c>
      <c r="AB33">
        <f t="shared" si="2"/>
        <v>0</v>
      </c>
      <c r="AC33">
        <f t="shared" si="2"/>
        <v>0</v>
      </c>
      <c r="AD33">
        <f t="shared" si="2"/>
        <v>0</v>
      </c>
      <c r="AE33">
        <f t="shared" si="2"/>
        <v>0</v>
      </c>
      <c r="AF33">
        <f t="shared" si="2"/>
        <v>0</v>
      </c>
      <c r="AG33">
        <f t="shared" si="10"/>
        <v>0</v>
      </c>
      <c r="AH33">
        <f t="shared" si="10"/>
        <v>2.1874999999998979E-4</v>
      </c>
      <c r="AI33">
        <f t="shared" si="10"/>
        <v>0</v>
      </c>
    </row>
    <row r="34" spans="1:35">
      <c r="A34" s="2">
        <v>1937</v>
      </c>
      <c r="B34" s="2">
        <v>5.0999999999999996</v>
      </c>
      <c r="C34" s="2">
        <v>39.200000000000003</v>
      </c>
      <c r="D34" s="2">
        <v>13.2</v>
      </c>
      <c r="E34" s="2">
        <v>42.3</v>
      </c>
      <c r="F34" s="2">
        <f t="shared" si="3"/>
        <v>0.39200000000000002</v>
      </c>
      <c r="G34" s="2">
        <f t="shared" si="8"/>
        <v>0.42299999999999999</v>
      </c>
      <c r="H34">
        <f t="shared" si="9"/>
        <v>0.25593359375000002</v>
      </c>
      <c r="I34" s="2">
        <f t="shared" si="4"/>
        <v>0.26028515624999998</v>
      </c>
      <c r="M34" s="14"/>
      <c r="O34" s="15">
        <v>1937</v>
      </c>
      <c r="P34">
        <v>7</v>
      </c>
      <c r="Q34">
        <v>39.299999999999997</v>
      </c>
      <c r="R34">
        <v>14.7</v>
      </c>
      <c r="S34">
        <v>42.3</v>
      </c>
      <c r="T34">
        <f t="shared" si="5"/>
        <v>0.39299999999999996</v>
      </c>
      <c r="U34">
        <f t="shared" si="6"/>
        <v>0.42299999999999999</v>
      </c>
      <c r="V34" s="13">
        <f t="shared" si="7"/>
        <v>0.25620703124999999</v>
      </c>
      <c r="W34" s="13">
        <f t="shared" si="7"/>
        <v>0.26028515624999998</v>
      </c>
      <c r="AA34">
        <f t="shared" si="1"/>
        <v>0</v>
      </c>
      <c r="AB34">
        <f t="shared" si="2"/>
        <v>1.9000000000000004</v>
      </c>
      <c r="AC34">
        <f t="shared" si="2"/>
        <v>9.9999999999994316E-2</v>
      </c>
      <c r="AD34">
        <f t="shared" si="2"/>
        <v>1.5</v>
      </c>
      <c r="AE34">
        <f t="shared" si="2"/>
        <v>0</v>
      </c>
      <c r="AF34">
        <f t="shared" si="2"/>
        <v>9.9999999999994538E-4</v>
      </c>
      <c r="AG34">
        <f t="shared" si="10"/>
        <v>0</v>
      </c>
      <c r="AH34">
        <f t="shared" si="10"/>
        <v>2.7343749999997335E-4</v>
      </c>
      <c r="AI34">
        <f t="shared" si="10"/>
        <v>0</v>
      </c>
    </row>
    <row r="35" spans="1:35">
      <c r="A35" s="2">
        <v>1938</v>
      </c>
      <c r="B35" s="2">
        <v>1.3</v>
      </c>
      <c r="C35" s="2">
        <v>0</v>
      </c>
      <c r="D35" s="2">
        <v>13.7</v>
      </c>
      <c r="E35" s="2">
        <v>0</v>
      </c>
      <c r="F35" s="2">
        <f t="shared" si="3"/>
        <v>0</v>
      </c>
      <c r="G35" s="2">
        <f t="shared" si="8"/>
        <v>0</v>
      </c>
      <c r="H35">
        <f t="shared" si="9"/>
        <v>0.18877343750000003</v>
      </c>
      <c r="I35" s="2">
        <f t="shared" si="4"/>
        <v>0.1885703125</v>
      </c>
      <c r="M35" s="14"/>
      <c r="O35" s="15">
        <v>1938</v>
      </c>
      <c r="P35">
        <v>1.3</v>
      </c>
      <c r="Q35">
        <v>0</v>
      </c>
      <c r="R35">
        <v>14.7</v>
      </c>
      <c r="S35">
        <v>0</v>
      </c>
      <c r="T35">
        <f t="shared" si="5"/>
        <v>0</v>
      </c>
      <c r="U35">
        <f t="shared" si="6"/>
        <v>0</v>
      </c>
      <c r="V35" s="13">
        <f t="shared" si="7"/>
        <v>0.18899218750000002</v>
      </c>
      <c r="W35" s="13">
        <f t="shared" si="7"/>
        <v>0.1885703125</v>
      </c>
      <c r="AA35">
        <f t="shared" si="1"/>
        <v>0</v>
      </c>
      <c r="AB35">
        <f t="shared" si="2"/>
        <v>0</v>
      </c>
      <c r="AC35">
        <f t="shared" si="2"/>
        <v>0</v>
      </c>
      <c r="AD35">
        <f t="shared" si="2"/>
        <v>1</v>
      </c>
      <c r="AE35">
        <f t="shared" si="2"/>
        <v>0</v>
      </c>
      <c r="AF35">
        <f t="shared" si="2"/>
        <v>0</v>
      </c>
      <c r="AG35">
        <f t="shared" si="10"/>
        <v>0</v>
      </c>
      <c r="AH35">
        <f t="shared" si="10"/>
        <v>2.1874999999998979E-4</v>
      </c>
      <c r="AI35">
        <f t="shared" si="10"/>
        <v>0</v>
      </c>
    </row>
    <row r="36" spans="1:35">
      <c r="A36" s="2">
        <v>1939</v>
      </c>
      <c r="B36" s="2">
        <v>0.6</v>
      </c>
      <c r="C36" s="2">
        <v>3.7</v>
      </c>
      <c r="D36" s="2">
        <v>0</v>
      </c>
      <c r="E36" s="2">
        <v>3</v>
      </c>
      <c r="F36" s="2">
        <f t="shared" si="3"/>
        <v>3.7000000000000005E-2</v>
      </c>
      <c r="G36" s="2">
        <f t="shared" si="8"/>
        <v>0.03</v>
      </c>
      <c r="H36">
        <f t="shared" si="9"/>
        <v>0.12809374999999998</v>
      </c>
      <c r="I36" s="2">
        <f t="shared" si="4"/>
        <v>0.12172265624999999</v>
      </c>
      <c r="M36" s="14"/>
      <c r="O36" s="15">
        <v>1939</v>
      </c>
      <c r="P36">
        <v>1.4</v>
      </c>
      <c r="Q36">
        <v>3.7</v>
      </c>
      <c r="R36">
        <v>0</v>
      </c>
      <c r="S36">
        <v>3</v>
      </c>
      <c r="T36">
        <f t="shared" si="5"/>
        <v>3.7000000000000005E-2</v>
      </c>
      <c r="U36">
        <f t="shared" si="6"/>
        <v>0.03</v>
      </c>
      <c r="V36" s="13">
        <f t="shared" si="7"/>
        <v>0.128203125</v>
      </c>
      <c r="W36" s="13">
        <f t="shared" si="7"/>
        <v>0.12172265624999999</v>
      </c>
      <c r="AA36">
        <f t="shared" si="1"/>
        <v>0</v>
      </c>
      <c r="AB36">
        <f t="shared" si="2"/>
        <v>0.79999999999999993</v>
      </c>
      <c r="AC36">
        <f t="shared" si="2"/>
        <v>0</v>
      </c>
      <c r="AD36">
        <f t="shared" si="2"/>
        <v>0</v>
      </c>
      <c r="AE36">
        <f t="shared" si="2"/>
        <v>0</v>
      </c>
      <c r="AF36">
        <f t="shared" si="2"/>
        <v>0</v>
      </c>
      <c r="AG36">
        <f t="shared" si="10"/>
        <v>0</v>
      </c>
      <c r="AH36">
        <f t="shared" si="10"/>
        <v>1.0937500000002265E-4</v>
      </c>
      <c r="AI36">
        <f t="shared" si="10"/>
        <v>0</v>
      </c>
    </row>
    <row r="37" spans="1:35">
      <c r="A37" s="2">
        <v>1940</v>
      </c>
      <c r="B37" s="2">
        <v>4.0999999999999996</v>
      </c>
      <c r="C37" s="2">
        <v>25.4</v>
      </c>
      <c r="D37" s="2">
        <v>13.8</v>
      </c>
      <c r="E37" s="2">
        <v>21.9</v>
      </c>
      <c r="F37" s="2">
        <f t="shared" si="3"/>
        <v>0.254</v>
      </c>
      <c r="G37" s="2">
        <f t="shared" si="8"/>
        <v>0.219</v>
      </c>
      <c r="H37">
        <f t="shared" si="9"/>
        <v>9.403906250000002E-2</v>
      </c>
      <c r="I37" s="2">
        <f t="shared" si="4"/>
        <v>8.4949218750000013E-2</v>
      </c>
      <c r="M37" s="14"/>
      <c r="O37" s="15">
        <v>1940</v>
      </c>
      <c r="P37">
        <v>4.5999999999999996</v>
      </c>
      <c r="Q37">
        <v>25.4</v>
      </c>
      <c r="R37">
        <v>14.5</v>
      </c>
      <c r="S37">
        <v>21.9</v>
      </c>
      <c r="T37">
        <f t="shared" si="5"/>
        <v>0.254</v>
      </c>
      <c r="U37">
        <f t="shared" si="6"/>
        <v>0.219</v>
      </c>
      <c r="V37" s="13">
        <f t="shared" si="7"/>
        <v>9.4070312500000003E-2</v>
      </c>
      <c r="W37" s="13">
        <f t="shared" si="7"/>
        <v>8.4949218750000013E-2</v>
      </c>
      <c r="AA37">
        <f t="shared" si="1"/>
        <v>0</v>
      </c>
      <c r="AB37">
        <f t="shared" si="2"/>
        <v>0.5</v>
      </c>
      <c r="AC37">
        <f t="shared" si="2"/>
        <v>0</v>
      </c>
      <c r="AD37">
        <f t="shared" si="2"/>
        <v>0.69999999999999929</v>
      </c>
      <c r="AE37">
        <f t="shared" si="2"/>
        <v>0</v>
      </c>
      <c r="AF37">
        <f t="shared" si="2"/>
        <v>0</v>
      </c>
      <c r="AG37">
        <f t="shared" si="10"/>
        <v>0</v>
      </c>
      <c r="AH37">
        <f t="shared" si="10"/>
        <v>3.1249999999982681E-5</v>
      </c>
      <c r="AI37">
        <f t="shared" si="10"/>
        <v>0</v>
      </c>
    </row>
    <row r="38" spans="1:35">
      <c r="A38" s="2">
        <v>1941</v>
      </c>
      <c r="B38" s="2">
        <v>5.4</v>
      </c>
      <c r="C38" s="2">
        <v>0</v>
      </c>
      <c r="D38" s="2">
        <v>20.9</v>
      </c>
      <c r="E38" s="2">
        <v>0</v>
      </c>
      <c r="F38" s="2">
        <f t="shared" si="3"/>
        <v>0</v>
      </c>
      <c r="G38" s="2">
        <f t="shared" si="8"/>
        <v>0</v>
      </c>
      <c r="H38">
        <f t="shared" si="9"/>
        <v>6.5988281250000003E-2</v>
      </c>
      <c r="I38" s="2">
        <f t="shared" si="4"/>
        <v>5.9265624999999988E-2</v>
      </c>
      <c r="M38" s="14"/>
      <c r="O38" s="15">
        <v>1941</v>
      </c>
      <c r="P38">
        <v>5.9</v>
      </c>
      <c r="Q38">
        <v>0</v>
      </c>
      <c r="R38">
        <v>22.4</v>
      </c>
      <c r="S38">
        <v>0</v>
      </c>
      <c r="T38">
        <f t="shared" si="5"/>
        <v>0</v>
      </c>
      <c r="U38">
        <f t="shared" si="6"/>
        <v>0</v>
      </c>
      <c r="V38" s="13">
        <f t="shared" si="7"/>
        <v>6.5992187500000007E-2</v>
      </c>
      <c r="W38" s="13">
        <f t="shared" si="7"/>
        <v>5.9265624999999988E-2</v>
      </c>
      <c r="AA38">
        <f t="shared" si="1"/>
        <v>0</v>
      </c>
      <c r="AB38">
        <f t="shared" si="2"/>
        <v>0.5</v>
      </c>
      <c r="AC38">
        <f t="shared" si="2"/>
        <v>0</v>
      </c>
      <c r="AD38">
        <f t="shared" si="2"/>
        <v>1.5</v>
      </c>
      <c r="AE38">
        <f t="shared" si="2"/>
        <v>0</v>
      </c>
      <c r="AF38">
        <f t="shared" si="2"/>
        <v>0</v>
      </c>
      <c r="AG38">
        <f t="shared" si="10"/>
        <v>0</v>
      </c>
      <c r="AH38">
        <f t="shared" si="10"/>
        <v>3.906250000004774E-6</v>
      </c>
      <c r="AI38">
        <f t="shared" si="10"/>
        <v>0</v>
      </c>
    </row>
    <row r="39" spans="1:35">
      <c r="A39" s="2">
        <v>1942</v>
      </c>
      <c r="B39" s="2">
        <v>1.5</v>
      </c>
      <c r="C39" s="2">
        <v>1.5</v>
      </c>
      <c r="D39" s="2">
        <v>0.3</v>
      </c>
      <c r="E39" s="2">
        <v>2.6</v>
      </c>
      <c r="F39" s="2">
        <f t="shared" si="3"/>
        <v>1.4999999999999999E-2</v>
      </c>
      <c r="G39" s="2">
        <f t="shared" si="8"/>
        <v>2.6000000000000002E-2</v>
      </c>
      <c r="H39">
        <f t="shared" si="9"/>
        <v>3.8835937499999994E-2</v>
      </c>
      <c r="I39" s="2">
        <f t="shared" si="4"/>
        <v>3.4660156249999997E-2</v>
      </c>
      <c r="M39" s="14"/>
      <c r="O39" s="15">
        <v>1942</v>
      </c>
      <c r="P39">
        <v>2.2999999999999998</v>
      </c>
      <c r="Q39">
        <v>1.5</v>
      </c>
      <c r="R39">
        <v>1.1000000000000001</v>
      </c>
      <c r="S39">
        <v>2.6</v>
      </c>
      <c r="T39">
        <f t="shared" si="5"/>
        <v>1.4999999999999999E-2</v>
      </c>
      <c r="U39">
        <f t="shared" si="6"/>
        <v>2.6000000000000002E-2</v>
      </c>
      <c r="V39" s="13">
        <f t="shared" si="7"/>
        <v>3.8835937499999994E-2</v>
      </c>
      <c r="W39" s="13">
        <f t="shared" si="7"/>
        <v>3.4660156249999997E-2</v>
      </c>
      <c r="AA39">
        <f t="shared" si="1"/>
        <v>0</v>
      </c>
      <c r="AB39">
        <f t="shared" si="2"/>
        <v>0.79999999999999982</v>
      </c>
      <c r="AC39">
        <f t="shared" si="2"/>
        <v>0</v>
      </c>
      <c r="AD39">
        <f t="shared" si="2"/>
        <v>0.8</v>
      </c>
      <c r="AE39">
        <f t="shared" si="2"/>
        <v>0</v>
      </c>
      <c r="AF39">
        <f t="shared" si="2"/>
        <v>0</v>
      </c>
      <c r="AG39">
        <f t="shared" si="10"/>
        <v>0</v>
      </c>
      <c r="AH39">
        <f t="shared" si="10"/>
        <v>0</v>
      </c>
      <c r="AI39">
        <f t="shared" si="10"/>
        <v>0</v>
      </c>
    </row>
    <row r="40" spans="1:35">
      <c r="A40" s="2">
        <v>1943</v>
      </c>
      <c r="B40" s="2">
        <v>9.5</v>
      </c>
      <c r="C40" s="2">
        <v>0.3</v>
      </c>
      <c r="D40" s="2">
        <v>1.2</v>
      </c>
      <c r="E40" s="2">
        <v>0.3</v>
      </c>
      <c r="F40" s="2">
        <f t="shared" si="3"/>
        <v>3.0000000000000001E-3</v>
      </c>
      <c r="G40" s="2">
        <f t="shared" si="8"/>
        <v>3.0000000000000001E-3</v>
      </c>
      <c r="H40">
        <f t="shared" si="9"/>
        <v>2.4687499999999998E-2</v>
      </c>
      <c r="I40" s="2">
        <f t="shared" si="4"/>
        <v>1.9914062500000003E-2</v>
      </c>
      <c r="M40" s="14"/>
      <c r="O40" s="15">
        <v>1943</v>
      </c>
      <c r="P40">
        <v>11</v>
      </c>
      <c r="Q40">
        <v>0.3</v>
      </c>
      <c r="R40">
        <v>1.5</v>
      </c>
      <c r="S40">
        <v>0.3</v>
      </c>
      <c r="T40">
        <f t="shared" si="5"/>
        <v>3.0000000000000001E-3</v>
      </c>
      <c r="U40">
        <f t="shared" si="6"/>
        <v>3.0000000000000001E-3</v>
      </c>
      <c r="V40" s="13">
        <f t="shared" ref="V40:W71" si="11">(1*(T36)+8*(T37)+28*(T38)+56*(T39)+70*(T40)+56*(T41)+28*(T42)+8*(T43)+1*(T44))/256</f>
        <v>2.4687499999999998E-2</v>
      </c>
      <c r="W40" s="13">
        <f t="shared" si="11"/>
        <v>1.9914062500000003E-2</v>
      </c>
      <c r="AA40">
        <f t="shared" si="1"/>
        <v>0</v>
      </c>
      <c r="AB40">
        <f t="shared" si="2"/>
        <v>1.5</v>
      </c>
      <c r="AC40">
        <f t="shared" si="2"/>
        <v>0</v>
      </c>
      <c r="AD40">
        <f t="shared" si="2"/>
        <v>0.30000000000000004</v>
      </c>
      <c r="AE40">
        <f t="shared" si="2"/>
        <v>0</v>
      </c>
      <c r="AF40">
        <f t="shared" si="2"/>
        <v>0</v>
      </c>
      <c r="AG40">
        <f t="shared" si="10"/>
        <v>0</v>
      </c>
      <c r="AH40">
        <f t="shared" si="10"/>
        <v>0</v>
      </c>
      <c r="AI40">
        <f t="shared" si="10"/>
        <v>0</v>
      </c>
    </row>
    <row r="41" spans="1:35">
      <c r="A41" s="2">
        <v>1944</v>
      </c>
      <c r="B41" s="2">
        <v>9.6</v>
      </c>
      <c r="C41" s="2">
        <v>3.4</v>
      </c>
      <c r="D41" s="2">
        <v>0</v>
      </c>
      <c r="E41" s="2">
        <v>1.1000000000000001</v>
      </c>
      <c r="F41" s="2">
        <f t="shared" si="3"/>
        <v>3.4000000000000002E-2</v>
      </c>
      <c r="G41" s="2">
        <f t="shared" si="8"/>
        <v>1.1000000000000001E-2</v>
      </c>
      <c r="H41">
        <f t="shared" si="9"/>
        <v>2.3375000000000003E-2</v>
      </c>
      <c r="I41" s="2">
        <f t="shared" si="4"/>
        <v>1.928125E-2</v>
      </c>
      <c r="M41" s="14"/>
      <c r="O41" s="15">
        <v>1944</v>
      </c>
      <c r="P41">
        <v>10.3</v>
      </c>
      <c r="Q41">
        <v>3.4</v>
      </c>
      <c r="R41">
        <v>0.1</v>
      </c>
      <c r="S41">
        <v>1.1000000000000001</v>
      </c>
      <c r="T41">
        <f t="shared" si="5"/>
        <v>3.4000000000000002E-2</v>
      </c>
      <c r="U41">
        <f t="shared" si="6"/>
        <v>1.1000000000000001E-2</v>
      </c>
      <c r="V41" s="13">
        <f t="shared" si="11"/>
        <v>2.3375000000000003E-2</v>
      </c>
      <c r="W41" s="13">
        <f t="shared" si="11"/>
        <v>1.928125E-2</v>
      </c>
      <c r="AA41">
        <f t="shared" si="1"/>
        <v>0</v>
      </c>
      <c r="AB41">
        <f t="shared" si="2"/>
        <v>0.70000000000000107</v>
      </c>
      <c r="AC41">
        <f t="shared" si="2"/>
        <v>0</v>
      </c>
      <c r="AD41">
        <f t="shared" si="2"/>
        <v>0.1</v>
      </c>
      <c r="AE41">
        <f t="shared" si="2"/>
        <v>0</v>
      </c>
      <c r="AF41">
        <f t="shared" si="2"/>
        <v>0</v>
      </c>
      <c r="AG41">
        <f t="shared" si="10"/>
        <v>0</v>
      </c>
      <c r="AH41">
        <f t="shared" si="10"/>
        <v>0</v>
      </c>
      <c r="AI41">
        <f t="shared" si="10"/>
        <v>0</v>
      </c>
    </row>
    <row r="42" spans="1:35">
      <c r="A42" s="2">
        <v>1945</v>
      </c>
      <c r="B42" s="2">
        <v>0.9</v>
      </c>
      <c r="C42" s="2">
        <v>4.5</v>
      </c>
      <c r="D42" s="2">
        <v>0.4</v>
      </c>
      <c r="E42" s="2">
        <v>1.7</v>
      </c>
      <c r="F42" s="2">
        <f t="shared" si="3"/>
        <v>4.4999999999999998E-2</v>
      </c>
      <c r="G42" s="2">
        <f t="shared" si="8"/>
        <v>1.7000000000000001E-2</v>
      </c>
      <c r="H42">
        <f t="shared" si="9"/>
        <v>2.651171875E-2</v>
      </c>
      <c r="I42" s="2">
        <f t="shared" si="4"/>
        <v>2.9171875000000003E-2</v>
      </c>
      <c r="M42" s="14"/>
      <c r="O42" s="15">
        <v>1945</v>
      </c>
      <c r="P42">
        <v>0.9</v>
      </c>
      <c r="Q42">
        <v>4.5</v>
      </c>
      <c r="R42">
        <v>0.5</v>
      </c>
      <c r="S42">
        <v>1.7</v>
      </c>
      <c r="T42">
        <f t="shared" si="5"/>
        <v>4.4999999999999998E-2</v>
      </c>
      <c r="U42">
        <f t="shared" si="6"/>
        <v>1.7000000000000001E-2</v>
      </c>
      <c r="V42" s="13">
        <f t="shared" si="11"/>
        <v>2.6515624999999998E-2</v>
      </c>
      <c r="W42" s="13">
        <f t="shared" si="11"/>
        <v>2.9171875000000003E-2</v>
      </c>
      <c r="AA42">
        <f t="shared" si="1"/>
        <v>0</v>
      </c>
      <c r="AB42">
        <f t="shared" si="2"/>
        <v>0</v>
      </c>
      <c r="AC42">
        <f t="shared" si="2"/>
        <v>0</v>
      </c>
      <c r="AD42">
        <f t="shared" si="2"/>
        <v>9.9999999999999978E-2</v>
      </c>
      <c r="AE42">
        <f t="shared" si="2"/>
        <v>0</v>
      </c>
      <c r="AF42">
        <f t="shared" si="2"/>
        <v>0</v>
      </c>
      <c r="AG42">
        <f t="shared" si="10"/>
        <v>0</v>
      </c>
      <c r="AH42">
        <f t="shared" si="10"/>
        <v>3.9062499999978351E-6</v>
      </c>
      <c r="AI42">
        <f t="shared" si="10"/>
        <v>0</v>
      </c>
    </row>
    <row r="43" spans="1:35">
      <c r="A43" s="2">
        <v>1946</v>
      </c>
      <c r="B43" s="2">
        <v>0</v>
      </c>
      <c r="C43" s="2">
        <v>0.4</v>
      </c>
      <c r="D43" s="2">
        <v>0</v>
      </c>
      <c r="E43" s="2">
        <v>6.9</v>
      </c>
      <c r="F43" s="2">
        <f t="shared" si="3"/>
        <v>4.0000000000000001E-3</v>
      </c>
      <c r="G43" s="2">
        <f t="shared" si="8"/>
        <v>6.9000000000000006E-2</v>
      </c>
      <c r="H43">
        <f t="shared" si="9"/>
        <v>4.0109375000000003E-2</v>
      </c>
      <c r="I43" s="2">
        <f t="shared" si="4"/>
        <v>5.101953125E-2</v>
      </c>
      <c r="M43" s="14"/>
      <c r="O43" s="15">
        <v>1946</v>
      </c>
      <c r="P43">
        <v>0</v>
      </c>
      <c r="Q43">
        <v>0.4</v>
      </c>
      <c r="R43">
        <v>0</v>
      </c>
      <c r="S43">
        <v>6.9</v>
      </c>
      <c r="T43">
        <f t="shared" si="5"/>
        <v>4.0000000000000001E-3</v>
      </c>
      <c r="U43">
        <f t="shared" si="6"/>
        <v>6.9000000000000006E-2</v>
      </c>
      <c r="V43" s="13">
        <f t="shared" si="11"/>
        <v>4.0140624999999999E-2</v>
      </c>
      <c r="W43" s="13">
        <f t="shared" si="11"/>
        <v>5.101953125E-2</v>
      </c>
      <c r="AA43">
        <f t="shared" si="1"/>
        <v>0</v>
      </c>
      <c r="AB43">
        <f t="shared" si="2"/>
        <v>0</v>
      </c>
      <c r="AC43">
        <f t="shared" si="2"/>
        <v>0</v>
      </c>
      <c r="AD43">
        <f t="shared" si="2"/>
        <v>0</v>
      </c>
      <c r="AE43">
        <f t="shared" si="2"/>
        <v>0</v>
      </c>
      <c r="AF43">
        <f t="shared" si="2"/>
        <v>0</v>
      </c>
      <c r="AG43">
        <f t="shared" si="10"/>
        <v>0</v>
      </c>
      <c r="AH43">
        <f t="shared" si="10"/>
        <v>3.1249999999996558E-5</v>
      </c>
      <c r="AI43">
        <f t="shared" si="10"/>
        <v>0</v>
      </c>
    </row>
    <row r="44" spans="1:35">
      <c r="A44" s="2">
        <v>1947</v>
      </c>
      <c r="B44" s="2">
        <v>1.2</v>
      </c>
      <c r="C44" s="2">
        <v>0.5</v>
      </c>
      <c r="D44" s="2">
        <v>0.2</v>
      </c>
      <c r="E44" s="2">
        <v>0.6</v>
      </c>
      <c r="F44" s="2">
        <f t="shared" si="3"/>
        <v>5.0000000000000001E-3</v>
      </c>
      <c r="G44" s="2">
        <f t="shared" si="8"/>
        <v>6.0000000000000001E-3</v>
      </c>
      <c r="H44">
        <f t="shared" si="9"/>
        <v>8.0257812500000011E-2</v>
      </c>
      <c r="I44" s="2">
        <f t="shared" si="4"/>
        <v>9.2496093750000008E-2</v>
      </c>
      <c r="M44" s="14"/>
      <c r="O44" s="15">
        <v>1947</v>
      </c>
      <c r="P44">
        <v>1.3</v>
      </c>
      <c r="Q44">
        <v>0.5</v>
      </c>
      <c r="R44">
        <v>0.3</v>
      </c>
      <c r="S44">
        <v>0.6</v>
      </c>
      <c r="T44">
        <f t="shared" si="5"/>
        <v>5.0000000000000001E-3</v>
      </c>
      <c r="U44">
        <f t="shared" si="6"/>
        <v>6.0000000000000001E-3</v>
      </c>
      <c r="V44" s="13">
        <f t="shared" si="11"/>
        <v>8.0367187500000006E-2</v>
      </c>
      <c r="W44" s="13">
        <f t="shared" si="11"/>
        <v>9.2496093750000008E-2</v>
      </c>
      <c r="AA44">
        <f t="shared" si="1"/>
        <v>0</v>
      </c>
      <c r="AB44">
        <f t="shared" si="2"/>
        <v>0.10000000000000009</v>
      </c>
      <c r="AC44">
        <f t="shared" si="2"/>
        <v>0</v>
      </c>
      <c r="AD44">
        <f t="shared" si="2"/>
        <v>9.9999999999999978E-2</v>
      </c>
      <c r="AE44">
        <f t="shared" si="2"/>
        <v>0</v>
      </c>
      <c r="AF44">
        <f t="shared" si="2"/>
        <v>0</v>
      </c>
      <c r="AG44">
        <f t="shared" si="10"/>
        <v>0</v>
      </c>
      <c r="AH44">
        <f t="shared" si="10"/>
        <v>1.0937499999999489E-4</v>
      </c>
      <c r="AI44">
        <f t="shared" si="10"/>
        <v>0</v>
      </c>
    </row>
    <row r="45" spans="1:35">
      <c r="A45" s="2">
        <v>1948</v>
      </c>
      <c r="B45" s="2">
        <v>0</v>
      </c>
      <c r="C45" s="2">
        <v>9</v>
      </c>
      <c r="D45" s="2">
        <v>0</v>
      </c>
      <c r="E45" s="2">
        <v>11.9</v>
      </c>
      <c r="F45" s="2">
        <f t="shared" si="3"/>
        <v>0.09</v>
      </c>
      <c r="G45" s="2">
        <f t="shared" si="8"/>
        <v>0.11900000000000001</v>
      </c>
      <c r="H45">
        <f t="shared" si="9"/>
        <v>0.13826953124999999</v>
      </c>
      <c r="I45" s="2">
        <f t="shared" si="4"/>
        <v>0.1457578125</v>
      </c>
      <c r="M45" s="14"/>
      <c r="O45" s="15">
        <v>1948</v>
      </c>
      <c r="P45">
        <v>0</v>
      </c>
      <c r="Q45">
        <v>9</v>
      </c>
      <c r="R45">
        <v>0</v>
      </c>
      <c r="S45">
        <v>11.9</v>
      </c>
      <c r="T45">
        <f t="shared" si="5"/>
        <v>0.09</v>
      </c>
      <c r="U45">
        <f t="shared" si="6"/>
        <v>0.11900000000000001</v>
      </c>
      <c r="V45" s="13">
        <f t="shared" si="11"/>
        <v>0.13849218749999997</v>
      </c>
      <c r="W45" s="13">
        <f t="shared" si="11"/>
        <v>0.1457578125</v>
      </c>
      <c r="AA45">
        <f t="shared" si="1"/>
        <v>0</v>
      </c>
      <c r="AB45">
        <f t="shared" si="2"/>
        <v>0</v>
      </c>
      <c r="AC45">
        <f t="shared" si="2"/>
        <v>0</v>
      </c>
      <c r="AD45">
        <f t="shared" si="2"/>
        <v>0</v>
      </c>
      <c r="AE45">
        <f t="shared" si="2"/>
        <v>0</v>
      </c>
      <c r="AF45">
        <f t="shared" si="2"/>
        <v>0</v>
      </c>
      <c r="AG45">
        <f t="shared" si="10"/>
        <v>0</v>
      </c>
      <c r="AH45">
        <f t="shared" si="10"/>
        <v>2.2265624999998068E-4</v>
      </c>
      <c r="AI45">
        <f t="shared" si="10"/>
        <v>0</v>
      </c>
    </row>
    <row r="46" spans="1:35">
      <c r="A46" s="2">
        <v>1949</v>
      </c>
      <c r="B46" s="2">
        <v>18.399999999999999</v>
      </c>
      <c r="C46" s="2">
        <v>44.5</v>
      </c>
      <c r="D46" s="2">
        <v>18.399999999999999</v>
      </c>
      <c r="E46" s="2">
        <v>38.6</v>
      </c>
      <c r="F46" s="2">
        <f t="shared" si="3"/>
        <v>0.44500000000000001</v>
      </c>
      <c r="G46" s="2">
        <f t="shared" si="8"/>
        <v>0.38600000000000001</v>
      </c>
      <c r="H46">
        <f t="shared" si="9"/>
        <v>0.17126171875000001</v>
      </c>
      <c r="I46" s="2">
        <f t="shared" si="4"/>
        <v>0.1758984375</v>
      </c>
      <c r="M46" s="14"/>
      <c r="O46" s="15">
        <v>1949</v>
      </c>
      <c r="P46">
        <v>21.3</v>
      </c>
      <c r="Q46">
        <v>44.6</v>
      </c>
      <c r="R46">
        <v>20.399999999999999</v>
      </c>
      <c r="S46">
        <v>38.6</v>
      </c>
      <c r="T46">
        <f t="shared" si="5"/>
        <v>0.44600000000000001</v>
      </c>
      <c r="U46">
        <f t="shared" si="6"/>
        <v>0.38600000000000001</v>
      </c>
      <c r="V46" s="13">
        <f t="shared" si="11"/>
        <v>0.17156640624999997</v>
      </c>
      <c r="W46" s="13">
        <f t="shared" si="11"/>
        <v>0.1758984375</v>
      </c>
      <c r="AA46">
        <f t="shared" si="1"/>
        <v>0</v>
      </c>
      <c r="AB46">
        <f t="shared" si="2"/>
        <v>2.9000000000000021</v>
      </c>
      <c r="AC46">
        <f t="shared" si="2"/>
        <v>0.10000000000000142</v>
      </c>
      <c r="AD46">
        <f t="shared" si="2"/>
        <v>2</v>
      </c>
      <c r="AE46">
        <f t="shared" si="2"/>
        <v>0</v>
      </c>
      <c r="AF46">
        <f t="shared" si="2"/>
        <v>1.0000000000000009E-3</v>
      </c>
      <c r="AG46">
        <f t="shared" si="10"/>
        <v>0</v>
      </c>
      <c r="AH46">
        <f t="shared" si="10"/>
        <v>3.0468749999995604E-4</v>
      </c>
      <c r="AI46">
        <f t="shared" si="10"/>
        <v>0</v>
      </c>
    </row>
    <row r="47" spans="1:35">
      <c r="A47" s="2">
        <v>1950</v>
      </c>
      <c r="B47" s="2">
        <v>28.8</v>
      </c>
      <c r="C47" s="2">
        <v>11.7</v>
      </c>
      <c r="D47" s="2">
        <v>23.5</v>
      </c>
      <c r="E47" s="2">
        <v>16.5</v>
      </c>
      <c r="F47" s="2">
        <f t="shared" si="3"/>
        <v>0.11699999999999999</v>
      </c>
      <c r="G47" s="2">
        <f t="shared" si="8"/>
        <v>0.16500000000000001</v>
      </c>
      <c r="H47">
        <f t="shared" si="9"/>
        <v>0.1512734375</v>
      </c>
      <c r="I47" s="2">
        <f t="shared" si="4"/>
        <v>0.15587109374999999</v>
      </c>
      <c r="M47" s="14"/>
      <c r="O47" s="15">
        <v>1950</v>
      </c>
      <c r="P47">
        <v>31.3</v>
      </c>
      <c r="Q47">
        <v>11.7</v>
      </c>
      <c r="R47">
        <v>25.7</v>
      </c>
      <c r="S47">
        <v>16.5</v>
      </c>
      <c r="T47">
        <f t="shared" si="5"/>
        <v>0.11699999999999999</v>
      </c>
      <c r="U47">
        <f t="shared" si="6"/>
        <v>0.16500000000000001</v>
      </c>
      <c r="V47" s="13">
        <f t="shared" si="11"/>
        <v>0.15160156249999998</v>
      </c>
      <c r="W47" s="13">
        <f t="shared" si="11"/>
        <v>0.15587109374999999</v>
      </c>
      <c r="AA47">
        <f t="shared" si="1"/>
        <v>0</v>
      </c>
      <c r="AB47">
        <f t="shared" si="2"/>
        <v>2.5</v>
      </c>
      <c r="AC47">
        <f t="shared" si="2"/>
        <v>0</v>
      </c>
      <c r="AD47">
        <f t="shared" si="2"/>
        <v>2.1999999999999993</v>
      </c>
      <c r="AE47">
        <f t="shared" si="2"/>
        <v>0</v>
      </c>
      <c r="AF47">
        <f t="shared" si="2"/>
        <v>0</v>
      </c>
      <c r="AG47">
        <f t="shared" si="10"/>
        <v>0</v>
      </c>
      <c r="AH47">
        <f t="shared" si="10"/>
        <v>3.2812499999998468E-4</v>
      </c>
      <c r="AI47">
        <f t="shared" si="10"/>
        <v>0</v>
      </c>
    </row>
    <row r="48" spans="1:35">
      <c r="A48" s="2">
        <v>1951</v>
      </c>
      <c r="B48" s="2">
        <v>2.9</v>
      </c>
      <c r="C48" s="2">
        <v>0.1</v>
      </c>
      <c r="D48" s="2">
        <v>2.9</v>
      </c>
      <c r="E48" s="2">
        <v>3.6</v>
      </c>
      <c r="F48" s="2">
        <f t="shared" si="3"/>
        <v>1E-3</v>
      </c>
      <c r="G48" s="2">
        <f t="shared" si="8"/>
        <v>3.6000000000000004E-2</v>
      </c>
      <c r="H48">
        <f t="shared" si="9"/>
        <v>0.10116406250000001</v>
      </c>
      <c r="I48" s="2">
        <f t="shared" si="4"/>
        <v>0.10266796874999999</v>
      </c>
      <c r="M48" s="14"/>
      <c r="O48" s="15">
        <v>1951</v>
      </c>
      <c r="P48">
        <v>3.4</v>
      </c>
      <c r="Q48">
        <v>0.1</v>
      </c>
      <c r="R48">
        <v>3.3</v>
      </c>
      <c r="S48">
        <v>3.6</v>
      </c>
      <c r="T48">
        <f t="shared" si="5"/>
        <v>1E-3</v>
      </c>
      <c r="U48">
        <f t="shared" si="6"/>
        <v>3.6000000000000004E-2</v>
      </c>
      <c r="V48" s="13">
        <f t="shared" si="11"/>
        <v>0.10149218750000001</v>
      </c>
      <c r="W48" s="13">
        <f t="shared" si="11"/>
        <v>0.10266796874999999</v>
      </c>
      <c r="AA48">
        <f t="shared" si="1"/>
        <v>0</v>
      </c>
      <c r="AB48">
        <f t="shared" si="2"/>
        <v>0.5</v>
      </c>
      <c r="AC48">
        <f t="shared" si="2"/>
        <v>0</v>
      </c>
      <c r="AD48">
        <f t="shared" si="2"/>
        <v>0.39999999999999991</v>
      </c>
      <c r="AE48">
        <f t="shared" si="2"/>
        <v>0</v>
      </c>
      <c r="AF48">
        <f t="shared" si="2"/>
        <v>0</v>
      </c>
      <c r="AG48">
        <f t="shared" si="10"/>
        <v>0</v>
      </c>
      <c r="AH48">
        <f t="shared" si="10"/>
        <v>3.2812499999999856E-4</v>
      </c>
      <c r="AI48">
        <f t="shared" si="10"/>
        <v>0</v>
      </c>
    </row>
    <row r="49" spans="1:35">
      <c r="A49" s="2">
        <v>1952</v>
      </c>
      <c r="B49" s="2">
        <v>19</v>
      </c>
      <c r="C49" s="2">
        <v>10.7</v>
      </c>
      <c r="D49" s="2">
        <v>12.6</v>
      </c>
      <c r="E49" s="2">
        <v>4.5</v>
      </c>
      <c r="F49" s="2">
        <f t="shared" si="3"/>
        <v>0.107</v>
      </c>
      <c r="G49" s="2">
        <f t="shared" si="8"/>
        <v>4.4999999999999998E-2</v>
      </c>
      <c r="H49">
        <f t="shared" si="9"/>
        <v>5.9781250000000001E-2</v>
      </c>
      <c r="I49" s="2">
        <f t="shared" si="4"/>
        <v>5.706640625E-2</v>
      </c>
      <c r="M49" s="14"/>
      <c r="O49" s="15">
        <v>1952</v>
      </c>
      <c r="P49">
        <v>21.5</v>
      </c>
      <c r="Q49">
        <v>10.8</v>
      </c>
      <c r="R49">
        <v>14.1</v>
      </c>
      <c r="S49">
        <v>4.5</v>
      </c>
      <c r="T49">
        <f t="shared" si="5"/>
        <v>0.10800000000000001</v>
      </c>
      <c r="U49">
        <f t="shared" si="6"/>
        <v>4.4999999999999998E-2</v>
      </c>
      <c r="V49" s="13">
        <f t="shared" si="11"/>
        <v>6.0085937499999999E-2</v>
      </c>
      <c r="W49" s="13">
        <f t="shared" si="11"/>
        <v>5.706640625E-2</v>
      </c>
      <c r="AA49">
        <f t="shared" si="1"/>
        <v>0</v>
      </c>
      <c r="AB49">
        <f t="shared" si="2"/>
        <v>2.5</v>
      </c>
      <c r="AC49">
        <f t="shared" si="2"/>
        <v>0.10000000000000142</v>
      </c>
      <c r="AD49">
        <f t="shared" si="2"/>
        <v>1.5</v>
      </c>
      <c r="AE49">
        <f t="shared" si="2"/>
        <v>0</v>
      </c>
      <c r="AF49">
        <f t="shared" si="2"/>
        <v>1.0000000000000148E-3</v>
      </c>
      <c r="AG49">
        <f t="shared" si="10"/>
        <v>0</v>
      </c>
      <c r="AH49">
        <f t="shared" si="10"/>
        <v>3.0468749999999767E-4</v>
      </c>
      <c r="AI49">
        <f t="shared" si="10"/>
        <v>0</v>
      </c>
    </row>
    <row r="50" spans="1:35">
      <c r="A50" s="2">
        <v>1953</v>
      </c>
      <c r="B50" s="2">
        <v>11.6</v>
      </c>
      <c r="C50" s="2">
        <v>0</v>
      </c>
      <c r="D50" s="2">
        <v>21.9</v>
      </c>
      <c r="E50" s="2">
        <v>0.1</v>
      </c>
      <c r="F50" s="2">
        <f t="shared" si="3"/>
        <v>0</v>
      </c>
      <c r="G50" s="2">
        <f t="shared" si="8"/>
        <v>1E-3</v>
      </c>
      <c r="H50">
        <f t="shared" si="9"/>
        <v>4.1015625E-2</v>
      </c>
      <c r="I50" s="2">
        <f t="shared" si="4"/>
        <v>4.20546875E-2</v>
      </c>
      <c r="M50" s="14"/>
      <c r="O50" s="15">
        <v>1953</v>
      </c>
      <c r="P50">
        <v>14.9</v>
      </c>
      <c r="Q50">
        <v>0</v>
      </c>
      <c r="R50">
        <v>26.2</v>
      </c>
      <c r="S50">
        <v>0.1</v>
      </c>
      <c r="T50">
        <f t="shared" si="5"/>
        <v>0</v>
      </c>
      <c r="U50">
        <f t="shared" si="6"/>
        <v>1E-3</v>
      </c>
      <c r="V50" s="13">
        <f t="shared" si="11"/>
        <v>4.1238281250000001E-2</v>
      </c>
      <c r="W50" s="13">
        <f t="shared" si="11"/>
        <v>4.20546875E-2</v>
      </c>
      <c r="AA50">
        <f t="shared" si="1"/>
        <v>0</v>
      </c>
      <c r="AB50">
        <f t="shared" si="2"/>
        <v>3.3000000000000007</v>
      </c>
      <c r="AC50">
        <f t="shared" si="2"/>
        <v>0</v>
      </c>
      <c r="AD50">
        <f t="shared" si="2"/>
        <v>4.3000000000000007</v>
      </c>
      <c r="AE50">
        <f t="shared" si="2"/>
        <v>0</v>
      </c>
      <c r="AF50">
        <f t="shared" si="2"/>
        <v>0</v>
      </c>
      <c r="AG50">
        <f t="shared" si="10"/>
        <v>0</v>
      </c>
      <c r="AH50">
        <f t="shared" si="10"/>
        <v>2.226562500000015E-4</v>
      </c>
      <c r="AI50">
        <f t="shared" si="10"/>
        <v>0</v>
      </c>
    </row>
    <row r="51" spans="1:35">
      <c r="A51" s="2">
        <v>1954</v>
      </c>
      <c r="B51" s="2">
        <v>27.9</v>
      </c>
      <c r="C51" s="2">
        <v>0</v>
      </c>
      <c r="D51" s="2">
        <v>6.8</v>
      </c>
      <c r="E51" s="2">
        <v>0.4</v>
      </c>
      <c r="F51" s="2">
        <f t="shared" si="3"/>
        <v>0</v>
      </c>
      <c r="G51" s="2">
        <f t="shared" si="8"/>
        <v>4.0000000000000001E-3</v>
      </c>
      <c r="H51">
        <f t="shared" si="9"/>
        <v>3.8847656249999994E-2</v>
      </c>
      <c r="I51" s="2">
        <f t="shared" si="4"/>
        <v>5.1429687500000001E-2</v>
      </c>
      <c r="M51" s="14"/>
      <c r="O51" s="15">
        <v>1954</v>
      </c>
      <c r="P51">
        <v>32.9</v>
      </c>
      <c r="Q51">
        <v>0</v>
      </c>
      <c r="R51">
        <v>7.7</v>
      </c>
      <c r="S51">
        <v>0.4</v>
      </c>
      <c r="T51">
        <f t="shared" si="5"/>
        <v>0</v>
      </c>
      <c r="U51">
        <f t="shared" si="6"/>
        <v>4.0000000000000001E-3</v>
      </c>
      <c r="V51" s="13">
        <f t="shared" si="11"/>
        <v>3.8957031250000003E-2</v>
      </c>
      <c r="W51" s="13">
        <f t="shared" si="11"/>
        <v>5.1429687500000001E-2</v>
      </c>
      <c r="AA51">
        <f t="shared" si="1"/>
        <v>0</v>
      </c>
      <c r="AB51">
        <f t="shared" si="2"/>
        <v>5</v>
      </c>
      <c r="AC51">
        <f t="shared" si="2"/>
        <v>0</v>
      </c>
      <c r="AD51">
        <f t="shared" si="2"/>
        <v>0.90000000000000036</v>
      </c>
      <c r="AE51">
        <f t="shared" si="2"/>
        <v>0</v>
      </c>
      <c r="AF51">
        <f t="shared" si="2"/>
        <v>0</v>
      </c>
      <c r="AG51">
        <f t="shared" si="10"/>
        <v>0</v>
      </c>
      <c r="AH51">
        <f t="shared" si="10"/>
        <v>1.0937500000000877E-4</v>
      </c>
      <c r="AI51">
        <f t="shared" si="10"/>
        <v>0</v>
      </c>
    </row>
    <row r="52" spans="1:35">
      <c r="A52" s="2">
        <v>1955</v>
      </c>
      <c r="B52" s="2">
        <v>0</v>
      </c>
      <c r="C52" s="2">
        <v>9.9</v>
      </c>
      <c r="D52" s="2">
        <v>0</v>
      </c>
      <c r="E52" s="2">
        <v>17.7</v>
      </c>
      <c r="F52" s="2">
        <f t="shared" si="3"/>
        <v>9.9000000000000005E-2</v>
      </c>
      <c r="G52" s="2">
        <f t="shared" si="8"/>
        <v>0.17699999999999999</v>
      </c>
      <c r="H52">
        <f t="shared" si="9"/>
        <v>4.3503906250000009E-2</v>
      </c>
      <c r="I52" s="2">
        <f t="shared" si="4"/>
        <v>6.4582031250000005E-2</v>
      </c>
      <c r="M52" s="14"/>
      <c r="O52" s="15">
        <v>1955</v>
      </c>
      <c r="P52">
        <v>0</v>
      </c>
      <c r="Q52">
        <v>9.9</v>
      </c>
      <c r="R52">
        <v>0</v>
      </c>
      <c r="S52">
        <v>17.7</v>
      </c>
      <c r="T52">
        <f t="shared" si="5"/>
        <v>9.9000000000000005E-2</v>
      </c>
      <c r="U52">
        <f t="shared" si="6"/>
        <v>0.17699999999999999</v>
      </c>
      <c r="V52" s="13">
        <f t="shared" si="11"/>
        <v>4.353125E-2</v>
      </c>
      <c r="W52" s="13">
        <f t="shared" si="11"/>
        <v>6.4582031250000005E-2</v>
      </c>
      <c r="AA52">
        <f t="shared" si="1"/>
        <v>0</v>
      </c>
      <c r="AB52">
        <f t="shared" si="2"/>
        <v>0</v>
      </c>
      <c r="AC52">
        <f t="shared" si="2"/>
        <v>0</v>
      </c>
      <c r="AD52">
        <f t="shared" si="2"/>
        <v>0</v>
      </c>
      <c r="AE52">
        <f t="shared" si="2"/>
        <v>0</v>
      </c>
      <c r="AF52">
        <f t="shared" si="2"/>
        <v>0</v>
      </c>
      <c r="AG52">
        <f t="shared" si="10"/>
        <v>0</v>
      </c>
      <c r="AH52">
        <f t="shared" si="10"/>
        <v>2.7343749999991784E-5</v>
      </c>
      <c r="AI52">
        <f t="shared" si="10"/>
        <v>0</v>
      </c>
    </row>
    <row r="53" spans="1:35">
      <c r="A53" s="2">
        <v>1956</v>
      </c>
      <c r="B53" s="2">
        <v>0.1</v>
      </c>
      <c r="C53" s="2">
        <v>4</v>
      </c>
      <c r="D53" s="2">
        <v>0.8</v>
      </c>
      <c r="E53" s="2">
        <v>3.2</v>
      </c>
      <c r="F53" s="2">
        <f t="shared" si="3"/>
        <v>0.04</v>
      </c>
      <c r="G53" s="2">
        <f t="shared" si="8"/>
        <v>3.2000000000000001E-2</v>
      </c>
      <c r="H53">
        <f t="shared" si="9"/>
        <v>4.8769531250000005E-2</v>
      </c>
      <c r="I53" s="2">
        <f t="shared" si="4"/>
        <v>7.0136718749999993E-2</v>
      </c>
      <c r="M53" s="14"/>
      <c r="O53" s="15">
        <v>1956</v>
      </c>
      <c r="P53">
        <v>0.1</v>
      </c>
      <c r="Q53">
        <v>4</v>
      </c>
      <c r="R53">
        <v>1</v>
      </c>
      <c r="S53">
        <v>3.2</v>
      </c>
      <c r="T53">
        <f t="shared" si="5"/>
        <v>0.04</v>
      </c>
      <c r="U53">
        <f t="shared" si="6"/>
        <v>3.2000000000000001E-2</v>
      </c>
      <c r="V53" s="13">
        <f t="shared" si="11"/>
        <v>4.8742187499999999E-2</v>
      </c>
      <c r="W53" s="13">
        <f t="shared" si="11"/>
        <v>7.0136718749999993E-2</v>
      </c>
      <c r="AA53">
        <f t="shared" si="1"/>
        <v>0</v>
      </c>
      <c r="AB53">
        <f t="shared" si="2"/>
        <v>0</v>
      </c>
      <c r="AC53">
        <f t="shared" si="2"/>
        <v>0</v>
      </c>
      <c r="AD53">
        <f t="shared" si="2"/>
        <v>0.19999999999999996</v>
      </c>
      <c r="AE53">
        <f t="shared" si="2"/>
        <v>0</v>
      </c>
      <c r="AF53">
        <f t="shared" si="2"/>
        <v>0</v>
      </c>
      <c r="AG53">
        <f t="shared" si="10"/>
        <v>0</v>
      </c>
      <c r="AH53">
        <f t="shared" si="10"/>
        <v>-2.7343750000005662E-5</v>
      </c>
      <c r="AI53">
        <f t="shared" si="10"/>
        <v>0</v>
      </c>
    </row>
    <row r="54" spans="1:35">
      <c r="A54" s="2">
        <v>1957</v>
      </c>
      <c r="B54" s="2">
        <v>15.4</v>
      </c>
      <c r="C54" s="2">
        <v>0.7</v>
      </c>
      <c r="D54" s="2">
        <v>26.7</v>
      </c>
      <c r="E54" s="2">
        <v>2.6</v>
      </c>
      <c r="F54" s="2">
        <f t="shared" si="3"/>
        <v>6.9999999999999993E-3</v>
      </c>
      <c r="G54" s="2">
        <f t="shared" si="8"/>
        <v>2.6000000000000002E-2</v>
      </c>
      <c r="H54">
        <f t="shared" si="9"/>
        <v>5.5750000000000001E-2</v>
      </c>
      <c r="I54" s="2">
        <f t="shared" si="4"/>
        <v>7.4921874999999999E-2</v>
      </c>
      <c r="M54" s="14"/>
      <c r="O54" s="15">
        <v>1957</v>
      </c>
      <c r="P54">
        <v>16.600000000000001</v>
      </c>
      <c r="Q54">
        <v>0.7</v>
      </c>
      <c r="R54">
        <v>28.5</v>
      </c>
      <c r="S54">
        <v>2.6</v>
      </c>
      <c r="T54">
        <f t="shared" si="5"/>
        <v>6.9999999999999993E-3</v>
      </c>
      <c r="U54">
        <f t="shared" si="6"/>
        <v>2.6000000000000002E-2</v>
      </c>
      <c r="V54" s="13">
        <f t="shared" si="11"/>
        <v>5.5640625000000006E-2</v>
      </c>
      <c r="W54" s="13">
        <f t="shared" si="11"/>
        <v>7.4921874999999999E-2</v>
      </c>
      <c r="AA54">
        <f t="shared" si="1"/>
        <v>0</v>
      </c>
      <c r="AB54">
        <f t="shared" si="2"/>
        <v>1.2000000000000011</v>
      </c>
      <c r="AC54">
        <f t="shared" si="2"/>
        <v>0</v>
      </c>
      <c r="AD54">
        <f t="shared" si="2"/>
        <v>1.8000000000000007</v>
      </c>
      <c r="AE54">
        <f t="shared" si="2"/>
        <v>0</v>
      </c>
      <c r="AF54">
        <f t="shared" si="2"/>
        <v>0</v>
      </c>
      <c r="AG54">
        <f t="shared" si="10"/>
        <v>0</v>
      </c>
      <c r="AH54">
        <f t="shared" si="10"/>
        <v>-1.0937499999999489E-4</v>
      </c>
      <c r="AI54">
        <f t="shared" si="10"/>
        <v>0</v>
      </c>
    </row>
    <row r="55" spans="1:35">
      <c r="A55" s="2">
        <v>1958</v>
      </c>
      <c r="B55" s="2">
        <v>15.4</v>
      </c>
      <c r="C55" s="2">
        <v>10.4</v>
      </c>
      <c r="D55" s="2">
        <v>14.4</v>
      </c>
      <c r="E55" s="2">
        <v>10.1</v>
      </c>
      <c r="F55" s="2">
        <f t="shared" si="3"/>
        <v>0.10400000000000001</v>
      </c>
      <c r="G55" s="2">
        <f t="shared" si="8"/>
        <v>0.10099999999999999</v>
      </c>
      <c r="H55">
        <f t="shared" si="9"/>
        <v>6.5539062499999981E-2</v>
      </c>
      <c r="I55" s="2">
        <f t="shared" si="4"/>
        <v>8.4164062500000011E-2</v>
      </c>
      <c r="M55" s="14"/>
      <c r="O55" s="15">
        <v>1958</v>
      </c>
      <c r="P55">
        <v>16.399999999999999</v>
      </c>
      <c r="Q55">
        <v>10.4</v>
      </c>
      <c r="R55">
        <v>15.4</v>
      </c>
      <c r="S55">
        <v>10.1</v>
      </c>
      <c r="T55">
        <f t="shared" si="5"/>
        <v>0.10400000000000001</v>
      </c>
      <c r="U55">
        <f t="shared" si="6"/>
        <v>0.10099999999999999</v>
      </c>
      <c r="V55" s="13">
        <f t="shared" si="11"/>
        <v>6.5320312499999991E-2</v>
      </c>
      <c r="W55" s="13">
        <f t="shared" si="11"/>
        <v>8.4164062500000011E-2</v>
      </c>
      <c r="AA55">
        <f t="shared" si="1"/>
        <v>0</v>
      </c>
      <c r="AB55">
        <f t="shared" si="2"/>
        <v>0.99999999999999822</v>
      </c>
      <c r="AC55">
        <f t="shared" si="2"/>
        <v>0</v>
      </c>
      <c r="AD55">
        <f t="shared" si="2"/>
        <v>1</v>
      </c>
      <c r="AE55">
        <f t="shared" si="2"/>
        <v>0</v>
      </c>
      <c r="AF55">
        <f t="shared" si="2"/>
        <v>0</v>
      </c>
      <c r="AG55">
        <f t="shared" si="10"/>
        <v>0</v>
      </c>
      <c r="AH55">
        <f t="shared" si="10"/>
        <v>-2.1874999999998979E-4</v>
      </c>
      <c r="AI55">
        <f t="shared" si="10"/>
        <v>0</v>
      </c>
    </row>
    <row r="56" spans="1:35">
      <c r="A56" s="2">
        <v>1959</v>
      </c>
      <c r="B56" s="2">
        <v>9.8000000000000007</v>
      </c>
      <c r="C56" s="2">
        <v>8.1999999999999993</v>
      </c>
      <c r="D56" s="2">
        <v>5.4</v>
      </c>
      <c r="E56" s="2">
        <v>16.7</v>
      </c>
      <c r="F56" s="2">
        <f t="shared" si="3"/>
        <v>8.199999999999999E-2</v>
      </c>
      <c r="G56" s="2">
        <f t="shared" si="8"/>
        <v>0.16700000000000001</v>
      </c>
      <c r="H56">
        <f t="shared" si="9"/>
        <v>7.322265624999999E-2</v>
      </c>
      <c r="I56" s="2">
        <f t="shared" si="4"/>
        <v>8.9902343750000002E-2</v>
      </c>
      <c r="M56" s="14"/>
      <c r="O56" s="15">
        <v>1959</v>
      </c>
      <c r="P56">
        <v>10.8</v>
      </c>
      <c r="Q56">
        <v>8.1</v>
      </c>
      <c r="R56">
        <v>6.1</v>
      </c>
      <c r="S56">
        <v>16.7</v>
      </c>
      <c r="T56">
        <f t="shared" si="5"/>
        <v>8.1000000000000003E-2</v>
      </c>
      <c r="U56">
        <f t="shared" si="6"/>
        <v>0.16700000000000001</v>
      </c>
      <c r="V56" s="13">
        <f t="shared" si="11"/>
        <v>7.2949218749999989E-2</v>
      </c>
      <c r="W56" s="13">
        <f t="shared" si="11"/>
        <v>8.9902343750000002E-2</v>
      </c>
      <c r="AA56">
        <f t="shared" si="1"/>
        <v>0</v>
      </c>
      <c r="AB56">
        <f t="shared" si="2"/>
        <v>1</v>
      </c>
      <c r="AC56">
        <f t="shared" si="2"/>
        <v>-9.9999999999999645E-2</v>
      </c>
      <c r="AD56">
        <f t="shared" si="2"/>
        <v>0.69999999999999929</v>
      </c>
      <c r="AE56">
        <f t="shared" si="2"/>
        <v>0</v>
      </c>
      <c r="AF56">
        <f t="shared" si="2"/>
        <v>-9.9999999999998701E-4</v>
      </c>
      <c r="AG56">
        <f t="shared" si="10"/>
        <v>0</v>
      </c>
      <c r="AH56">
        <f t="shared" si="10"/>
        <v>-2.7343750000000111E-4</v>
      </c>
      <c r="AI56">
        <f t="shared" si="10"/>
        <v>0</v>
      </c>
    </row>
    <row r="57" spans="1:35">
      <c r="A57" s="2">
        <v>1960</v>
      </c>
      <c r="B57" s="2">
        <v>0</v>
      </c>
      <c r="C57" s="2">
        <v>7.4</v>
      </c>
      <c r="D57" s="2">
        <v>0.8</v>
      </c>
      <c r="E57" s="2">
        <v>1.8</v>
      </c>
      <c r="F57" s="2">
        <f t="shared" si="3"/>
        <v>7.400000000000001E-2</v>
      </c>
      <c r="G57" s="2">
        <f t="shared" si="8"/>
        <v>1.8000000000000002E-2</v>
      </c>
      <c r="H57">
        <f t="shared" si="9"/>
        <v>7.9148437500000002E-2</v>
      </c>
      <c r="I57" s="2">
        <f t="shared" si="4"/>
        <v>9.3539062500000006E-2</v>
      </c>
      <c r="M57" s="14"/>
      <c r="O57" s="15">
        <v>1960</v>
      </c>
      <c r="P57">
        <v>0</v>
      </c>
      <c r="Q57">
        <v>7.4</v>
      </c>
      <c r="R57">
        <v>1.5</v>
      </c>
      <c r="S57">
        <v>1.8</v>
      </c>
      <c r="T57">
        <f t="shared" si="5"/>
        <v>7.400000000000001E-2</v>
      </c>
      <c r="U57">
        <f t="shared" si="6"/>
        <v>1.8000000000000002E-2</v>
      </c>
      <c r="V57" s="13">
        <f t="shared" si="11"/>
        <v>7.8929687499999998E-2</v>
      </c>
      <c r="W57" s="13">
        <f t="shared" si="11"/>
        <v>9.3539062500000006E-2</v>
      </c>
      <c r="AA57">
        <f t="shared" si="1"/>
        <v>0</v>
      </c>
      <c r="AB57">
        <f t="shared" si="2"/>
        <v>0</v>
      </c>
      <c r="AC57">
        <f t="shared" si="2"/>
        <v>0</v>
      </c>
      <c r="AD57">
        <f t="shared" si="2"/>
        <v>0.7</v>
      </c>
      <c r="AE57">
        <f t="shared" si="2"/>
        <v>0</v>
      </c>
      <c r="AF57">
        <f t="shared" si="2"/>
        <v>0</v>
      </c>
      <c r="AG57">
        <f t="shared" si="10"/>
        <v>0</v>
      </c>
      <c r="AH57">
        <f t="shared" si="10"/>
        <v>-2.1875000000000366E-4</v>
      </c>
      <c r="AI57">
        <f t="shared" si="10"/>
        <v>0</v>
      </c>
    </row>
    <row r="58" spans="1:35">
      <c r="A58" s="2">
        <v>1961</v>
      </c>
      <c r="B58" s="2">
        <v>7.9</v>
      </c>
      <c r="C58" s="2">
        <v>5.8</v>
      </c>
      <c r="D58" s="2">
        <v>2.4</v>
      </c>
      <c r="E58" s="2">
        <v>10.3</v>
      </c>
      <c r="F58" s="2">
        <f t="shared" si="3"/>
        <v>5.7999999999999996E-2</v>
      </c>
      <c r="G58" s="2">
        <f t="shared" si="8"/>
        <v>0.10300000000000001</v>
      </c>
      <c r="H58">
        <f t="shared" si="9"/>
        <v>9.5472656249999996E-2</v>
      </c>
      <c r="I58" s="2">
        <f t="shared" si="4"/>
        <v>0.11907031250000001</v>
      </c>
      <c r="M58" s="14"/>
      <c r="O58" s="15">
        <v>1961</v>
      </c>
      <c r="P58">
        <v>8.8000000000000007</v>
      </c>
      <c r="Q58">
        <v>5.8</v>
      </c>
      <c r="R58">
        <v>2.7</v>
      </c>
      <c r="S58">
        <v>10.3</v>
      </c>
      <c r="T58">
        <f t="shared" si="5"/>
        <v>5.7999999999999996E-2</v>
      </c>
      <c r="U58">
        <f t="shared" si="6"/>
        <v>0.10300000000000001</v>
      </c>
      <c r="V58" s="13">
        <f t="shared" si="11"/>
        <v>9.5363281250000001E-2</v>
      </c>
      <c r="W58" s="13">
        <f t="shared" si="11"/>
        <v>0.11907031250000001</v>
      </c>
      <c r="AA58">
        <f t="shared" si="1"/>
        <v>0</v>
      </c>
      <c r="AB58">
        <f t="shared" si="2"/>
        <v>0.90000000000000036</v>
      </c>
      <c r="AC58">
        <f t="shared" si="2"/>
        <v>0</v>
      </c>
      <c r="AD58">
        <f t="shared" si="2"/>
        <v>0.30000000000000027</v>
      </c>
      <c r="AE58">
        <f t="shared" si="2"/>
        <v>0</v>
      </c>
      <c r="AF58">
        <f t="shared" si="2"/>
        <v>0</v>
      </c>
      <c r="AG58">
        <f t="shared" si="10"/>
        <v>0</v>
      </c>
      <c r="AH58">
        <f t="shared" si="10"/>
        <v>-1.0937499999999489E-4</v>
      </c>
      <c r="AI58">
        <f t="shared" si="10"/>
        <v>0</v>
      </c>
    </row>
    <row r="59" spans="1:35">
      <c r="A59" s="2">
        <v>1962</v>
      </c>
      <c r="B59" s="2">
        <v>0.2</v>
      </c>
      <c r="C59" s="2">
        <v>6.6</v>
      </c>
      <c r="D59" s="2">
        <v>0</v>
      </c>
      <c r="E59" s="2">
        <v>2.4</v>
      </c>
      <c r="F59" s="2">
        <f t="shared" si="3"/>
        <v>6.6000000000000003E-2</v>
      </c>
      <c r="G59" s="2">
        <f t="shared" si="8"/>
        <v>2.4E-2</v>
      </c>
      <c r="H59">
        <f t="shared" si="9"/>
        <v>0.12714453125000003</v>
      </c>
      <c r="I59" s="2">
        <f t="shared" si="4"/>
        <v>0.17908984375000001</v>
      </c>
      <c r="M59" s="14"/>
      <c r="O59" s="15">
        <v>1962</v>
      </c>
      <c r="P59">
        <v>0.3</v>
      </c>
      <c r="Q59">
        <v>6.6</v>
      </c>
      <c r="R59">
        <v>0</v>
      </c>
      <c r="S59">
        <v>2.4</v>
      </c>
      <c r="T59">
        <f t="shared" si="5"/>
        <v>6.6000000000000003E-2</v>
      </c>
      <c r="U59">
        <f t="shared" si="6"/>
        <v>2.4E-2</v>
      </c>
      <c r="V59" s="13">
        <f t="shared" si="11"/>
        <v>0.12711328125000002</v>
      </c>
      <c r="W59" s="13">
        <f t="shared" si="11"/>
        <v>0.17908984375000001</v>
      </c>
      <c r="AA59">
        <f t="shared" si="1"/>
        <v>0</v>
      </c>
      <c r="AB59">
        <f t="shared" si="2"/>
        <v>9.9999999999999978E-2</v>
      </c>
      <c r="AC59">
        <f t="shared" si="2"/>
        <v>0</v>
      </c>
      <c r="AD59">
        <f t="shared" si="2"/>
        <v>0</v>
      </c>
      <c r="AE59">
        <f t="shared" si="2"/>
        <v>0</v>
      </c>
      <c r="AF59">
        <f t="shared" si="2"/>
        <v>0</v>
      </c>
      <c r="AG59">
        <f t="shared" si="10"/>
        <v>0</v>
      </c>
      <c r="AH59">
        <f t="shared" si="10"/>
        <v>-3.1250000000010436E-5</v>
      </c>
      <c r="AI59">
        <f t="shared" si="10"/>
        <v>0</v>
      </c>
    </row>
    <row r="60" spans="1:35">
      <c r="A60" s="2">
        <v>1963</v>
      </c>
      <c r="B60" s="2">
        <v>9.5</v>
      </c>
      <c r="C60" s="2">
        <v>27</v>
      </c>
      <c r="D60" s="2">
        <v>0.6</v>
      </c>
      <c r="E60" s="2">
        <v>42.4</v>
      </c>
      <c r="F60" s="2">
        <f t="shared" si="3"/>
        <v>0.27</v>
      </c>
      <c r="G60" s="2">
        <f t="shared" si="8"/>
        <v>0.42399999999999999</v>
      </c>
      <c r="H60">
        <f t="shared" si="9"/>
        <v>0.15387109375000002</v>
      </c>
      <c r="I60" s="2">
        <f t="shared" si="4"/>
        <v>0.23702734374999998</v>
      </c>
      <c r="M60" s="14"/>
      <c r="O60" s="15">
        <v>1963</v>
      </c>
      <c r="P60">
        <v>9.9</v>
      </c>
      <c r="Q60">
        <v>27</v>
      </c>
      <c r="R60">
        <v>0.6</v>
      </c>
      <c r="S60">
        <v>42.4</v>
      </c>
      <c r="T60">
        <f t="shared" si="5"/>
        <v>0.27</v>
      </c>
      <c r="U60">
        <f t="shared" si="6"/>
        <v>0.42399999999999999</v>
      </c>
      <c r="V60" s="13">
        <f t="shared" si="11"/>
        <v>0.1538671875</v>
      </c>
      <c r="W60" s="13">
        <f t="shared" si="11"/>
        <v>0.23702734374999998</v>
      </c>
      <c r="AA60">
        <f t="shared" si="1"/>
        <v>0</v>
      </c>
      <c r="AB60">
        <f t="shared" si="2"/>
        <v>0.40000000000000036</v>
      </c>
      <c r="AC60">
        <f t="shared" si="2"/>
        <v>0</v>
      </c>
      <c r="AD60">
        <f t="shared" si="2"/>
        <v>0</v>
      </c>
      <c r="AE60">
        <f t="shared" si="2"/>
        <v>0</v>
      </c>
      <c r="AF60">
        <f t="shared" si="2"/>
        <v>0</v>
      </c>
      <c r="AG60">
        <f t="shared" si="10"/>
        <v>0</v>
      </c>
      <c r="AH60">
        <f t="shared" si="10"/>
        <v>-3.9062500000186517E-6</v>
      </c>
      <c r="AI60">
        <f t="shared" si="10"/>
        <v>0</v>
      </c>
    </row>
    <row r="61" spans="1:35">
      <c r="A61" s="2">
        <v>1964</v>
      </c>
      <c r="B61" s="2">
        <v>0</v>
      </c>
      <c r="C61" s="2">
        <v>22.6</v>
      </c>
      <c r="D61" s="2">
        <v>0</v>
      </c>
      <c r="E61" s="2">
        <v>43.4</v>
      </c>
      <c r="F61" s="2">
        <f t="shared" si="3"/>
        <v>0.22600000000000001</v>
      </c>
      <c r="G61" s="2">
        <f t="shared" si="8"/>
        <v>0.434</v>
      </c>
      <c r="H61">
        <f t="shared" si="9"/>
        <v>0.14944921875000003</v>
      </c>
      <c r="I61" s="2">
        <f t="shared" si="4"/>
        <v>0.23679687499999996</v>
      </c>
      <c r="M61" s="14"/>
      <c r="O61" s="15">
        <v>1964</v>
      </c>
      <c r="P61">
        <v>0</v>
      </c>
      <c r="Q61">
        <v>22.6</v>
      </c>
      <c r="R61">
        <v>0</v>
      </c>
      <c r="S61">
        <v>43.4</v>
      </c>
      <c r="T61">
        <f t="shared" si="5"/>
        <v>0.22600000000000001</v>
      </c>
      <c r="U61">
        <f t="shared" si="6"/>
        <v>0.434</v>
      </c>
      <c r="V61" s="13">
        <f t="shared" si="11"/>
        <v>0.14944921875000003</v>
      </c>
      <c r="W61" s="13">
        <f t="shared" si="11"/>
        <v>0.23679687499999996</v>
      </c>
      <c r="AA61">
        <f t="shared" si="1"/>
        <v>0</v>
      </c>
      <c r="AB61">
        <f t="shared" si="2"/>
        <v>0</v>
      </c>
      <c r="AC61">
        <f t="shared" si="2"/>
        <v>0</v>
      </c>
      <c r="AD61">
        <f t="shared" si="2"/>
        <v>0</v>
      </c>
      <c r="AE61">
        <f t="shared" si="2"/>
        <v>0</v>
      </c>
      <c r="AF61">
        <f t="shared" si="2"/>
        <v>0</v>
      </c>
      <c r="AG61">
        <f t="shared" si="10"/>
        <v>0</v>
      </c>
      <c r="AH61">
        <f t="shared" si="10"/>
        <v>0</v>
      </c>
      <c r="AI61">
        <f t="shared" si="10"/>
        <v>0</v>
      </c>
    </row>
    <row r="62" spans="1:35">
      <c r="A62" s="2">
        <v>1965</v>
      </c>
      <c r="B62" s="2">
        <v>0.1</v>
      </c>
      <c r="C62" s="2">
        <v>3.8</v>
      </c>
      <c r="D62" s="2">
        <v>1.7</v>
      </c>
      <c r="E62" s="2">
        <v>6.6</v>
      </c>
      <c r="F62" s="2">
        <f t="shared" si="3"/>
        <v>3.7999999999999999E-2</v>
      </c>
      <c r="G62" s="2">
        <f t="shared" si="8"/>
        <v>6.6000000000000003E-2</v>
      </c>
      <c r="H62">
        <f t="shared" si="9"/>
        <v>0.11637890624999998</v>
      </c>
      <c r="I62" s="2">
        <f t="shared" si="4"/>
        <v>0.17366015625</v>
      </c>
      <c r="M62" s="14"/>
      <c r="O62" s="15">
        <v>1965</v>
      </c>
      <c r="P62">
        <v>0.1</v>
      </c>
      <c r="Q62">
        <v>3.8</v>
      </c>
      <c r="R62">
        <v>1.9</v>
      </c>
      <c r="S62">
        <v>6.6</v>
      </c>
      <c r="T62">
        <f t="shared" si="5"/>
        <v>3.7999999999999999E-2</v>
      </c>
      <c r="U62">
        <f t="shared" si="6"/>
        <v>6.6000000000000003E-2</v>
      </c>
      <c r="V62" s="13">
        <f t="shared" si="11"/>
        <v>0.11637890624999998</v>
      </c>
      <c r="W62" s="13">
        <f t="shared" si="11"/>
        <v>0.17366015625</v>
      </c>
      <c r="AA62">
        <f t="shared" si="1"/>
        <v>0</v>
      </c>
      <c r="AB62">
        <f t="shared" si="2"/>
        <v>0</v>
      </c>
      <c r="AC62">
        <f t="shared" si="2"/>
        <v>0</v>
      </c>
      <c r="AD62">
        <f t="shared" si="2"/>
        <v>0.19999999999999996</v>
      </c>
      <c r="AE62">
        <f t="shared" si="2"/>
        <v>0</v>
      </c>
      <c r="AF62">
        <f t="shared" si="2"/>
        <v>0</v>
      </c>
      <c r="AG62">
        <f t="shared" si="10"/>
        <v>0</v>
      </c>
      <c r="AH62">
        <f t="shared" si="10"/>
        <v>0</v>
      </c>
      <c r="AI62">
        <f t="shared" si="10"/>
        <v>0</v>
      </c>
    </row>
    <row r="63" spans="1:35">
      <c r="A63" s="2">
        <v>1966</v>
      </c>
      <c r="B63" s="2">
        <v>0</v>
      </c>
      <c r="C63" s="2">
        <v>9.6999999999999993</v>
      </c>
      <c r="D63" s="2">
        <v>0</v>
      </c>
      <c r="E63" s="2">
        <v>3.4</v>
      </c>
      <c r="F63" s="2">
        <f t="shared" si="3"/>
        <v>9.6999999999999989E-2</v>
      </c>
      <c r="G63" s="2">
        <f t="shared" si="8"/>
        <v>3.4000000000000002E-2</v>
      </c>
      <c r="H63">
        <f t="shared" si="9"/>
        <v>8.498046875000001E-2</v>
      </c>
      <c r="I63" s="2">
        <f t="shared" si="4"/>
        <v>0.10095312499999998</v>
      </c>
      <c r="M63" s="14"/>
      <c r="O63" s="15">
        <v>1966</v>
      </c>
      <c r="P63">
        <v>0</v>
      </c>
      <c r="Q63">
        <v>9.6999999999999993</v>
      </c>
      <c r="R63">
        <v>0</v>
      </c>
      <c r="S63">
        <v>3.4</v>
      </c>
      <c r="T63">
        <f t="shared" si="5"/>
        <v>9.6999999999999989E-2</v>
      </c>
      <c r="U63">
        <f t="shared" si="6"/>
        <v>3.4000000000000002E-2</v>
      </c>
      <c r="V63" s="13">
        <f t="shared" si="11"/>
        <v>8.498046875000001E-2</v>
      </c>
      <c r="W63" s="13">
        <f t="shared" si="11"/>
        <v>0.10095312499999998</v>
      </c>
      <c r="AA63">
        <f t="shared" si="1"/>
        <v>0</v>
      </c>
      <c r="AB63">
        <f t="shared" si="2"/>
        <v>0</v>
      </c>
      <c r="AC63">
        <f t="shared" si="2"/>
        <v>0</v>
      </c>
      <c r="AD63">
        <f t="shared" si="2"/>
        <v>0</v>
      </c>
      <c r="AE63">
        <f t="shared" si="2"/>
        <v>0</v>
      </c>
      <c r="AF63">
        <f t="shared" si="2"/>
        <v>0</v>
      </c>
      <c r="AG63">
        <f t="shared" si="10"/>
        <v>0</v>
      </c>
      <c r="AH63">
        <f t="shared" si="10"/>
        <v>0</v>
      </c>
      <c r="AI63">
        <f t="shared" si="10"/>
        <v>0</v>
      </c>
    </row>
    <row r="64" spans="1:35">
      <c r="A64" s="2">
        <v>1967</v>
      </c>
      <c r="B64" s="2">
        <v>3.5</v>
      </c>
      <c r="C64" s="2">
        <v>0.1</v>
      </c>
      <c r="D64" s="2">
        <v>6.2</v>
      </c>
      <c r="E64" s="2">
        <v>3.6</v>
      </c>
      <c r="F64" s="2">
        <f t="shared" si="3"/>
        <v>1E-3</v>
      </c>
      <c r="G64" s="2">
        <f t="shared" si="8"/>
        <v>3.6000000000000004E-2</v>
      </c>
      <c r="H64">
        <f t="shared" si="9"/>
        <v>8.1414062499999995E-2</v>
      </c>
      <c r="I64" s="2">
        <f t="shared" si="4"/>
        <v>6.5742187499999993E-2</v>
      </c>
      <c r="M64" s="14"/>
      <c r="O64" s="15">
        <v>1967</v>
      </c>
      <c r="P64">
        <v>3.6</v>
      </c>
      <c r="Q64">
        <v>0.1</v>
      </c>
      <c r="R64">
        <v>6.5</v>
      </c>
      <c r="S64">
        <v>3.6</v>
      </c>
      <c r="T64">
        <f t="shared" si="5"/>
        <v>1E-3</v>
      </c>
      <c r="U64">
        <f t="shared" si="6"/>
        <v>3.6000000000000004E-2</v>
      </c>
      <c r="V64" s="13">
        <f t="shared" si="11"/>
        <v>8.1414062499999995E-2</v>
      </c>
      <c r="W64" s="13">
        <f t="shared" si="11"/>
        <v>6.5742187499999993E-2</v>
      </c>
      <c r="AA64">
        <f t="shared" si="1"/>
        <v>0</v>
      </c>
      <c r="AB64">
        <f t="shared" si="2"/>
        <v>0.10000000000000009</v>
      </c>
      <c r="AC64">
        <f t="shared" si="2"/>
        <v>0</v>
      </c>
      <c r="AD64">
        <f t="shared" si="2"/>
        <v>0.29999999999999982</v>
      </c>
      <c r="AE64">
        <f t="shared" si="2"/>
        <v>0</v>
      </c>
      <c r="AF64">
        <f t="shared" ref="AF64:AI117" si="12">T64-F64</f>
        <v>0</v>
      </c>
      <c r="AG64">
        <f t="shared" si="10"/>
        <v>0</v>
      </c>
      <c r="AH64">
        <f t="shared" si="10"/>
        <v>0</v>
      </c>
      <c r="AI64">
        <f t="shared" si="10"/>
        <v>0</v>
      </c>
    </row>
    <row r="65" spans="1:35">
      <c r="A65" s="2">
        <v>1968</v>
      </c>
      <c r="B65" s="2">
        <v>0.5</v>
      </c>
      <c r="C65" s="2">
        <v>8.1</v>
      </c>
      <c r="D65" s="2">
        <v>0.1</v>
      </c>
      <c r="E65" s="2">
        <v>4.5999999999999996</v>
      </c>
      <c r="F65" s="2">
        <f t="shared" si="3"/>
        <v>8.1000000000000003E-2</v>
      </c>
      <c r="G65" s="2">
        <f t="shared" si="8"/>
        <v>4.5999999999999999E-2</v>
      </c>
      <c r="H65">
        <f t="shared" si="9"/>
        <v>0.10363671875</v>
      </c>
      <c r="I65" s="2">
        <f t="shared" si="4"/>
        <v>7.008203125000001E-2</v>
      </c>
      <c r="M65" s="14"/>
      <c r="O65" s="15">
        <v>1968</v>
      </c>
      <c r="P65">
        <v>0.6</v>
      </c>
      <c r="Q65">
        <v>8.1</v>
      </c>
      <c r="R65">
        <v>0.2</v>
      </c>
      <c r="S65">
        <v>4.5999999999999996</v>
      </c>
      <c r="T65">
        <f t="shared" si="5"/>
        <v>8.1000000000000003E-2</v>
      </c>
      <c r="U65">
        <f t="shared" si="6"/>
        <v>4.5999999999999999E-2</v>
      </c>
      <c r="V65" s="13">
        <f t="shared" si="11"/>
        <v>0.10363671875</v>
      </c>
      <c r="W65" s="13">
        <f t="shared" si="11"/>
        <v>7.008203125000001E-2</v>
      </c>
      <c r="AA65">
        <f t="shared" si="1"/>
        <v>0</v>
      </c>
      <c r="AB65">
        <f t="shared" si="2"/>
        <v>9.9999999999999978E-2</v>
      </c>
      <c r="AC65">
        <f t="shared" si="2"/>
        <v>0</v>
      </c>
      <c r="AD65">
        <f t="shared" si="2"/>
        <v>0.1</v>
      </c>
      <c r="AE65">
        <f t="shared" si="2"/>
        <v>0</v>
      </c>
      <c r="AF65">
        <f t="shared" si="12"/>
        <v>0</v>
      </c>
      <c r="AG65">
        <f t="shared" si="10"/>
        <v>0</v>
      </c>
      <c r="AH65">
        <f t="shared" si="10"/>
        <v>0</v>
      </c>
      <c r="AI65">
        <f t="shared" si="10"/>
        <v>0</v>
      </c>
    </row>
    <row r="66" spans="1:35">
      <c r="A66" s="2">
        <v>1969</v>
      </c>
      <c r="B66" s="2">
        <v>0</v>
      </c>
      <c r="C66" s="2">
        <v>22.3</v>
      </c>
      <c r="D66" s="2">
        <v>0.1</v>
      </c>
      <c r="E66" s="2">
        <v>8.6</v>
      </c>
      <c r="F66" s="2">
        <f t="shared" si="3"/>
        <v>0.223</v>
      </c>
      <c r="G66" s="2">
        <f t="shared" si="8"/>
        <v>8.5999999999999993E-2</v>
      </c>
      <c r="H66">
        <f t="shared" si="9"/>
        <v>0.12403906250000001</v>
      </c>
      <c r="I66" s="2">
        <f t="shared" si="4"/>
        <v>8.742187500000001E-2</v>
      </c>
      <c r="M66" s="14"/>
      <c r="O66" s="15">
        <v>1969</v>
      </c>
      <c r="P66">
        <v>0</v>
      </c>
      <c r="Q66">
        <v>22.3</v>
      </c>
      <c r="R66">
        <v>0.1</v>
      </c>
      <c r="S66">
        <v>8.6</v>
      </c>
      <c r="T66">
        <f t="shared" si="5"/>
        <v>0.223</v>
      </c>
      <c r="U66">
        <f t="shared" si="6"/>
        <v>8.5999999999999993E-2</v>
      </c>
      <c r="V66" s="13">
        <f t="shared" si="11"/>
        <v>0.12403906250000001</v>
      </c>
      <c r="W66" s="13">
        <f t="shared" si="11"/>
        <v>8.742187500000001E-2</v>
      </c>
      <c r="AA66">
        <f t="shared" si="1"/>
        <v>0</v>
      </c>
      <c r="AB66">
        <f t="shared" si="2"/>
        <v>0</v>
      </c>
      <c r="AC66">
        <f t="shared" si="2"/>
        <v>0</v>
      </c>
      <c r="AD66">
        <f t="shared" si="2"/>
        <v>0</v>
      </c>
      <c r="AE66">
        <f t="shared" si="2"/>
        <v>0</v>
      </c>
      <c r="AF66">
        <f t="shared" si="12"/>
        <v>0</v>
      </c>
      <c r="AG66">
        <f t="shared" si="10"/>
        <v>0</v>
      </c>
      <c r="AH66">
        <f t="shared" si="10"/>
        <v>0</v>
      </c>
      <c r="AI66">
        <f t="shared" si="10"/>
        <v>0</v>
      </c>
    </row>
    <row r="67" spans="1:35">
      <c r="A67" s="2">
        <v>1970</v>
      </c>
      <c r="B67" s="2">
        <v>7.6</v>
      </c>
      <c r="C67" s="2">
        <v>17.5</v>
      </c>
      <c r="D67" s="2">
        <v>7.6</v>
      </c>
      <c r="E67" s="2">
        <v>20.8</v>
      </c>
      <c r="F67" s="2">
        <f t="shared" si="3"/>
        <v>0.17500000000000002</v>
      </c>
      <c r="G67" s="2">
        <f t="shared" si="8"/>
        <v>0.20800000000000002</v>
      </c>
      <c r="H67">
        <f t="shared" si="9"/>
        <v>0.12050781250000002</v>
      </c>
      <c r="I67" s="2">
        <f t="shared" si="4"/>
        <v>9.2121093749999994E-2</v>
      </c>
      <c r="M67" s="14"/>
      <c r="O67" s="15">
        <v>1970</v>
      </c>
      <c r="P67">
        <v>8.5</v>
      </c>
      <c r="Q67">
        <v>17.5</v>
      </c>
      <c r="R67">
        <v>8.6</v>
      </c>
      <c r="S67">
        <v>20.8</v>
      </c>
      <c r="T67">
        <f t="shared" si="5"/>
        <v>0.17500000000000002</v>
      </c>
      <c r="U67">
        <f t="shared" si="6"/>
        <v>0.20800000000000002</v>
      </c>
      <c r="V67" s="13">
        <f t="shared" si="11"/>
        <v>0.12050781250000002</v>
      </c>
      <c r="W67" s="13">
        <f t="shared" si="11"/>
        <v>9.2121093749999994E-2</v>
      </c>
      <c r="AA67">
        <f t="shared" si="1"/>
        <v>0</v>
      </c>
      <c r="AB67">
        <f t="shared" si="2"/>
        <v>0.90000000000000036</v>
      </c>
      <c r="AC67">
        <f t="shared" si="2"/>
        <v>0</v>
      </c>
      <c r="AD67">
        <f t="shared" si="2"/>
        <v>1</v>
      </c>
      <c r="AE67">
        <f t="shared" si="2"/>
        <v>0</v>
      </c>
      <c r="AF67">
        <f t="shared" si="12"/>
        <v>0</v>
      </c>
      <c r="AG67">
        <f t="shared" si="10"/>
        <v>0</v>
      </c>
      <c r="AH67">
        <f t="shared" si="10"/>
        <v>0</v>
      </c>
      <c r="AI67">
        <f t="shared" si="10"/>
        <v>0</v>
      </c>
    </row>
    <row r="68" spans="1:35">
      <c r="A68" s="2">
        <v>1971</v>
      </c>
      <c r="B68" s="2">
        <v>7.5</v>
      </c>
      <c r="C68" s="2">
        <v>1.8</v>
      </c>
      <c r="D68" s="2">
        <v>0.9</v>
      </c>
      <c r="E68" s="2">
        <v>1.4</v>
      </c>
      <c r="F68" s="2">
        <f t="shared" si="3"/>
        <v>1.8000000000000002E-2</v>
      </c>
      <c r="G68" s="2">
        <f t="shared" si="8"/>
        <v>1.3999999999999999E-2</v>
      </c>
      <c r="H68">
        <f t="shared" si="9"/>
        <v>0.10321093750000003</v>
      </c>
      <c r="I68" s="2">
        <f t="shared" si="4"/>
        <v>7.935937500000001E-2</v>
      </c>
      <c r="M68" s="14"/>
      <c r="O68" s="15">
        <v>1971</v>
      </c>
      <c r="P68">
        <v>8</v>
      </c>
      <c r="Q68">
        <v>1.8</v>
      </c>
      <c r="R68">
        <v>1.1000000000000001</v>
      </c>
      <c r="S68">
        <v>1.4</v>
      </c>
      <c r="T68">
        <f t="shared" si="5"/>
        <v>1.8000000000000002E-2</v>
      </c>
      <c r="U68">
        <f t="shared" si="6"/>
        <v>1.3999999999999999E-2</v>
      </c>
      <c r="V68" s="13">
        <f t="shared" si="11"/>
        <v>0.10321093750000003</v>
      </c>
      <c r="W68" s="13">
        <f t="shared" si="11"/>
        <v>7.935937500000001E-2</v>
      </c>
      <c r="AA68">
        <f t="shared" si="1"/>
        <v>0</v>
      </c>
      <c r="AB68">
        <f t="shared" si="2"/>
        <v>0.5</v>
      </c>
      <c r="AC68">
        <f t="shared" si="2"/>
        <v>0</v>
      </c>
      <c r="AD68">
        <f t="shared" si="2"/>
        <v>0.20000000000000007</v>
      </c>
      <c r="AE68">
        <f t="shared" si="2"/>
        <v>0</v>
      </c>
      <c r="AF68">
        <f t="shared" si="12"/>
        <v>0</v>
      </c>
      <c r="AG68">
        <f t="shared" si="10"/>
        <v>0</v>
      </c>
      <c r="AH68">
        <f t="shared" si="10"/>
        <v>0</v>
      </c>
      <c r="AI68">
        <f t="shared" si="10"/>
        <v>0</v>
      </c>
    </row>
    <row r="69" spans="1:35">
      <c r="A69" s="2">
        <v>1972</v>
      </c>
      <c r="B69" s="2">
        <v>2.5</v>
      </c>
      <c r="C69" s="2">
        <v>2.7</v>
      </c>
      <c r="D69" s="2">
        <v>7.3</v>
      </c>
      <c r="E69" s="2">
        <v>3.9</v>
      </c>
      <c r="F69" s="2">
        <f t="shared" si="3"/>
        <v>2.7000000000000003E-2</v>
      </c>
      <c r="G69" s="2">
        <f t="shared" si="8"/>
        <v>3.9E-2</v>
      </c>
      <c r="H69">
        <f t="shared" si="9"/>
        <v>9.2730468750000003E-2</v>
      </c>
      <c r="I69" s="2">
        <f t="shared" si="4"/>
        <v>6.2410156250000008E-2</v>
      </c>
      <c r="M69" s="14"/>
      <c r="O69" s="15">
        <v>1972</v>
      </c>
      <c r="P69">
        <v>4.8</v>
      </c>
      <c r="Q69">
        <v>2.7</v>
      </c>
      <c r="R69">
        <v>8.1999999999999993</v>
      </c>
      <c r="S69">
        <v>3.9</v>
      </c>
      <c r="T69">
        <f t="shared" si="5"/>
        <v>2.7000000000000003E-2</v>
      </c>
      <c r="U69">
        <f t="shared" si="6"/>
        <v>3.9E-2</v>
      </c>
      <c r="V69" s="13">
        <f t="shared" si="11"/>
        <v>9.2730468750000003E-2</v>
      </c>
      <c r="W69" s="13">
        <f t="shared" si="11"/>
        <v>6.2410156250000008E-2</v>
      </c>
      <c r="AA69">
        <f t="shared" ref="AA69:AA117" si="13">O69-A69</f>
        <v>0</v>
      </c>
      <c r="AB69">
        <f t="shared" ref="AB69:AE117" si="14">P69-B69</f>
        <v>2.2999999999999998</v>
      </c>
      <c r="AC69">
        <f t="shared" si="14"/>
        <v>0</v>
      </c>
      <c r="AD69">
        <f t="shared" si="14"/>
        <v>0.89999999999999947</v>
      </c>
      <c r="AE69">
        <f t="shared" si="14"/>
        <v>0</v>
      </c>
      <c r="AF69">
        <f t="shared" si="12"/>
        <v>0</v>
      </c>
      <c r="AG69">
        <f t="shared" si="10"/>
        <v>0</v>
      </c>
      <c r="AH69">
        <f t="shared" si="10"/>
        <v>0</v>
      </c>
      <c r="AI69">
        <f t="shared" si="10"/>
        <v>0</v>
      </c>
    </row>
    <row r="70" spans="1:35">
      <c r="A70" s="2">
        <v>1973</v>
      </c>
      <c r="B70" s="2">
        <v>0</v>
      </c>
      <c r="C70" s="2">
        <v>24.6</v>
      </c>
      <c r="D70" s="2">
        <v>0</v>
      </c>
      <c r="E70" s="2">
        <v>8.6</v>
      </c>
      <c r="F70" s="2">
        <f t="shared" si="3"/>
        <v>0.24600000000000002</v>
      </c>
      <c r="G70" s="2">
        <f t="shared" si="8"/>
        <v>8.5999999999999993E-2</v>
      </c>
      <c r="H70">
        <f t="shared" si="9"/>
        <v>8.5773437500000008E-2</v>
      </c>
      <c r="I70" s="2">
        <f t="shared" si="4"/>
        <v>5.1914062500000004E-2</v>
      </c>
      <c r="M70" s="14"/>
      <c r="O70" s="15">
        <v>1973</v>
      </c>
      <c r="P70">
        <v>0</v>
      </c>
      <c r="Q70">
        <v>24.6</v>
      </c>
      <c r="R70">
        <v>0</v>
      </c>
      <c r="S70">
        <v>8.6</v>
      </c>
      <c r="T70">
        <f t="shared" si="5"/>
        <v>0.24600000000000002</v>
      </c>
      <c r="U70">
        <f t="shared" si="6"/>
        <v>8.5999999999999993E-2</v>
      </c>
      <c r="V70" s="13">
        <f t="shared" si="11"/>
        <v>8.5773437500000008E-2</v>
      </c>
      <c r="W70" s="13">
        <f t="shared" si="11"/>
        <v>5.1914062500000004E-2</v>
      </c>
      <c r="AA70">
        <f t="shared" si="13"/>
        <v>0</v>
      </c>
      <c r="AB70">
        <f t="shared" si="14"/>
        <v>0</v>
      </c>
      <c r="AC70">
        <f t="shared" si="14"/>
        <v>0</v>
      </c>
      <c r="AD70">
        <f t="shared" si="14"/>
        <v>0</v>
      </c>
      <c r="AE70">
        <f t="shared" si="14"/>
        <v>0</v>
      </c>
      <c r="AF70">
        <f t="shared" si="12"/>
        <v>0</v>
      </c>
      <c r="AG70">
        <f t="shared" si="10"/>
        <v>0</v>
      </c>
      <c r="AH70">
        <f t="shared" si="10"/>
        <v>0</v>
      </c>
      <c r="AI70">
        <f t="shared" si="10"/>
        <v>0</v>
      </c>
    </row>
    <row r="71" spans="1:35">
      <c r="A71" s="2">
        <v>1974</v>
      </c>
      <c r="B71" s="2">
        <v>4.8</v>
      </c>
      <c r="C71" s="2">
        <v>0.7</v>
      </c>
      <c r="D71" s="2">
        <v>2</v>
      </c>
      <c r="E71" s="2">
        <v>3.3</v>
      </c>
      <c r="F71" s="2">
        <f t="shared" si="3"/>
        <v>6.9999999999999993E-3</v>
      </c>
      <c r="G71" s="2">
        <f t="shared" si="8"/>
        <v>3.3000000000000002E-2</v>
      </c>
      <c r="H71">
        <f t="shared" si="9"/>
        <v>7.5773437500000013E-2</v>
      </c>
      <c r="I71" s="2">
        <f t="shared" si="4"/>
        <v>5.5839843750000007E-2</v>
      </c>
      <c r="M71" s="14"/>
      <c r="O71" s="15">
        <v>1974</v>
      </c>
      <c r="P71">
        <v>6.5</v>
      </c>
      <c r="Q71">
        <v>0.7</v>
      </c>
      <c r="R71">
        <v>3.1</v>
      </c>
      <c r="S71">
        <v>3.3</v>
      </c>
      <c r="T71">
        <f t="shared" si="5"/>
        <v>6.9999999999999993E-3</v>
      </c>
      <c r="U71">
        <f t="shared" si="6"/>
        <v>3.3000000000000002E-2</v>
      </c>
      <c r="V71" s="13">
        <f t="shared" si="11"/>
        <v>7.5773437500000013E-2</v>
      </c>
      <c r="W71" s="13">
        <f t="shared" si="11"/>
        <v>5.5839843750000007E-2</v>
      </c>
      <c r="AA71">
        <f t="shared" si="13"/>
        <v>0</v>
      </c>
      <c r="AB71">
        <f t="shared" si="14"/>
        <v>1.7000000000000002</v>
      </c>
      <c r="AC71">
        <f t="shared" si="14"/>
        <v>0</v>
      </c>
      <c r="AD71">
        <f t="shared" si="14"/>
        <v>1.1000000000000001</v>
      </c>
      <c r="AE71">
        <f t="shared" si="14"/>
        <v>0</v>
      </c>
      <c r="AF71">
        <f t="shared" si="12"/>
        <v>0</v>
      </c>
      <c r="AG71">
        <f t="shared" si="10"/>
        <v>0</v>
      </c>
      <c r="AH71">
        <f t="shared" si="10"/>
        <v>0</v>
      </c>
      <c r="AI71">
        <f t="shared" si="10"/>
        <v>0</v>
      </c>
    </row>
    <row r="72" spans="1:35">
      <c r="A72" s="2">
        <v>1975</v>
      </c>
      <c r="B72" s="2">
        <v>0.6</v>
      </c>
      <c r="C72" s="2">
        <v>1.3</v>
      </c>
      <c r="D72" s="2">
        <v>0.1</v>
      </c>
      <c r="E72" s="2">
        <v>2</v>
      </c>
      <c r="F72" s="2">
        <f t="shared" ref="F72:F113" si="15">C72*0.01</f>
        <v>1.3000000000000001E-2</v>
      </c>
      <c r="G72" s="2">
        <f t="shared" ref="G72:G113" si="16">E72*0.01</f>
        <v>0.02</v>
      </c>
      <c r="H72">
        <f t="shared" ref="H72:H109" si="17">(1*(F68)+8*(F69)+28*(F70)+56*(F71)+70*(F72)+56*(F73)+28*(F74)+8*(F75)+1*(F76))/256</f>
        <v>9.189062499999999E-2</v>
      </c>
      <c r="I72" s="2">
        <f t="shared" ref="I72:I115" si="18">(1*(G68)+8*(G69)+28*(G70)+56*(G71)+70*(G72)+56*(G73)+28*(G74)+8*(G75)+1*(G76))/256</f>
        <v>9.7839843750000002E-2</v>
      </c>
      <c r="M72" s="14"/>
      <c r="O72" s="15">
        <v>1975</v>
      </c>
      <c r="P72">
        <v>0.8</v>
      </c>
      <c r="Q72">
        <v>1.3</v>
      </c>
      <c r="R72">
        <v>0.5</v>
      </c>
      <c r="S72">
        <v>2</v>
      </c>
      <c r="T72">
        <f t="shared" ref="T72:T113" si="19">Q72*0.01</f>
        <v>1.3000000000000001E-2</v>
      </c>
      <c r="U72">
        <f t="shared" ref="U72:U113" si="20">S72*0.01</f>
        <v>0.02</v>
      </c>
      <c r="V72" s="13">
        <f t="shared" ref="V72:W103" si="21">(1*(T68)+8*(T69)+28*(T70)+56*(T71)+70*(T72)+56*(T73)+28*(T74)+8*(T75)+1*(T76))/256</f>
        <v>9.189062499999999E-2</v>
      </c>
      <c r="W72" s="13">
        <f t="shared" si="21"/>
        <v>9.7839843750000002E-2</v>
      </c>
      <c r="AA72">
        <f t="shared" si="13"/>
        <v>0</v>
      </c>
      <c r="AB72">
        <f t="shared" si="14"/>
        <v>0.20000000000000007</v>
      </c>
      <c r="AC72">
        <f t="shared" si="14"/>
        <v>0</v>
      </c>
      <c r="AD72">
        <f t="shared" si="14"/>
        <v>0.4</v>
      </c>
      <c r="AE72">
        <f t="shared" si="14"/>
        <v>0</v>
      </c>
      <c r="AF72">
        <f t="shared" si="12"/>
        <v>0</v>
      </c>
      <c r="AG72">
        <f t="shared" si="10"/>
        <v>0</v>
      </c>
      <c r="AH72">
        <f t="shared" si="10"/>
        <v>0</v>
      </c>
      <c r="AI72">
        <f t="shared" si="10"/>
        <v>0</v>
      </c>
    </row>
    <row r="73" spans="1:35">
      <c r="A73" s="2">
        <v>1976</v>
      </c>
      <c r="B73" s="2">
        <v>17.8</v>
      </c>
      <c r="C73" s="2">
        <v>0</v>
      </c>
      <c r="D73" s="2">
        <v>2.4</v>
      </c>
      <c r="E73" s="2">
        <v>0.5</v>
      </c>
      <c r="F73" s="2">
        <f t="shared" si="15"/>
        <v>0</v>
      </c>
      <c r="G73" s="2">
        <f t="shared" si="16"/>
        <v>5.0000000000000001E-3</v>
      </c>
      <c r="H73">
        <f t="shared" si="17"/>
        <v>0.17591796874999999</v>
      </c>
      <c r="I73" s="2">
        <f t="shared" si="18"/>
        <v>0.19933203125000001</v>
      </c>
      <c r="M73" s="14"/>
      <c r="O73" s="15">
        <v>1976</v>
      </c>
      <c r="P73">
        <v>19.7</v>
      </c>
      <c r="Q73">
        <v>0</v>
      </c>
      <c r="R73">
        <v>3.1</v>
      </c>
      <c r="S73">
        <v>0.5</v>
      </c>
      <c r="T73">
        <f t="shared" si="19"/>
        <v>0</v>
      </c>
      <c r="U73">
        <f t="shared" si="20"/>
        <v>5.0000000000000001E-3</v>
      </c>
      <c r="V73" s="13">
        <f t="shared" si="21"/>
        <v>0.17591796874999999</v>
      </c>
      <c r="W73" s="13">
        <f t="shared" si="21"/>
        <v>0.19933203125000001</v>
      </c>
      <c r="AA73">
        <f t="shared" si="13"/>
        <v>0</v>
      </c>
      <c r="AB73">
        <f t="shared" si="14"/>
        <v>1.8999999999999986</v>
      </c>
      <c r="AC73">
        <f t="shared" si="14"/>
        <v>0</v>
      </c>
      <c r="AD73">
        <f t="shared" si="14"/>
        <v>0.70000000000000018</v>
      </c>
      <c r="AE73">
        <f t="shared" si="14"/>
        <v>0</v>
      </c>
      <c r="AF73">
        <f t="shared" si="12"/>
        <v>0</v>
      </c>
      <c r="AG73">
        <f t="shared" si="10"/>
        <v>0</v>
      </c>
      <c r="AH73">
        <f t="shared" si="10"/>
        <v>0</v>
      </c>
      <c r="AI73">
        <f t="shared" si="10"/>
        <v>0</v>
      </c>
    </row>
    <row r="74" spans="1:35">
      <c r="A74" s="2">
        <v>1977</v>
      </c>
      <c r="B74" s="2">
        <v>8.3000000000000007</v>
      </c>
      <c r="C74" s="2">
        <v>34.299999999999997</v>
      </c>
      <c r="D74" s="2">
        <v>0.2</v>
      </c>
      <c r="E74" s="2">
        <v>49.6</v>
      </c>
      <c r="F74" s="2">
        <f t="shared" si="15"/>
        <v>0.34299999999999997</v>
      </c>
      <c r="G74" s="2">
        <f t="shared" si="16"/>
        <v>0.49600000000000005</v>
      </c>
      <c r="H74">
        <f t="shared" si="17"/>
        <v>0.31362890624999995</v>
      </c>
      <c r="I74" s="2">
        <f t="shared" si="18"/>
        <v>0.32911718750000002</v>
      </c>
      <c r="M74" s="14"/>
      <c r="O74" s="15">
        <v>1977</v>
      </c>
      <c r="P74">
        <v>8.6999999999999993</v>
      </c>
      <c r="Q74">
        <v>34.299999999999997</v>
      </c>
      <c r="R74">
        <v>0.2</v>
      </c>
      <c r="S74">
        <v>49.6</v>
      </c>
      <c r="T74">
        <f t="shared" si="19"/>
        <v>0.34299999999999997</v>
      </c>
      <c r="U74">
        <f t="shared" si="20"/>
        <v>0.49600000000000005</v>
      </c>
      <c r="V74" s="13">
        <f t="shared" si="21"/>
        <v>0.31362890624999995</v>
      </c>
      <c r="W74" s="13">
        <f t="shared" si="21"/>
        <v>0.32911718750000002</v>
      </c>
      <c r="AA74">
        <f t="shared" si="13"/>
        <v>0</v>
      </c>
      <c r="AB74">
        <f t="shared" si="14"/>
        <v>0.39999999999999858</v>
      </c>
      <c r="AC74">
        <f t="shared" si="14"/>
        <v>0</v>
      </c>
      <c r="AD74">
        <f t="shared" si="14"/>
        <v>0</v>
      </c>
      <c r="AE74">
        <f t="shared" si="14"/>
        <v>0</v>
      </c>
      <c r="AF74">
        <f t="shared" si="12"/>
        <v>0</v>
      </c>
      <c r="AG74">
        <f t="shared" si="10"/>
        <v>0</v>
      </c>
      <c r="AH74">
        <f t="shared" si="10"/>
        <v>0</v>
      </c>
      <c r="AI74">
        <f t="shared" si="10"/>
        <v>0</v>
      </c>
    </row>
    <row r="75" spans="1:35">
      <c r="A75" s="2">
        <v>1978</v>
      </c>
      <c r="B75" s="2">
        <v>1.3</v>
      </c>
      <c r="C75" s="2">
        <v>58.5</v>
      </c>
      <c r="D75" s="2">
        <v>21.8</v>
      </c>
      <c r="E75" s="2">
        <v>52.9</v>
      </c>
      <c r="F75" s="2">
        <f t="shared" si="15"/>
        <v>0.58499999999999996</v>
      </c>
      <c r="G75" s="2">
        <f t="shared" si="16"/>
        <v>0.52900000000000003</v>
      </c>
      <c r="H75">
        <f t="shared" si="17"/>
        <v>0.41454687499999998</v>
      </c>
      <c r="I75" s="2">
        <f t="shared" si="18"/>
        <v>0.40346875000000004</v>
      </c>
      <c r="M75" s="14"/>
      <c r="O75" s="15">
        <v>1978</v>
      </c>
      <c r="P75">
        <v>1.4</v>
      </c>
      <c r="Q75">
        <v>58.5</v>
      </c>
      <c r="R75">
        <v>22.3</v>
      </c>
      <c r="S75">
        <v>52.9</v>
      </c>
      <c r="T75">
        <f t="shared" si="19"/>
        <v>0.58499999999999996</v>
      </c>
      <c r="U75">
        <f t="shared" si="20"/>
        <v>0.52900000000000003</v>
      </c>
      <c r="V75" s="13">
        <f t="shared" si="21"/>
        <v>0.41454687499999998</v>
      </c>
      <c r="W75" s="13">
        <f t="shared" si="21"/>
        <v>0.40346875000000004</v>
      </c>
      <c r="AA75">
        <f t="shared" si="13"/>
        <v>0</v>
      </c>
      <c r="AB75">
        <f t="shared" si="14"/>
        <v>9.9999999999999867E-2</v>
      </c>
      <c r="AC75">
        <f t="shared" si="14"/>
        <v>0</v>
      </c>
      <c r="AD75">
        <f t="shared" si="14"/>
        <v>0.5</v>
      </c>
      <c r="AE75">
        <f t="shared" si="14"/>
        <v>0</v>
      </c>
      <c r="AF75">
        <f t="shared" si="12"/>
        <v>0</v>
      </c>
      <c r="AG75">
        <f t="shared" si="10"/>
        <v>0</v>
      </c>
      <c r="AH75">
        <f t="shared" si="10"/>
        <v>0</v>
      </c>
      <c r="AI75">
        <f t="shared" si="10"/>
        <v>0</v>
      </c>
    </row>
    <row r="76" spans="1:35">
      <c r="A76" s="2">
        <v>1979</v>
      </c>
      <c r="B76" s="2">
        <v>0</v>
      </c>
      <c r="C76" s="2">
        <v>81.599999999999994</v>
      </c>
      <c r="D76" s="2">
        <v>0</v>
      </c>
      <c r="E76" s="2">
        <v>66.5</v>
      </c>
      <c r="F76" s="2">
        <f t="shared" si="15"/>
        <v>0.81599999999999995</v>
      </c>
      <c r="G76" s="2">
        <f t="shared" si="16"/>
        <v>0.66500000000000004</v>
      </c>
      <c r="H76">
        <f t="shared" si="17"/>
        <v>0.39296484374999996</v>
      </c>
      <c r="I76" s="2">
        <f t="shared" si="18"/>
        <v>0.36638281250000004</v>
      </c>
      <c r="M76" s="14"/>
      <c r="O76" s="15">
        <v>1979</v>
      </c>
      <c r="P76">
        <v>0</v>
      </c>
      <c r="Q76">
        <v>81.599999999999994</v>
      </c>
      <c r="R76">
        <v>0</v>
      </c>
      <c r="S76">
        <v>66.5</v>
      </c>
      <c r="T76">
        <f t="shared" si="19"/>
        <v>0.81599999999999995</v>
      </c>
      <c r="U76">
        <f t="shared" si="20"/>
        <v>0.66500000000000004</v>
      </c>
      <c r="V76" s="13">
        <f t="shared" si="21"/>
        <v>0.39296484374999996</v>
      </c>
      <c r="W76" s="13">
        <f t="shared" si="21"/>
        <v>0.36638281250000004</v>
      </c>
      <c r="AA76">
        <f t="shared" si="13"/>
        <v>0</v>
      </c>
      <c r="AB76">
        <f t="shared" si="14"/>
        <v>0</v>
      </c>
      <c r="AC76">
        <f t="shared" si="14"/>
        <v>0</v>
      </c>
      <c r="AD76">
        <f t="shared" si="14"/>
        <v>0</v>
      </c>
      <c r="AE76">
        <f t="shared" si="14"/>
        <v>0</v>
      </c>
      <c r="AF76">
        <f t="shared" si="12"/>
        <v>0</v>
      </c>
      <c r="AG76">
        <f t="shared" si="10"/>
        <v>0</v>
      </c>
      <c r="AH76">
        <f t="shared" si="10"/>
        <v>0</v>
      </c>
      <c r="AI76">
        <f t="shared" si="10"/>
        <v>0</v>
      </c>
    </row>
    <row r="77" spans="1:35">
      <c r="A77" s="2">
        <v>1980</v>
      </c>
      <c r="B77" s="2">
        <v>2</v>
      </c>
      <c r="C77" s="2">
        <v>0</v>
      </c>
      <c r="D77" s="2">
        <v>11.2</v>
      </c>
      <c r="E77" s="2">
        <v>0</v>
      </c>
      <c r="F77" s="2">
        <f t="shared" si="15"/>
        <v>0</v>
      </c>
      <c r="G77" s="2">
        <f t="shared" si="16"/>
        <v>0</v>
      </c>
      <c r="H77">
        <f t="shared" si="17"/>
        <v>0.26857812499999995</v>
      </c>
      <c r="I77" s="2">
        <f t="shared" si="18"/>
        <v>0.25353906250000002</v>
      </c>
      <c r="M77" s="14"/>
      <c r="O77" s="15">
        <v>1980</v>
      </c>
      <c r="P77">
        <v>2.2999999999999998</v>
      </c>
      <c r="Q77">
        <v>0</v>
      </c>
      <c r="R77">
        <v>12</v>
      </c>
      <c r="S77">
        <v>0</v>
      </c>
      <c r="T77">
        <f t="shared" si="19"/>
        <v>0</v>
      </c>
      <c r="U77">
        <f t="shared" si="20"/>
        <v>0</v>
      </c>
      <c r="V77" s="13">
        <f t="shared" si="21"/>
        <v>0.26857812499999995</v>
      </c>
      <c r="W77" s="13">
        <f t="shared" si="21"/>
        <v>0.25353906250000002</v>
      </c>
      <c r="AA77">
        <f t="shared" si="13"/>
        <v>0</v>
      </c>
      <c r="AB77">
        <f t="shared" si="14"/>
        <v>0.29999999999999982</v>
      </c>
      <c r="AC77">
        <f t="shared" si="14"/>
        <v>0</v>
      </c>
      <c r="AD77">
        <f t="shared" si="14"/>
        <v>0.80000000000000071</v>
      </c>
      <c r="AE77">
        <f t="shared" si="14"/>
        <v>0</v>
      </c>
      <c r="AF77">
        <f t="shared" si="12"/>
        <v>0</v>
      </c>
      <c r="AG77">
        <f t="shared" si="10"/>
        <v>0</v>
      </c>
      <c r="AH77">
        <f t="shared" si="10"/>
        <v>0</v>
      </c>
      <c r="AI77">
        <f t="shared" si="10"/>
        <v>0</v>
      </c>
    </row>
    <row r="78" spans="1:35">
      <c r="A78" s="2">
        <v>1981</v>
      </c>
      <c r="B78" s="2">
        <v>40.700000000000003</v>
      </c>
      <c r="C78" s="2">
        <v>0.5</v>
      </c>
      <c r="D78" s="2">
        <v>20.100000000000001</v>
      </c>
      <c r="E78" s="2">
        <v>10</v>
      </c>
      <c r="F78" s="2">
        <f t="shared" si="15"/>
        <v>5.0000000000000001E-3</v>
      </c>
      <c r="G78" s="2">
        <f t="shared" si="16"/>
        <v>0.1</v>
      </c>
      <c r="H78">
        <f t="shared" si="17"/>
        <v>0.14536718749999999</v>
      </c>
      <c r="I78" s="2">
        <f t="shared" si="18"/>
        <v>0.15003125000000003</v>
      </c>
      <c r="M78" s="14"/>
      <c r="O78" s="15">
        <v>1981</v>
      </c>
      <c r="P78">
        <v>42.3</v>
      </c>
      <c r="Q78">
        <v>0.5</v>
      </c>
      <c r="R78">
        <v>21.9</v>
      </c>
      <c r="S78">
        <v>10</v>
      </c>
      <c r="T78">
        <f t="shared" si="19"/>
        <v>5.0000000000000001E-3</v>
      </c>
      <c r="U78">
        <f t="shared" si="20"/>
        <v>0.1</v>
      </c>
      <c r="V78" s="13">
        <f t="shared" si="21"/>
        <v>0.14537109374999999</v>
      </c>
      <c r="W78" s="13">
        <f t="shared" si="21"/>
        <v>0.15003125000000003</v>
      </c>
      <c r="AA78">
        <f t="shared" si="13"/>
        <v>0</v>
      </c>
      <c r="AB78">
        <f t="shared" si="14"/>
        <v>1.5999999999999943</v>
      </c>
      <c r="AC78">
        <f t="shared" si="14"/>
        <v>0</v>
      </c>
      <c r="AD78">
        <f t="shared" si="14"/>
        <v>1.7999999999999972</v>
      </c>
      <c r="AE78">
        <f t="shared" si="14"/>
        <v>0</v>
      </c>
      <c r="AF78">
        <f t="shared" si="12"/>
        <v>0</v>
      </c>
      <c r="AG78">
        <f t="shared" si="10"/>
        <v>0</v>
      </c>
      <c r="AH78">
        <f t="shared" si="10"/>
        <v>3.9062499999908962E-6</v>
      </c>
      <c r="AI78">
        <f t="shared" si="10"/>
        <v>0</v>
      </c>
    </row>
    <row r="79" spans="1:35">
      <c r="A79" s="2">
        <v>1982</v>
      </c>
      <c r="B79" s="2">
        <v>0.2</v>
      </c>
      <c r="C79" s="2">
        <v>11.9</v>
      </c>
      <c r="D79" s="2">
        <v>0.2</v>
      </c>
      <c r="E79" s="2">
        <v>10.9</v>
      </c>
      <c r="F79" s="2">
        <f t="shared" si="15"/>
        <v>0.11900000000000001</v>
      </c>
      <c r="G79" s="2">
        <f t="shared" si="16"/>
        <v>0.109</v>
      </c>
      <c r="H79">
        <f t="shared" si="17"/>
        <v>9.3328124999999998E-2</v>
      </c>
      <c r="I79" s="2">
        <f t="shared" si="18"/>
        <v>0.10345312500000001</v>
      </c>
      <c r="M79" s="14"/>
      <c r="O79" s="15">
        <v>1982</v>
      </c>
      <c r="P79">
        <v>0.2</v>
      </c>
      <c r="Q79">
        <v>11.9</v>
      </c>
      <c r="R79">
        <v>0.2</v>
      </c>
      <c r="S79">
        <v>10.9</v>
      </c>
      <c r="T79">
        <f t="shared" si="19"/>
        <v>0.11900000000000001</v>
      </c>
      <c r="U79">
        <f t="shared" si="20"/>
        <v>0.109</v>
      </c>
      <c r="V79" s="13">
        <f t="shared" si="21"/>
        <v>9.3359374999999994E-2</v>
      </c>
      <c r="W79" s="13">
        <f t="shared" si="21"/>
        <v>0.10345312500000001</v>
      </c>
      <c r="AA79">
        <f t="shared" si="13"/>
        <v>0</v>
      </c>
      <c r="AB79">
        <f t="shared" si="14"/>
        <v>0</v>
      </c>
      <c r="AC79">
        <f t="shared" si="14"/>
        <v>0</v>
      </c>
      <c r="AD79">
        <f t="shared" si="14"/>
        <v>0</v>
      </c>
      <c r="AE79">
        <f t="shared" si="14"/>
        <v>0</v>
      </c>
      <c r="AF79">
        <f t="shared" si="12"/>
        <v>0</v>
      </c>
      <c r="AG79">
        <f t="shared" si="10"/>
        <v>0</v>
      </c>
      <c r="AH79">
        <f t="shared" si="10"/>
        <v>3.1249999999996558E-5</v>
      </c>
      <c r="AI79">
        <f t="shared" si="10"/>
        <v>0</v>
      </c>
    </row>
    <row r="80" spans="1:35">
      <c r="A80" s="2">
        <v>1983</v>
      </c>
      <c r="B80" s="2">
        <v>18.399999999999999</v>
      </c>
      <c r="C80" s="2">
        <v>1</v>
      </c>
      <c r="D80" s="2">
        <v>36.5</v>
      </c>
      <c r="E80" s="2">
        <v>0</v>
      </c>
      <c r="F80" s="2">
        <f t="shared" si="15"/>
        <v>0.01</v>
      </c>
      <c r="G80" s="2">
        <f t="shared" si="16"/>
        <v>0</v>
      </c>
      <c r="H80">
        <f t="shared" si="17"/>
        <v>9.6523437500000003E-2</v>
      </c>
      <c r="I80" s="2">
        <f t="shared" si="18"/>
        <v>0.10106640625</v>
      </c>
      <c r="M80" s="14"/>
      <c r="O80" s="15">
        <v>1983</v>
      </c>
      <c r="P80">
        <v>21.4</v>
      </c>
      <c r="Q80">
        <v>1</v>
      </c>
      <c r="R80">
        <v>39.200000000000003</v>
      </c>
      <c r="S80">
        <v>0</v>
      </c>
      <c r="T80">
        <f t="shared" si="19"/>
        <v>0.01</v>
      </c>
      <c r="U80">
        <f t="shared" si="20"/>
        <v>0</v>
      </c>
      <c r="V80" s="13">
        <f t="shared" si="21"/>
        <v>9.6632812499999998E-2</v>
      </c>
      <c r="W80" s="13">
        <f t="shared" si="21"/>
        <v>0.10106640625</v>
      </c>
      <c r="AA80">
        <f t="shared" si="13"/>
        <v>0</v>
      </c>
      <c r="AB80">
        <f t="shared" si="14"/>
        <v>3</v>
      </c>
      <c r="AC80">
        <f t="shared" si="14"/>
        <v>0</v>
      </c>
      <c r="AD80">
        <f t="shared" si="14"/>
        <v>2.7000000000000028</v>
      </c>
      <c r="AE80">
        <f t="shared" si="14"/>
        <v>0</v>
      </c>
      <c r="AF80">
        <f t="shared" si="12"/>
        <v>0</v>
      </c>
      <c r="AG80">
        <f t="shared" si="10"/>
        <v>0</v>
      </c>
      <c r="AH80">
        <f t="shared" si="10"/>
        <v>1.0937499999999489E-4</v>
      </c>
      <c r="AI80">
        <f t="shared" si="10"/>
        <v>0</v>
      </c>
    </row>
    <row r="81" spans="1:35">
      <c r="A81" s="2">
        <v>1984</v>
      </c>
      <c r="B81" s="2">
        <v>0.2</v>
      </c>
      <c r="C81" s="2">
        <v>24.4</v>
      </c>
      <c r="D81" s="2">
        <v>0.3</v>
      </c>
      <c r="E81" s="2">
        <v>22.9</v>
      </c>
      <c r="F81" s="2">
        <f t="shared" si="15"/>
        <v>0.24399999999999999</v>
      </c>
      <c r="G81" s="2">
        <f t="shared" si="16"/>
        <v>0.22899999999999998</v>
      </c>
      <c r="H81">
        <f t="shared" si="17"/>
        <v>0.10348437499999999</v>
      </c>
      <c r="I81" s="2">
        <f t="shared" si="18"/>
        <v>0.1049140625</v>
      </c>
      <c r="M81" s="14"/>
      <c r="O81" s="15">
        <v>1984</v>
      </c>
      <c r="P81">
        <v>0.2</v>
      </c>
      <c r="Q81">
        <v>24.4</v>
      </c>
      <c r="R81">
        <v>0.4</v>
      </c>
      <c r="S81">
        <v>22.9</v>
      </c>
      <c r="T81">
        <f t="shared" si="19"/>
        <v>0.24399999999999999</v>
      </c>
      <c r="U81">
        <f t="shared" si="20"/>
        <v>0.22899999999999998</v>
      </c>
      <c r="V81" s="13">
        <f t="shared" si="21"/>
        <v>0.10370312499999999</v>
      </c>
      <c r="W81" s="13">
        <f t="shared" si="21"/>
        <v>0.1049140625</v>
      </c>
      <c r="AA81">
        <f t="shared" si="13"/>
        <v>0</v>
      </c>
      <c r="AB81">
        <f t="shared" si="14"/>
        <v>0</v>
      </c>
      <c r="AC81">
        <f t="shared" si="14"/>
        <v>0</v>
      </c>
      <c r="AD81">
        <f t="shared" si="14"/>
        <v>0.10000000000000003</v>
      </c>
      <c r="AE81">
        <f t="shared" si="14"/>
        <v>0</v>
      </c>
      <c r="AF81">
        <f t="shared" si="12"/>
        <v>0</v>
      </c>
      <c r="AG81">
        <f t="shared" si="10"/>
        <v>0</v>
      </c>
      <c r="AH81">
        <f t="shared" si="10"/>
        <v>2.1875000000000366E-4</v>
      </c>
      <c r="AI81">
        <f t="shared" si="10"/>
        <v>0</v>
      </c>
    </row>
    <row r="82" spans="1:35">
      <c r="A82" s="2">
        <v>1985</v>
      </c>
      <c r="B82" s="2">
        <v>0</v>
      </c>
      <c r="C82" s="2">
        <v>9.6999999999999993</v>
      </c>
      <c r="D82" s="2">
        <v>0</v>
      </c>
      <c r="E82" s="2">
        <v>12.4</v>
      </c>
      <c r="F82" s="2">
        <f t="shared" si="15"/>
        <v>9.6999999999999989E-2</v>
      </c>
      <c r="G82" s="2">
        <f t="shared" si="16"/>
        <v>0.12400000000000001</v>
      </c>
      <c r="H82">
        <f t="shared" si="17"/>
        <v>8.5421875000000008E-2</v>
      </c>
      <c r="I82" s="2">
        <f t="shared" si="18"/>
        <v>8.8453124999999994E-2</v>
      </c>
      <c r="M82" s="14"/>
      <c r="O82" s="15">
        <v>1985</v>
      </c>
      <c r="P82">
        <v>0</v>
      </c>
      <c r="Q82">
        <v>9.8000000000000007</v>
      </c>
      <c r="R82">
        <v>0</v>
      </c>
      <c r="S82">
        <v>12.4</v>
      </c>
      <c r="T82">
        <f t="shared" si="19"/>
        <v>9.8000000000000004E-2</v>
      </c>
      <c r="U82">
        <f t="shared" si="20"/>
        <v>0.12400000000000001</v>
      </c>
      <c r="V82" s="13">
        <f t="shared" si="21"/>
        <v>8.5695312500000009E-2</v>
      </c>
      <c r="W82" s="13">
        <f t="shared" si="21"/>
        <v>8.8453124999999994E-2</v>
      </c>
      <c r="AA82">
        <f t="shared" si="13"/>
        <v>0</v>
      </c>
      <c r="AB82">
        <f t="shared" si="14"/>
        <v>0</v>
      </c>
      <c r="AC82">
        <f t="shared" si="14"/>
        <v>0.10000000000000142</v>
      </c>
      <c r="AD82">
        <f t="shared" si="14"/>
        <v>0</v>
      </c>
      <c r="AE82">
        <f t="shared" si="14"/>
        <v>0</v>
      </c>
      <c r="AF82">
        <f t="shared" si="12"/>
        <v>1.0000000000000148E-3</v>
      </c>
      <c r="AG82">
        <f t="shared" si="10"/>
        <v>0</v>
      </c>
      <c r="AH82">
        <f t="shared" si="10"/>
        <v>2.7343750000000111E-4</v>
      </c>
      <c r="AI82">
        <f t="shared" si="10"/>
        <v>0</v>
      </c>
    </row>
    <row r="83" spans="1:35">
      <c r="A83" s="2">
        <v>1986</v>
      </c>
      <c r="B83" s="2">
        <v>14.1</v>
      </c>
      <c r="C83" s="2">
        <v>0.1</v>
      </c>
      <c r="D83" s="2">
        <v>11.5</v>
      </c>
      <c r="E83" s="2">
        <v>0.1</v>
      </c>
      <c r="F83" s="2">
        <f t="shared" si="15"/>
        <v>1E-3</v>
      </c>
      <c r="G83" s="2">
        <f t="shared" si="16"/>
        <v>1E-3</v>
      </c>
      <c r="H83">
        <f t="shared" si="17"/>
        <v>5.0863281249999996E-2</v>
      </c>
      <c r="I83" s="2">
        <f t="shared" si="18"/>
        <v>5.5910156250000002E-2</v>
      </c>
      <c r="M83" s="14"/>
      <c r="O83" s="15">
        <v>1986</v>
      </c>
      <c r="P83">
        <v>14.7</v>
      </c>
      <c r="Q83">
        <v>0.1</v>
      </c>
      <c r="R83">
        <v>12.3</v>
      </c>
      <c r="S83">
        <v>0.1</v>
      </c>
      <c r="T83">
        <f t="shared" si="19"/>
        <v>1E-3</v>
      </c>
      <c r="U83">
        <f t="shared" si="20"/>
        <v>1E-3</v>
      </c>
      <c r="V83" s="13">
        <f t="shared" si="21"/>
        <v>5.108203125E-2</v>
      </c>
      <c r="W83" s="13">
        <f t="shared" si="21"/>
        <v>5.5910156250000002E-2</v>
      </c>
      <c r="AA83">
        <f t="shared" si="13"/>
        <v>0</v>
      </c>
      <c r="AB83">
        <f t="shared" si="14"/>
        <v>0.59999999999999964</v>
      </c>
      <c r="AC83">
        <f t="shared" si="14"/>
        <v>0</v>
      </c>
      <c r="AD83">
        <f t="shared" si="14"/>
        <v>0.80000000000000071</v>
      </c>
      <c r="AE83">
        <f t="shared" si="14"/>
        <v>0</v>
      </c>
      <c r="AF83">
        <f t="shared" si="12"/>
        <v>0</v>
      </c>
      <c r="AG83">
        <f t="shared" si="10"/>
        <v>0</v>
      </c>
      <c r="AH83">
        <f t="shared" si="10"/>
        <v>2.1875000000000366E-4</v>
      </c>
      <c r="AI83">
        <f t="shared" si="10"/>
        <v>0</v>
      </c>
    </row>
    <row r="84" spans="1:35">
      <c r="A84" s="2">
        <v>1987</v>
      </c>
      <c r="B84" s="2">
        <v>17.8</v>
      </c>
      <c r="C84" s="2">
        <v>0.2</v>
      </c>
      <c r="D84" s="2">
        <v>22.1</v>
      </c>
      <c r="E84" s="2">
        <v>0</v>
      </c>
      <c r="F84" s="2">
        <f t="shared" si="15"/>
        <v>2E-3</v>
      </c>
      <c r="G84" s="2">
        <f t="shared" si="16"/>
        <v>0</v>
      </c>
      <c r="H84">
        <f t="shared" si="17"/>
        <v>2.353125E-2</v>
      </c>
      <c r="I84" s="2">
        <f t="shared" si="18"/>
        <v>3.1421875000000002E-2</v>
      </c>
      <c r="M84" s="14"/>
      <c r="O84" s="15">
        <v>1987</v>
      </c>
      <c r="P84">
        <v>18.5</v>
      </c>
      <c r="Q84">
        <v>0.2</v>
      </c>
      <c r="R84">
        <v>23.3</v>
      </c>
      <c r="S84">
        <v>0</v>
      </c>
      <c r="T84">
        <f t="shared" si="19"/>
        <v>2E-3</v>
      </c>
      <c r="U84">
        <f t="shared" si="20"/>
        <v>0</v>
      </c>
      <c r="V84" s="13">
        <f t="shared" si="21"/>
        <v>2.3640625000000002E-2</v>
      </c>
      <c r="W84" s="13">
        <f t="shared" si="21"/>
        <v>3.1421875000000002E-2</v>
      </c>
      <c r="AA84">
        <f t="shared" si="13"/>
        <v>0</v>
      </c>
      <c r="AB84">
        <f t="shared" si="14"/>
        <v>0.69999999999999929</v>
      </c>
      <c r="AC84">
        <f t="shared" si="14"/>
        <v>0</v>
      </c>
      <c r="AD84">
        <f t="shared" si="14"/>
        <v>1.1999999999999993</v>
      </c>
      <c r="AE84">
        <f t="shared" si="14"/>
        <v>0</v>
      </c>
      <c r="AF84">
        <f t="shared" si="12"/>
        <v>0</v>
      </c>
      <c r="AG84">
        <f t="shared" si="12"/>
        <v>0</v>
      </c>
      <c r="AH84">
        <f t="shared" si="12"/>
        <v>1.0937500000000183E-4</v>
      </c>
      <c r="AI84">
        <f t="shared" si="12"/>
        <v>0</v>
      </c>
    </row>
    <row r="85" spans="1:35">
      <c r="A85" s="2">
        <v>1988</v>
      </c>
      <c r="B85" s="2">
        <v>0.1</v>
      </c>
      <c r="C85" s="2">
        <v>0.4</v>
      </c>
      <c r="D85" s="2">
        <v>0</v>
      </c>
      <c r="E85" s="2">
        <v>0.4</v>
      </c>
      <c r="F85" s="2">
        <f t="shared" si="15"/>
        <v>4.0000000000000001E-3</v>
      </c>
      <c r="G85" s="2">
        <f t="shared" si="16"/>
        <v>4.0000000000000001E-3</v>
      </c>
      <c r="H85">
        <f t="shared" si="17"/>
        <v>1.2968750000000001E-2</v>
      </c>
      <c r="I85" s="2">
        <f t="shared" si="18"/>
        <v>2.6695312500000002E-2</v>
      </c>
      <c r="M85" s="14"/>
      <c r="O85" s="15">
        <v>1988</v>
      </c>
      <c r="P85">
        <v>0.2</v>
      </c>
      <c r="Q85">
        <v>0.4</v>
      </c>
      <c r="R85">
        <v>0</v>
      </c>
      <c r="S85">
        <v>0.4</v>
      </c>
      <c r="T85">
        <f t="shared" si="19"/>
        <v>4.0000000000000001E-3</v>
      </c>
      <c r="U85">
        <f t="shared" si="20"/>
        <v>4.0000000000000001E-3</v>
      </c>
      <c r="V85" s="13">
        <f t="shared" si="21"/>
        <v>1.3000000000000001E-2</v>
      </c>
      <c r="W85" s="13">
        <f t="shared" si="21"/>
        <v>2.6695312500000002E-2</v>
      </c>
      <c r="AA85">
        <f t="shared" si="13"/>
        <v>0</v>
      </c>
      <c r="AB85">
        <f t="shared" si="14"/>
        <v>0.1</v>
      </c>
      <c r="AC85">
        <f t="shared" si="14"/>
        <v>0</v>
      </c>
      <c r="AD85">
        <f t="shared" si="14"/>
        <v>0</v>
      </c>
      <c r="AE85">
        <f t="shared" si="14"/>
        <v>0</v>
      </c>
      <c r="AF85">
        <f t="shared" si="12"/>
        <v>0</v>
      </c>
      <c r="AG85">
        <f t="shared" si="12"/>
        <v>0</v>
      </c>
      <c r="AH85">
        <f t="shared" si="12"/>
        <v>3.1250000000000028E-5</v>
      </c>
      <c r="AI85">
        <f t="shared" si="12"/>
        <v>0</v>
      </c>
    </row>
    <row r="86" spans="1:35">
      <c r="A86" s="2">
        <v>1989</v>
      </c>
      <c r="B86" s="2">
        <v>1.5</v>
      </c>
      <c r="C86" s="2">
        <v>3.3</v>
      </c>
      <c r="D86" s="2">
        <v>0.1</v>
      </c>
      <c r="E86" s="2">
        <v>8</v>
      </c>
      <c r="F86" s="2">
        <f t="shared" si="15"/>
        <v>3.3000000000000002E-2</v>
      </c>
      <c r="G86" s="2">
        <f t="shared" si="16"/>
        <v>0.08</v>
      </c>
      <c r="H86">
        <f t="shared" si="17"/>
        <v>1.2035156250000002E-2</v>
      </c>
      <c r="I86" s="2">
        <f t="shared" si="18"/>
        <v>3.0667968750000003E-2</v>
      </c>
      <c r="M86" s="14"/>
      <c r="O86" s="15">
        <v>1989</v>
      </c>
      <c r="P86">
        <v>2</v>
      </c>
      <c r="Q86">
        <v>3.3</v>
      </c>
      <c r="R86">
        <v>0.2</v>
      </c>
      <c r="S86">
        <v>8</v>
      </c>
      <c r="T86">
        <f t="shared" si="19"/>
        <v>3.3000000000000002E-2</v>
      </c>
      <c r="U86">
        <f t="shared" si="20"/>
        <v>0.08</v>
      </c>
      <c r="V86" s="13">
        <f t="shared" si="21"/>
        <v>1.2039062500000001E-2</v>
      </c>
      <c r="W86" s="13">
        <f t="shared" si="21"/>
        <v>3.0667968750000003E-2</v>
      </c>
      <c r="AA86">
        <f t="shared" si="13"/>
        <v>0</v>
      </c>
      <c r="AB86">
        <f t="shared" si="14"/>
        <v>0.5</v>
      </c>
      <c r="AC86">
        <f t="shared" si="14"/>
        <v>0</v>
      </c>
      <c r="AD86">
        <f t="shared" si="14"/>
        <v>0.1</v>
      </c>
      <c r="AE86">
        <f t="shared" si="14"/>
        <v>0</v>
      </c>
      <c r="AF86">
        <f t="shared" si="12"/>
        <v>0</v>
      </c>
      <c r="AG86">
        <f t="shared" si="12"/>
        <v>0</v>
      </c>
      <c r="AH86">
        <f t="shared" si="12"/>
        <v>3.9062499999995698E-6</v>
      </c>
      <c r="AI86">
        <f t="shared" si="12"/>
        <v>0</v>
      </c>
    </row>
    <row r="87" spans="1:35">
      <c r="A87" s="2">
        <v>1990</v>
      </c>
      <c r="B87" s="2">
        <v>0.9</v>
      </c>
      <c r="C87" s="2">
        <v>0</v>
      </c>
      <c r="D87" s="2">
        <v>0.1</v>
      </c>
      <c r="E87" s="2">
        <v>2.6</v>
      </c>
      <c r="F87" s="2">
        <f t="shared" si="15"/>
        <v>0</v>
      </c>
      <c r="G87" s="2">
        <f t="shared" si="16"/>
        <v>2.6000000000000002E-2</v>
      </c>
      <c r="H87">
        <f t="shared" si="17"/>
        <v>1.6492187499999998E-2</v>
      </c>
      <c r="I87" s="2">
        <f t="shared" si="18"/>
        <v>3.0941406250000001E-2</v>
      </c>
      <c r="M87" s="14"/>
      <c r="O87" s="15">
        <v>1990</v>
      </c>
      <c r="P87">
        <v>1.3</v>
      </c>
      <c r="Q87">
        <v>0</v>
      </c>
      <c r="R87">
        <v>0.1</v>
      </c>
      <c r="S87">
        <v>2.6</v>
      </c>
      <c r="T87">
        <f t="shared" si="19"/>
        <v>0</v>
      </c>
      <c r="U87">
        <f t="shared" si="20"/>
        <v>2.6000000000000002E-2</v>
      </c>
      <c r="V87" s="13">
        <f t="shared" si="21"/>
        <v>1.6492187499999998E-2</v>
      </c>
      <c r="W87" s="13">
        <f t="shared" si="21"/>
        <v>3.0941406250000001E-2</v>
      </c>
      <c r="AA87">
        <f t="shared" si="13"/>
        <v>0</v>
      </c>
      <c r="AB87">
        <f t="shared" si="14"/>
        <v>0.4</v>
      </c>
      <c r="AC87">
        <f t="shared" si="14"/>
        <v>0</v>
      </c>
      <c r="AD87">
        <f t="shared" si="14"/>
        <v>0</v>
      </c>
      <c r="AE87">
        <f t="shared" si="14"/>
        <v>0</v>
      </c>
      <c r="AF87">
        <f t="shared" si="12"/>
        <v>0</v>
      </c>
      <c r="AG87">
        <f t="shared" si="12"/>
        <v>0</v>
      </c>
      <c r="AH87">
        <f t="shared" si="12"/>
        <v>0</v>
      </c>
      <c r="AI87">
        <f t="shared" si="12"/>
        <v>0</v>
      </c>
    </row>
    <row r="88" spans="1:35">
      <c r="A88" s="2">
        <v>1991</v>
      </c>
      <c r="B88" s="2">
        <v>5</v>
      </c>
      <c r="C88" s="2">
        <v>0.2</v>
      </c>
      <c r="D88" s="2">
        <v>1.5</v>
      </c>
      <c r="E88" s="2">
        <v>1.2</v>
      </c>
      <c r="F88" s="2">
        <f t="shared" si="15"/>
        <v>2E-3</v>
      </c>
      <c r="G88" s="2">
        <f t="shared" si="16"/>
        <v>1.2E-2</v>
      </c>
      <c r="H88">
        <f t="shared" si="17"/>
        <v>3.20390625E-2</v>
      </c>
      <c r="I88" s="2">
        <f t="shared" si="18"/>
        <v>2.9953125000000004E-2</v>
      </c>
      <c r="M88" s="14"/>
      <c r="O88" s="15">
        <v>1991</v>
      </c>
      <c r="P88">
        <v>7</v>
      </c>
      <c r="Q88">
        <v>0.2</v>
      </c>
      <c r="R88">
        <v>3</v>
      </c>
      <c r="S88">
        <v>1.2</v>
      </c>
      <c r="T88">
        <f t="shared" si="19"/>
        <v>2E-3</v>
      </c>
      <c r="U88">
        <f t="shared" si="20"/>
        <v>1.2E-2</v>
      </c>
      <c r="V88" s="13">
        <f t="shared" si="21"/>
        <v>3.20390625E-2</v>
      </c>
      <c r="W88" s="13">
        <f t="shared" si="21"/>
        <v>2.9953125000000004E-2</v>
      </c>
      <c r="AA88">
        <f t="shared" si="13"/>
        <v>0</v>
      </c>
      <c r="AB88">
        <f t="shared" si="14"/>
        <v>2</v>
      </c>
      <c r="AC88">
        <f t="shared" si="14"/>
        <v>0</v>
      </c>
      <c r="AD88">
        <f t="shared" si="14"/>
        <v>1.5</v>
      </c>
      <c r="AE88">
        <f t="shared" si="14"/>
        <v>0</v>
      </c>
      <c r="AF88">
        <f t="shared" si="12"/>
        <v>0</v>
      </c>
      <c r="AG88">
        <f t="shared" si="12"/>
        <v>0</v>
      </c>
      <c r="AH88">
        <f t="shared" si="12"/>
        <v>0</v>
      </c>
      <c r="AI88">
        <f t="shared" si="12"/>
        <v>0</v>
      </c>
    </row>
    <row r="89" spans="1:35">
      <c r="A89" s="2">
        <v>1992</v>
      </c>
      <c r="B89" s="2">
        <v>35.700000000000003</v>
      </c>
      <c r="C89" s="2">
        <v>1.6</v>
      </c>
      <c r="D89" s="2">
        <v>46.9</v>
      </c>
      <c r="E89" s="2">
        <v>0.1</v>
      </c>
      <c r="F89" s="2">
        <f t="shared" si="15"/>
        <v>1.6E-2</v>
      </c>
      <c r="G89" s="2">
        <f t="shared" si="16"/>
        <v>1E-3</v>
      </c>
      <c r="H89">
        <f t="shared" si="17"/>
        <v>5.7593749999999999E-2</v>
      </c>
      <c r="I89" s="2">
        <f t="shared" si="18"/>
        <v>3.429296875E-2</v>
      </c>
      <c r="M89" s="14"/>
      <c r="O89" s="15">
        <v>1992</v>
      </c>
      <c r="P89">
        <v>40.1</v>
      </c>
      <c r="Q89">
        <v>1.6</v>
      </c>
      <c r="R89">
        <v>49.1</v>
      </c>
      <c r="S89">
        <v>0.1</v>
      </c>
      <c r="T89">
        <f t="shared" si="19"/>
        <v>1.6E-2</v>
      </c>
      <c r="U89">
        <f t="shared" si="20"/>
        <v>1E-3</v>
      </c>
      <c r="V89" s="13">
        <f t="shared" si="21"/>
        <v>5.7593749999999999E-2</v>
      </c>
      <c r="W89" s="13">
        <f t="shared" si="21"/>
        <v>3.429296875E-2</v>
      </c>
      <c r="AA89">
        <f t="shared" si="13"/>
        <v>0</v>
      </c>
      <c r="AB89">
        <f t="shared" si="14"/>
        <v>4.3999999999999986</v>
      </c>
      <c r="AC89">
        <f t="shared" si="14"/>
        <v>0</v>
      </c>
      <c r="AD89">
        <f t="shared" si="14"/>
        <v>2.2000000000000028</v>
      </c>
      <c r="AE89">
        <f t="shared" si="14"/>
        <v>0</v>
      </c>
      <c r="AF89">
        <f t="shared" si="12"/>
        <v>0</v>
      </c>
      <c r="AG89">
        <f t="shared" si="12"/>
        <v>0</v>
      </c>
      <c r="AH89">
        <f t="shared" si="12"/>
        <v>0</v>
      </c>
      <c r="AI89">
        <f t="shared" si="12"/>
        <v>0</v>
      </c>
    </row>
    <row r="90" spans="1:35">
      <c r="A90" s="2">
        <v>1993</v>
      </c>
      <c r="B90" s="2">
        <v>0</v>
      </c>
      <c r="C90" s="2">
        <v>20.2</v>
      </c>
      <c r="D90" s="2">
        <v>2.9</v>
      </c>
      <c r="E90" s="2">
        <v>9.5</v>
      </c>
      <c r="F90" s="2">
        <f t="shared" si="15"/>
        <v>0.20199999999999999</v>
      </c>
      <c r="G90" s="2">
        <f t="shared" si="16"/>
        <v>9.5000000000000001E-2</v>
      </c>
      <c r="H90">
        <f t="shared" si="17"/>
        <v>7.4214843749999995E-2</v>
      </c>
      <c r="I90" s="2">
        <f t="shared" si="18"/>
        <v>3.9164062499999999E-2</v>
      </c>
      <c r="M90" s="14"/>
      <c r="O90" s="15">
        <v>1993</v>
      </c>
      <c r="P90">
        <v>0</v>
      </c>
      <c r="Q90">
        <v>20.2</v>
      </c>
      <c r="R90">
        <v>3.2</v>
      </c>
      <c r="S90">
        <v>9.5</v>
      </c>
      <c r="T90">
        <f t="shared" si="19"/>
        <v>0.20199999999999999</v>
      </c>
      <c r="U90">
        <f t="shared" si="20"/>
        <v>9.5000000000000001E-2</v>
      </c>
      <c r="V90" s="13">
        <f t="shared" si="21"/>
        <v>7.4214843749999995E-2</v>
      </c>
      <c r="W90" s="13">
        <f t="shared" si="21"/>
        <v>3.9164062499999999E-2</v>
      </c>
      <c r="AA90">
        <f t="shared" si="13"/>
        <v>0</v>
      </c>
      <c r="AB90">
        <f t="shared" si="14"/>
        <v>0</v>
      </c>
      <c r="AC90">
        <f t="shared" si="14"/>
        <v>0</v>
      </c>
      <c r="AD90">
        <f t="shared" si="14"/>
        <v>0.30000000000000027</v>
      </c>
      <c r="AE90">
        <f t="shared" si="14"/>
        <v>0</v>
      </c>
      <c r="AF90">
        <f t="shared" si="12"/>
        <v>0</v>
      </c>
      <c r="AG90">
        <f t="shared" si="12"/>
        <v>0</v>
      </c>
      <c r="AH90">
        <f t="shared" si="12"/>
        <v>0</v>
      </c>
      <c r="AI90">
        <f t="shared" si="12"/>
        <v>0</v>
      </c>
    </row>
    <row r="91" spans="1:35">
      <c r="A91" s="2">
        <v>1994</v>
      </c>
      <c r="B91" s="2">
        <v>0.3</v>
      </c>
      <c r="C91" s="2">
        <v>6.9</v>
      </c>
      <c r="D91" s="2">
        <v>0.6</v>
      </c>
      <c r="E91" s="2">
        <v>4.8</v>
      </c>
      <c r="F91" s="2">
        <f t="shared" si="15"/>
        <v>6.9000000000000006E-2</v>
      </c>
      <c r="G91" s="2">
        <f t="shared" si="16"/>
        <v>4.8000000000000001E-2</v>
      </c>
      <c r="H91">
        <f t="shared" si="17"/>
        <v>6.5203125000000001E-2</v>
      </c>
      <c r="I91" s="2">
        <f t="shared" si="18"/>
        <v>3.4601562500000002E-2</v>
      </c>
      <c r="M91" s="14"/>
      <c r="O91" s="15">
        <v>1994</v>
      </c>
      <c r="P91">
        <v>0.4</v>
      </c>
      <c r="Q91">
        <v>6.9</v>
      </c>
      <c r="R91">
        <v>0.8</v>
      </c>
      <c r="S91">
        <v>4.8</v>
      </c>
      <c r="T91">
        <f t="shared" si="19"/>
        <v>6.9000000000000006E-2</v>
      </c>
      <c r="U91">
        <f t="shared" si="20"/>
        <v>4.8000000000000001E-2</v>
      </c>
      <c r="V91" s="13">
        <f t="shared" si="21"/>
        <v>6.5203125000000001E-2</v>
      </c>
      <c r="W91" s="13">
        <f t="shared" si="21"/>
        <v>3.4601562500000002E-2</v>
      </c>
      <c r="AA91">
        <f t="shared" si="13"/>
        <v>0</v>
      </c>
      <c r="AB91">
        <f t="shared" si="14"/>
        <v>0.10000000000000003</v>
      </c>
      <c r="AC91">
        <f t="shared" si="14"/>
        <v>0</v>
      </c>
      <c r="AD91">
        <f t="shared" si="14"/>
        <v>0.20000000000000007</v>
      </c>
      <c r="AE91">
        <f t="shared" si="14"/>
        <v>0</v>
      </c>
      <c r="AF91">
        <f t="shared" si="12"/>
        <v>0</v>
      </c>
      <c r="AG91">
        <f t="shared" si="12"/>
        <v>0</v>
      </c>
      <c r="AH91">
        <f t="shared" si="12"/>
        <v>0</v>
      </c>
      <c r="AI91">
        <f t="shared" si="12"/>
        <v>0</v>
      </c>
    </row>
    <row r="92" spans="1:35">
      <c r="A92" s="2">
        <v>1995</v>
      </c>
      <c r="B92" s="2">
        <v>14.5</v>
      </c>
      <c r="C92" s="2">
        <v>0</v>
      </c>
      <c r="D92" s="2">
        <v>33.1</v>
      </c>
      <c r="E92" s="2">
        <v>0</v>
      </c>
      <c r="F92" s="2">
        <f t="shared" si="15"/>
        <v>0</v>
      </c>
      <c r="G92" s="2">
        <f t="shared" si="16"/>
        <v>0</v>
      </c>
      <c r="H92">
        <f t="shared" si="17"/>
        <v>3.8976562499999999E-2</v>
      </c>
      <c r="I92" s="2">
        <f t="shared" si="18"/>
        <v>2.1187500000000001E-2</v>
      </c>
      <c r="M92" s="14"/>
      <c r="O92" s="15">
        <v>1995</v>
      </c>
      <c r="P92">
        <v>16.399999999999999</v>
      </c>
      <c r="Q92">
        <v>0</v>
      </c>
      <c r="R92">
        <v>35.5</v>
      </c>
      <c r="S92">
        <v>0</v>
      </c>
      <c r="T92">
        <f t="shared" si="19"/>
        <v>0</v>
      </c>
      <c r="U92">
        <f t="shared" si="20"/>
        <v>0</v>
      </c>
      <c r="V92" s="13">
        <f t="shared" si="21"/>
        <v>3.8976562499999999E-2</v>
      </c>
      <c r="W92" s="13">
        <f t="shared" si="21"/>
        <v>2.1187500000000001E-2</v>
      </c>
      <c r="AA92">
        <f t="shared" si="13"/>
        <v>0</v>
      </c>
      <c r="AB92">
        <f t="shared" si="14"/>
        <v>1.8999999999999986</v>
      </c>
      <c r="AC92">
        <f t="shared" si="14"/>
        <v>0</v>
      </c>
      <c r="AD92">
        <f t="shared" si="14"/>
        <v>2.3999999999999986</v>
      </c>
      <c r="AE92">
        <f t="shared" si="14"/>
        <v>0</v>
      </c>
      <c r="AF92">
        <f t="shared" si="12"/>
        <v>0</v>
      </c>
      <c r="AG92">
        <f t="shared" si="12"/>
        <v>0</v>
      </c>
      <c r="AH92">
        <f t="shared" si="12"/>
        <v>0</v>
      </c>
      <c r="AI92">
        <f t="shared" si="12"/>
        <v>0</v>
      </c>
    </row>
    <row r="93" spans="1:35">
      <c r="A93" s="2">
        <v>1996</v>
      </c>
      <c r="B93" s="2">
        <v>13</v>
      </c>
      <c r="C93" s="2">
        <v>0</v>
      </c>
      <c r="D93" s="2">
        <v>10</v>
      </c>
      <c r="E93" s="2">
        <v>0.1</v>
      </c>
      <c r="F93" s="2">
        <f t="shared" si="15"/>
        <v>0</v>
      </c>
      <c r="G93" s="2">
        <f t="shared" si="16"/>
        <v>1E-3</v>
      </c>
      <c r="H93">
        <f t="shared" si="17"/>
        <v>1.6765625000000003E-2</v>
      </c>
      <c r="I93" s="2">
        <f t="shared" si="18"/>
        <v>8.4960937499999993E-3</v>
      </c>
      <c r="M93" s="14"/>
      <c r="O93" s="15">
        <v>1996</v>
      </c>
      <c r="P93">
        <v>13.8</v>
      </c>
      <c r="Q93">
        <v>0</v>
      </c>
      <c r="R93">
        <v>11.1</v>
      </c>
      <c r="S93">
        <v>0.1</v>
      </c>
      <c r="T93">
        <f t="shared" si="19"/>
        <v>0</v>
      </c>
      <c r="U93">
        <f t="shared" si="20"/>
        <v>1E-3</v>
      </c>
      <c r="V93" s="13">
        <f t="shared" si="21"/>
        <v>1.6765625000000003E-2</v>
      </c>
      <c r="W93" s="13">
        <f t="shared" si="21"/>
        <v>8.4960937499999993E-3</v>
      </c>
      <c r="AA93">
        <f t="shared" si="13"/>
        <v>0</v>
      </c>
      <c r="AB93">
        <f t="shared" si="14"/>
        <v>0.80000000000000071</v>
      </c>
      <c r="AC93">
        <f t="shared" si="14"/>
        <v>0</v>
      </c>
      <c r="AD93">
        <f t="shared" si="14"/>
        <v>1.0999999999999996</v>
      </c>
      <c r="AE93">
        <f t="shared" si="14"/>
        <v>0</v>
      </c>
      <c r="AF93">
        <f t="shared" si="12"/>
        <v>0</v>
      </c>
      <c r="AG93">
        <f t="shared" si="12"/>
        <v>0</v>
      </c>
      <c r="AH93">
        <f t="shared" si="12"/>
        <v>0</v>
      </c>
      <c r="AI93">
        <f t="shared" si="12"/>
        <v>0</v>
      </c>
    </row>
    <row r="94" spans="1:35">
      <c r="A94" s="2">
        <v>1997</v>
      </c>
      <c r="B94" s="2">
        <v>0.3</v>
      </c>
      <c r="C94" s="2">
        <v>1</v>
      </c>
      <c r="D94" s="2">
        <v>4.0999999999999996</v>
      </c>
      <c r="E94" s="2">
        <v>0</v>
      </c>
      <c r="F94" s="2">
        <f t="shared" si="15"/>
        <v>0.01</v>
      </c>
      <c r="G94" s="2">
        <f t="shared" si="16"/>
        <v>0</v>
      </c>
      <c r="H94">
        <f t="shared" si="17"/>
        <v>7.4609375000000006E-3</v>
      </c>
      <c r="I94" s="2">
        <f t="shared" si="18"/>
        <v>2.1601562500000002E-3</v>
      </c>
      <c r="M94" s="14"/>
      <c r="O94" s="15">
        <v>1997</v>
      </c>
      <c r="P94">
        <v>1</v>
      </c>
      <c r="Q94">
        <v>1</v>
      </c>
      <c r="R94">
        <v>5.5</v>
      </c>
      <c r="S94">
        <v>0</v>
      </c>
      <c r="T94">
        <f t="shared" si="19"/>
        <v>0.01</v>
      </c>
      <c r="U94">
        <f t="shared" si="20"/>
        <v>0</v>
      </c>
      <c r="V94" s="13">
        <f t="shared" si="21"/>
        <v>7.4609375000000006E-3</v>
      </c>
      <c r="W94" s="13">
        <f t="shared" si="21"/>
        <v>2.1601562500000002E-3</v>
      </c>
      <c r="AA94">
        <f t="shared" si="13"/>
        <v>0</v>
      </c>
      <c r="AB94">
        <f t="shared" si="14"/>
        <v>0.7</v>
      </c>
      <c r="AC94">
        <f t="shared" si="14"/>
        <v>0</v>
      </c>
      <c r="AD94">
        <f t="shared" si="14"/>
        <v>1.4000000000000004</v>
      </c>
      <c r="AE94">
        <f t="shared" si="14"/>
        <v>0</v>
      </c>
      <c r="AF94">
        <f t="shared" si="12"/>
        <v>0</v>
      </c>
      <c r="AG94">
        <f t="shared" si="12"/>
        <v>0</v>
      </c>
      <c r="AH94">
        <f t="shared" si="12"/>
        <v>0</v>
      </c>
      <c r="AI94">
        <f t="shared" si="12"/>
        <v>0</v>
      </c>
    </row>
    <row r="95" spans="1:35">
      <c r="A95" s="2">
        <v>1998</v>
      </c>
      <c r="B95" s="2">
        <v>19.600000000000001</v>
      </c>
      <c r="C95" s="2">
        <v>0.6</v>
      </c>
      <c r="D95" s="2">
        <v>45</v>
      </c>
      <c r="E95" s="2">
        <v>0</v>
      </c>
      <c r="F95" s="2">
        <f t="shared" si="15"/>
        <v>6.0000000000000001E-3</v>
      </c>
      <c r="G95" s="2">
        <f t="shared" si="16"/>
        <v>0</v>
      </c>
      <c r="H95">
        <f t="shared" si="17"/>
        <v>7.8515624999999992E-3</v>
      </c>
      <c r="I95" s="2">
        <f t="shared" si="18"/>
        <v>8.6328125000000012E-4</v>
      </c>
      <c r="M95" s="14"/>
      <c r="O95" s="15">
        <v>1998</v>
      </c>
      <c r="P95">
        <v>21.8</v>
      </c>
      <c r="Q95">
        <v>0.6</v>
      </c>
      <c r="R95">
        <v>46.5</v>
      </c>
      <c r="S95">
        <v>0</v>
      </c>
      <c r="T95">
        <f t="shared" si="19"/>
        <v>6.0000000000000001E-3</v>
      </c>
      <c r="U95">
        <f t="shared" si="20"/>
        <v>0</v>
      </c>
      <c r="V95" s="13">
        <f t="shared" si="21"/>
        <v>7.8515624999999992E-3</v>
      </c>
      <c r="W95" s="13">
        <f t="shared" si="21"/>
        <v>8.6328125000000012E-4</v>
      </c>
      <c r="AA95">
        <f t="shared" si="13"/>
        <v>0</v>
      </c>
      <c r="AB95">
        <f t="shared" si="14"/>
        <v>2.1999999999999993</v>
      </c>
      <c r="AC95">
        <f t="shared" si="14"/>
        <v>0</v>
      </c>
      <c r="AD95">
        <f t="shared" si="14"/>
        <v>1.5</v>
      </c>
      <c r="AE95">
        <f t="shared" si="14"/>
        <v>0</v>
      </c>
      <c r="AF95">
        <f t="shared" si="12"/>
        <v>0</v>
      </c>
      <c r="AG95">
        <f t="shared" si="12"/>
        <v>0</v>
      </c>
      <c r="AH95">
        <f t="shared" si="12"/>
        <v>0</v>
      </c>
      <c r="AI95">
        <f t="shared" si="12"/>
        <v>0</v>
      </c>
    </row>
    <row r="96" spans="1:35">
      <c r="A96" s="2">
        <v>1999</v>
      </c>
      <c r="B96" s="2">
        <v>57.7</v>
      </c>
      <c r="C96" s="2">
        <v>0</v>
      </c>
      <c r="D96" s="2">
        <v>25.8</v>
      </c>
      <c r="E96" s="2">
        <v>0</v>
      </c>
      <c r="F96" s="2">
        <f t="shared" si="15"/>
        <v>0</v>
      </c>
      <c r="G96" s="2">
        <f t="shared" si="16"/>
        <v>0</v>
      </c>
      <c r="H96">
        <f t="shared" si="17"/>
        <v>1.5792968750000001E-2</v>
      </c>
      <c r="I96" s="2">
        <f t="shared" si="18"/>
        <v>2.0390625000000001E-3</v>
      </c>
      <c r="M96" s="14"/>
      <c r="O96" s="15">
        <v>1999</v>
      </c>
      <c r="P96">
        <v>62.6</v>
      </c>
      <c r="Q96">
        <v>0</v>
      </c>
      <c r="R96">
        <v>31.2</v>
      </c>
      <c r="S96">
        <v>0</v>
      </c>
      <c r="T96">
        <f t="shared" si="19"/>
        <v>0</v>
      </c>
      <c r="U96">
        <f t="shared" si="20"/>
        <v>0</v>
      </c>
      <c r="V96" s="13">
        <f t="shared" si="21"/>
        <v>1.5792968750000001E-2</v>
      </c>
      <c r="W96" s="13">
        <f t="shared" si="21"/>
        <v>2.0390625000000001E-3</v>
      </c>
      <c r="AA96">
        <f t="shared" si="13"/>
        <v>0</v>
      </c>
      <c r="AB96">
        <f t="shared" si="14"/>
        <v>4.8999999999999986</v>
      </c>
      <c r="AC96">
        <f t="shared" si="14"/>
        <v>0</v>
      </c>
      <c r="AD96">
        <f t="shared" si="14"/>
        <v>5.3999999999999986</v>
      </c>
      <c r="AE96">
        <f t="shared" si="14"/>
        <v>0</v>
      </c>
      <c r="AF96">
        <f t="shared" si="12"/>
        <v>0</v>
      </c>
      <c r="AG96">
        <f t="shared" si="12"/>
        <v>0</v>
      </c>
      <c r="AH96">
        <f t="shared" si="12"/>
        <v>0</v>
      </c>
      <c r="AI96">
        <f t="shared" si="12"/>
        <v>0</v>
      </c>
    </row>
    <row r="97" spans="1:35">
      <c r="A97" s="2">
        <v>2000</v>
      </c>
      <c r="B97" s="2">
        <v>54.1</v>
      </c>
      <c r="C97" s="2">
        <v>0</v>
      </c>
      <c r="D97" s="2">
        <v>32.4</v>
      </c>
      <c r="E97" s="2">
        <v>0</v>
      </c>
      <c r="F97" s="2">
        <f t="shared" si="15"/>
        <v>0</v>
      </c>
      <c r="G97" s="2">
        <f t="shared" si="16"/>
        <v>0</v>
      </c>
      <c r="H97">
        <f t="shared" si="17"/>
        <v>2.9175781250000001E-2</v>
      </c>
      <c r="I97" s="2">
        <f t="shared" si="18"/>
        <v>4.1171874999999993E-3</v>
      </c>
      <c r="M97" s="14"/>
      <c r="O97" s="15">
        <v>2000</v>
      </c>
      <c r="P97">
        <v>57.8</v>
      </c>
      <c r="Q97">
        <v>0</v>
      </c>
      <c r="R97">
        <v>36.6</v>
      </c>
      <c r="S97">
        <v>0</v>
      </c>
      <c r="T97">
        <f t="shared" si="19"/>
        <v>0</v>
      </c>
      <c r="U97">
        <f t="shared" si="20"/>
        <v>0</v>
      </c>
      <c r="V97" s="13">
        <f t="shared" si="21"/>
        <v>2.9175781250000001E-2</v>
      </c>
      <c r="W97" s="13">
        <f t="shared" si="21"/>
        <v>4.1171874999999993E-3</v>
      </c>
      <c r="AA97">
        <f t="shared" si="13"/>
        <v>0</v>
      </c>
      <c r="AB97">
        <f t="shared" si="14"/>
        <v>3.6999999999999957</v>
      </c>
      <c r="AC97">
        <f t="shared" si="14"/>
        <v>0</v>
      </c>
      <c r="AD97">
        <f t="shared" si="14"/>
        <v>4.2000000000000028</v>
      </c>
      <c r="AE97">
        <f t="shared" si="14"/>
        <v>0</v>
      </c>
      <c r="AF97">
        <f t="shared" si="12"/>
        <v>0</v>
      </c>
      <c r="AG97">
        <f t="shared" si="12"/>
        <v>0</v>
      </c>
      <c r="AH97">
        <f t="shared" si="12"/>
        <v>0</v>
      </c>
      <c r="AI97">
        <f t="shared" si="12"/>
        <v>0</v>
      </c>
    </row>
    <row r="98" spans="1:35">
      <c r="A98" s="2">
        <v>2001</v>
      </c>
      <c r="B98" s="2">
        <v>0.1</v>
      </c>
      <c r="C98" s="2">
        <v>12</v>
      </c>
      <c r="D98" s="2">
        <v>0</v>
      </c>
      <c r="E98" s="2">
        <v>1.8</v>
      </c>
      <c r="F98" s="2">
        <f t="shared" si="15"/>
        <v>0.12</v>
      </c>
      <c r="G98" s="2">
        <f t="shared" si="16"/>
        <v>1.8000000000000002E-2</v>
      </c>
      <c r="H98">
        <f t="shared" si="17"/>
        <v>3.9750000000000001E-2</v>
      </c>
      <c r="I98" s="2">
        <f t="shared" si="18"/>
        <v>5.3906250000000013E-3</v>
      </c>
      <c r="M98" s="14"/>
      <c r="O98" s="15">
        <v>2001</v>
      </c>
      <c r="P98">
        <v>0.1</v>
      </c>
      <c r="Q98">
        <v>12</v>
      </c>
      <c r="R98">
        <v>0</v>
      </c>
      <c r="S98">
        <v>1.8</v>
      </c>
      <c r="T98">
        <f t="shared" si="19"/>
        <v>0.12</v>
      </c>
      <c r="U98">
        <f t="shared" si="20"/>
        <v>1.8000000000000002E-2</v>
      </c>
      <c r="V98" s="13">
        <f t="shared" si="21"/>
        <v>3.9753906249999998E-2</v>
      </c>
      <c r="W98" s="13">
        <f t="shared" si="21"/>
        <v>5.3906250000000013E-3</v>
      </c>
      <c r="AA98">
        <f t="shared" si="13"/>
        <v>0</v>
      </c>
      <c r="AB98">
        <f t="shared" si="14"/>
        <v>0</v>
      </c>
      <c r="AC98">
        <f t="shared" si="14"/>
        <v>0</v>
      </c>
      <c r="AD98">
        <f t="shared" si="14"/>
        <v>0</v>
      </c>
      <c r="AE98">
        <f t="shared" si="14"/>
        <v>0</v>
      </c>
      <c r="AF98">
        <f t="shared" si="12"/>
        <v>0</v>
      </c>
      <c r="AG98">
        <f t="shared" si="12"/>
        <v>0</v>
      </c>
      <c r="AH98">
        <f t="shared" si="12"/>
        <v>3.9062499999978351E-6</v>
      </c>
      <c r="AI98">
        <f t="shared" si="12"/>
        <v>0</v>
      </c>
    </row>
    <row r="99" spans="1:35">
      <c r="A99" s="2">
        <v>2002</v>
      </c>
      <c r="B99" s="2">
        <v>38.200000000000003</v>
      </c>
      <c r="C99" s="2">
        <v>0.1</v>
      </c>
      <c r="D99" s="2">
        <v>25.2</v>
      </c>
      <c r="E99" s="2">
        <v>0.1</v>
      </c>
      <c r="F99" s="2">
        <f t="shared" si="15"/>
        <v>1E-3</v>
      </c>
      <c r="G99" s="2">
        <f t="shared" si="16"/>
        <v>1E-3</v>
      </c>
      <c r="H99">
        <f t="shared" si="17"/>
        <v>3.9625000000000007E-2</v>
      </c>
      <c r="I99" s="2">
        <f t="shared" si="18"/>
        <v>4.7578125000000008E-3</v>
      </c>
      <c r="M99" s="14"/>
      <c r="O99" s="15">
        <v>2002</v>
      </c>
      <c r="P99">
        <v>40.299999999999997</v>
      </c>
      <c r="Q99">
        <v>0.1</v>
      </c>
      <c r="R99">
        <v>26.3</v>
      </c>
      <c r="S99">
        <v>0.1</v>
      </c>
      <c r="T99">
        <f t="shared" si="19"/>
        <v>1E-3</v>
      </c>
      <c r="U99">
        <f t="shared" si="20"/>
        <v>1E-3</v>
      </c>
      <c r="V99" s="13">
        <f t="shared" si="21"/>
        <v>3.9656250000000004E-2</v>
      </c>
      <c r="W99" s="13">
        <f t="shared" si="21"/>
        <v>4.7578125000000008E-3</v>
      </c>
      <c r="AA99">
        <f t="shared" si="13"/>
        <v>0</v>
      </c>
      <c r="AB99">
        <f t="shared" si="14"/>
        <v>2.0999999999999943</v>
      </c>
      <c r="AC99">
        <f t="shared" si="14"/>
        <v>0</v>
      </c>
      <c r="AD99">
        <f t="shared" si="14"/>
        <v>1.1000000000000014</v>
      </c>
      <c r="AE99">
        <f t="shared" si="14"/>
        <v>0</v>
      </c>
      <c r="AF99">
        <f t="shared" si="12"/>
        <v>0</v>
      </c>
      <c r="AG99">
        <f t="shared" si="12"/>
        <v>0</v>
      </c>
      <c r="AH99">
        <f t="shared" si="12"/>
        <v>3.1249999999996558E-5</v>
      </c>
      <c r="AI99">
        <f t="shared" si="12"/>
        <v>0</v>
      </c>
    </row>
    <row r="100" spans="1:35">
      <c r="A100" s="2">
        <v>2003</v>
      </c>
      <c r="B100" s="2">
        <v>12.8</v>
      </c>
      <c r="C100" s="2">
        <v>5.9</v>
      </c>
      <c r="D100" s="2">
        <v>15</v>
      </c>
      <c r="E100" s="2">
        <v>0.2</v>
      </c>
      <c r="F100" s="2">
        <f t="shared" si="15"/>
        <v>5.9000000000000004E-2</v>
      </c>
      <c r="G100" s="2">
        <f t="shared" si="16"/>
        <v>2E-3</v>
      </c>
      <c r="H100">
        <f t="shared" si="17"/>
        <v>2.9980468749999999E-2</v>
      </c>
      <c r="I100" s="2">
        <f t="shared" si="18"/>
        <v>2.9687500000000005E-3</v>
      </c>
      <c r="M100" s="14"/>
      <c r="O100" s="15">
        <v>2003</v>
      </c>
      <c r="P100">
        <v>13.7</v>
      </c>
      <c r="Q100">
        <v>5.9</v>
      </c>
      <c r="R100">
        <v>17.3</v>
      </c>
      <c r="S100">
        <v>0.2</v>
      </c>
      <c r="T100">
        <f t="shared" si="19"/>
        <v>5.9000000000000004E-2</v>
      </c>
      <c r="U100">
        <f t="shared" si="20"/>
        <v>2E-3</v>
      </c>
      <c r="V100" s="13">
        <f t="shared" si="21"/>
        <v>3.0089843749999998E-2</v>
      </c>
      <c r="W100" s="13">
        <f t="shared" si="21"/>
        <v>2.9687500000000005E-3</v>
      </c>
      <c r="AA100">
        <f t="shared" si="13"/>
        <v>0</v>
      </c>
      <c r="AB100">
        <f t="shared" si="14"/>
        <v>0.89999999999999858</v>
      </c>
      <c r="AC100">
        <f t="shared" si="14"/>
        <v>0</v>
      </c>
      <c r="AD100">
        <f t="shared" si="14"/>
        <v>2.3000000000000007</v>
      </c>
      <c r="AE100">
        <f t="shared" si="14"/>
        <v>0</v>
      </c>
      <c r="AF100">
        <f t="shared" si="12"/>
        <v>0</v>
      </c>
      <c r="AG100">
        <f t="shared" si="12"/>
        <v>0</v>
      </c>
      <c r="AH100">
        <f t="shared" si="12"/>
        <v>1.0937499999999836E-4</v>
      </c>
      <c r="AI100">
        <f t="shared" si="12"/>
        <v>0</v>
      </c>
    </row>
    <row r="101" spans="1:35">
      <c r="A101" s="2">
        <v>2004</v>
      </c>
      <c r="B101" s="2">
        <v>0.1</v>
      </c>
      <c r="C101" s="2">
        <v>0.1</v>
      </c>
      <c r="D101" s="2">
        <v>0.4</v>
      </c>
      <c r="E101" s="2">
        <v>0.1</v>
      </c>
      <c r="F101" s="2">
        <f t="shared" si="15"/>
        <v>1E-3</v>
      </c>
      <c r="G101" s="2">
        <f t="shared" si="16"/>
        <v>1E-3</v>
      </c>
      <c r="H101">
        <f t="shared" si="17"/>
        <v>1.8042968750000003E-2</v>
      </c>
      <c r="I101" s="2">
        <f t="shared" si="18"/>
        <v>1.51171875E-3</v>
      </c>
      <c r="M101" s="14"/>
      <c r="O101" s="15">
        <v>2004</v>
      </c>
      <c r="P101">
        <v>0.1</v>
      </c>
      <c r="Q101">
        <v>0.1</v>
      </c>
      <c r="R101">
        <v>0.6</v>
      </c>
      <c r="S101">
        <v>0.1</v>
      </c>
      <c r="T101">
        <f t="shared" si="19"/>
        <v>1E-3</v>
      </c>
      <c r="U101">
        <f t="shared" si="20"/>
        <v>1E-3</v>
      </c>
      <c r="V101" s="13">
        <f t="shared" si="21"/>
        <v>1.8261718750000003E-2</v>
      </c>
      <c r="W101" s="13">
        <f t="shared" si="21"/>
        <v>1.51171875E-3</v>
      </c>
      <c r="AA101">
        <f t="shared" si="13"/>
        <v>0</v>
      </c>
      <c r="AB101">
        <f t="shared" si="14"/>
        <v>0</v>
      </c>
      <c r="AC101">
        <f t="shared" si="14"/>
        <v>0</v>
      </c>
      <c r="AD101">
        <f t="shared" si="14"/>
        <v>0.19999999999999996</v>
      </c>
      <c r="AE101">
        <f t="shared" si="14"/>
        <v>0</v>
      </c>
      <c r="AF101">
        <f t="shared" si="12"/>
        <v>0</v>
      </c>
      <c r="AG101">
        <f t="shared" si="12"/>
        <v>0</v>
      </c>
      <c r="AH101">
        <f t="shared" si="12"/>
        <v>2.1875000000000019E-4</v>
      </c>
      <c r="AI101">
        <f t="shared" si="12"/>
        <v>0</v>
      </c>
    </row>
    <row r="102" spans="1:35">
      <c r="A102" s="2">
        <v>2005</v>
      </c>
      <c r="B102" s="2">
        <v>14.5</v>
      </c>
      <c r="C102" s="2">
        <v>0.2</v>
      </c>
      <c r="D102" s="2">
        <v>31.8</v>
      </c>
      <c r="E102" s="2">
        <v>0</v>
      </c>
      <c r="F102" s="2">
        <f t="shared" si="15"/>
        <v>2E-3</v>
      </c>
      <c r="G102" s="2">
        <f t="shared" si="16"/>
        <v>0</v>
      </c>
      <c r="H102">
        <f t="shared" si="17"/>
        <v>9.8593750000000018E-3</v>
      </c>
      <c r="I102" s="2">
        <f t="shared" si="18"/>
        <v>1.01171875E-3</v>
      </c>
      <c r="M102" s="14"/>
      <c r="O102" s="15">
        <v>2005</v>
      </c>
      <c r="P102">
        <v>16</v>
      </c>
      <c r="Q102">
        <v>0.3</v>
      </c>
      <c r="R102">
        <v>35</v>
      </c>
      <c r="S102">
        <v>0</v>
      </c>
      <c r="T102">
        <f t="shared" si="19"/>
        <v>3.0000000000000001E-3</v>
      </c>
      <c r="U102">
        <f t="shared" si="20"/>
        <v>0</v>
      </c>
      <c r="V102" s="13">
        <f t="shared" si="21"/>
        <v>1.0132812500000001E-2</v>
      </c>
      <c r="W102" s="13">
        <f t="shared" si="21"/>
        <v>1.01171875E-3</v>
      </c>
      <c r="AA102">
        <f t="shared" si="13"/>
        <v>0</v>
      </c>
      <c r="AB102">
        <f t="shared" si="14"/>
        <v>1.5</v>
      </c>
      <c r="AC102">
        <f t="shared" si="14"/>
        <v>9.9999999999999978E-2</v>
      </c>
      <c r="AD102">
        <f t="shared" si="14"/>
        <v>3.1999999999999993</v>
      </c>
      <c r="AE102">
        <f t="shared" si="14"/>
        <v>0</v>
      </c>
      <c r="AF102">
        <f t="shared" si="12"/>
        <v>1E-3</v>
      </c>
      <c r="AG102">
        <f t="shared" si="12"/>
        <v>0</v>
      </c>
      <c r="AH102">
        <f t="shared" si="12"/>
        <v>2.7343749999999938E-4</v>
      </c>
      <c r="AI102">
        <f t="shared" si="12"/>
        <v>0</v>
      </c>
    </row>
    <row r="103" spans="1:35">
      <c r="A103" s="2">
        <v>2006</v>
      </c>
      <c r="B103" s="2">
        <v>29.6</v>
      </c>
      <c r="C103" s="2">
        <v>0</v>
      </c>
      <c r="D103" s="2">
        <v>16.5</v>
      </c>
      <c r="E103" s="2">
        <v>0</v>
      </c>
      <c r="F103" s="2">
        <f t="shared" si="15"/>
        <v>0</v>
      </c>
      <c r="G103" s="2">
        <f t="shared" si="16"/>
        <v>0</v>
      </c>
      <c r="H103">
        <f t="shared" si="17"/>
        <v>8.671874999999999E-3</v>
      </c>
      <c r="I103" s="2">
        <f t="shared" si="18"/>
        <v>1.4257812500000002E-3</v>
      </c>
      <c r="M103" s="14"/>
      <c r="O103" s="15">
        <v>2006</v>
      </c>
      <c r="P103">
        <v>32.200000000000003</v>
      </c>
      <c r="Q103">
        <v>0</v>
      </c>
      <c r="R103">
        <v>18.7</v>
      </c>
      <c r="S103">
        <v>0</v>
      </c>
      <c r="T103">
        <f t="shared" si="19"/>
        <v>0</v>
      </c>
      <c r="U103">
        <f t="shared" si="20"/>
        <v>0</v>
      </c>
      <c r="V103" s="13">
        <f t="shared" si="21"/>
        <v>8.8906249999999992E-3</v>
      </c>
      <c r="W103" s="13">
        <f t="shared" si="21"/>
        <v>1.4257812500000002E-3</v>
      </c>
      <c r="AA103">
        <f t="shared" si="13"/>
        <v>0</v>
      </c>
      <c r="AB103">
        <f t="shared" si="14"/>
        <v>2.6000000000000014</v>
      </c>
      <c r="AC103">
        <f t="shared" si="14"/>
        <v>0</v>
      </c>
      <c r="AD103">
        <f t="shared" si="14"/>
        <v>2.1999999999999993</v>
      </c>
      <c r="AE103">
        <f t="shared" si="14"/>
        <v>0</v>
      </c>
      <c r="AF103">
        <f t="shared" si="12"/>
        <v>0</v>
      </c>
      <c r="AG103">
        <f t="shared" si="12"/>
        <v>0</v>
      </c>
      <c r="AH103">
        <f t="shared" si="12"/>
        <v>2.1875000000000019E-4</v>
      </c>
      <c r="AI103">
        <f t="shared" si="12"/>
        <v>0</v>
      </c>
    </row>
    <row r="104" spans="1:35">
      <c r="A104" s="2">
        <v>2007</v>
      </c>
      <c r="B104" s="2">
        <v>0.1</v>
      </c>
      <c r="C104" s="2">
        <v>1.7</v>
      </c>
      <c r="D104" s="2">
        <v>0.6</v>
      </c>
      <c r="E104" s="2">
        <v>0.4</v>
      </c>
      <c r="F104" s="2">
        <f t="shared" si="15"/>
        <v>1.7000000000000001E-2</v>
      </c>
      <c r="G104" s="2">
        <f t="shared" si="16"/>
        <v>4.0000000000000001E-3</v>
      </c>
      <c r="H104">
        <f t="shared" si="17"/>
        <v>1.9785156250000002E-2</v>
      </c>
      <c r="I104" s="2">
        <f t="shared" si="18"/>
        <v>3.4843750000000005E-3</v>
      </c>
      <c r="M104" s="14"/>
      <c r="O104" s="15">
        <v>2007</v>
      </c>
      <c r="P104">
        <v>0.4</v>
      </c>
      <c r="Q104">
        <v>1.7</v>
      </c>
      <c r="R104">
        <v>1</v>
      </c>
      <c r="S104">
        <v>0.4</v>
      </c>
      <c r="T104">
        <f t="shared" si="19"/>
        <v>1.7000000000000001E-2</v>
      </c>
      <c r="U104">
        <f t="shared" si="20"/>
        <v>4.0000000000000001E-3</v>
      </c>
      <c r="V104" s="13">
        <f t="shared" ref="V104:W115" si="22">(1*(T100)+8*(T101)+28*(T102)+56*(T103)+70*(T104)+56*(T105)+28*(T106)+8*(T107)+1*(T108))/256</f>
        <v>1.989453125E-2</v>
      </c>
      <c r="W104" s="13">
        <f t="shared" si="22"/>
        <v>3.4804687500000005E-3</v>
      </c>
      <c r="AA104">
        <f t="shared" si="13"/>
        <v>0</v>
      </c>
      <c r="AB104">
        <f t="shared" si="14"/>
        <v>0.30000000000000004</v>
      </c>
      <c r="AC104">
        <f t="shared" si="14"/>
        <v>0</v>
      </c>
      <c r="AD104">
        <f t="shared" si="14"/>
        <v>0.4</v>
      </c>
      <c r="AE104">
        <f t="shared" si="14"/>
        <v>0</v>
      </c>
      <c r="AF104">
        <f t="shared" si="12"/>
        <v>0</v>
      </c>
      <c r="AG104">
        <f t="shared" si="12"/>
        <v>0</v>
      </c>
      <c r="AH104">
        <f t="shared" si="12"/>
        <v>1.0937499999999836E-4</v>
      </c>
      <c r="AI104">
        <f t="shared" si="12"/>
        <v>-3.9062500000000035E-6</v>
      </c>
    </row>
    <row r="105" spans="1:35">
      <c r="A105" s="2">
        <v>2008</v>
      </c>
      <c r="B105" s="2">
        <v>3.7</v>
      </c>
      <c r="C105" s="2">
        <v>0.9</v>
      </c>
      <c r="D105" s="2">
        <v>0.5</v>
      </c>
      <c r="E105" s="2">
        <v>0.1</v>
      </c>
      <c r="F105" s="2">
        <f t="shared" si="15"/>
        <v>9.0000000000000011E-3</v>
      </c>
      <c r="G105" s="2">
        <f t="shared" si="16"/>
        <v>1E-3</v>
      </c>
      <c r="H105">
        <f t="shared" si="17"/>
        <v>5.1074218749999997E-2</v>
      </c>
      <c r="I105" s="2">
        <f t="shared" si="18"/>
        <v>9.128906249999999E-3</v>
      </c>
      <c r="M105" s="14"/>
      <c r="O105" s="15">
        <v>2008</v>
      </c>
      <c r="P105">
        <v>5.0999999999999996</v>
      </c>
      <c r="Q105">
        <v>0.9</v>
      </c>
      <c r="R105">
        <v>0.8</v>
      </c>
      <c r="S105">
        <v>0.1</v>
      </c>
      <c r="T105">
        <f t="shared" si="19"/>
        <v>9.0000000000000011E-3</v>
      </c>
      <c r="U105">
        <f t="shared" si="20"/>
        <v>1E-3</v>
      </c>
      <c r="V105" s="13">
        <f t="shared" si="22"/>
        <v>5.1105468749999994E-2</v>
      </c>
      <c r="W105" s="13">
        <f t="shared" si="22"/>
        <v>9.097656249999999E-3</v>
      </c>
      <c r="AA105">
        <f t="shared" si="13"/>
        <v>0</v>
      </c>
      <c r="AB105">
        <f t="shared" si="14"/>
        <v>1.3999999999999995</v>
      </c>
      <c r="AC105">
        <f t="shared" si="14"/>
        <v>0</v>
      </c>
      <c r="AD105">
        <f t="shared" si="14"/>
        <v>0.30000000000000004</v>
      </c>
      <c r="AE105">
        <f t="shared" si="14"/>
        <v>0</v>
      </c>
      <c r="AF105">
        <f t="shared" si="12"/>
        <v>0</v>
      </c>
      <c r="AG105">
        <f t="shared" si="12"/>
        <v>0</v>
      </c>
      <c r="AH105">
        <f t="shared" si="12"/>
        <v>3.1249999999996558E-5</v>
      </c>
      <c r="AI105">
        <f t="shared" si="12"/>
        <v>-3.1250000000000028E-5</v>
      </c>
    </row>
    <row r="106" spans="1:35">
      <c r="A106" s="2">
        <v>2009</v>
      </c>
      <c r="B106" s="2">
        <v>15.1</v>
      </c>
      <c r="C106" s="2">
        <v>0</v>
      </c>
      <c r="D106" s="2">
        <v>0.7</v>
      </c>
      <c r="E106" s="2">
        <v>0.1</v>
      </c>
      <c r="F106" s="2">
        <f t="shared" si="15"/>
        <v>0</v>
      </c>
      <c r="G106" s="2">
        <f t="shared" si="16"/>
        <v>1E-3</v>
      </c>
      <c r="H106">
        <f t="shared" si="17"/>
        <v>9.4632812499999996E-2</v>
      </c>
      <c r="I106" s="2">
        <f t="shared" si="18"/>
        <v>1.8324218749999999E-2</v>
      </c>
      <c r="M106" s="14"/>
      <c r="O106" s="15">
        <v>2009</v>
      </c>
      <c r="P106">
        <v>15.8</v>
      </c>
      <c r="Q106">
        <v>0</v>
      </c>
      <c r="R106">
        <v>0.8</v>
      </c>
      <c r="S106">
        <v>0.1</v>
      </c>
      <c r="T106">
        <f t="shared" si="19"/>
        <v>0</v>
      </c>
      <c r="U106">
        <f t="shared" si="20"/>
        <v>1E-3</v>
      </c>
      <c r="V106" s="13">
        <f t="shared" si="22"/>
        <v>9.4636718750000001E-2</v>
      </c>
      <c r="W106" s="13">
        <f t="shared" si="22"/>
        <v>1.8214843750000001E-2</v>
      </c>
      <c r="AA106">
        <f t="shared" si="13"/>
        <v>0</v>
      </c>
      <c r="AB106">
        <f t="shared" si="14"/>
        <v>0.70000000000000107</v>
      </c>
      <c r="AC106">
        <f t="shared" si="14"/>
        <v>0</v>
      </c>
      <c r="AD106">
        <f t="shared" si="14"/>
        <v>0.10000000000000009</v>
      </c>
      <c r="AE106">
        <f t="shared" si="14"/>
        <v>0</v>
      </c>
      <c r="AF106">
        <f t="shared" si="12"/>
        <v>0</v>
      </c>
      <c r="AG106">
        <f t="shared" si="12"/>
        <v>0</v>
      </c>
      <c r="AH106">
        <f t="shared" si="12"/>
        <v>3.906250000004774E-6</v>
      </c>
      <c r="AI106">
        <f t="shared" si="12"/>
        <v>-1.0937499999999836E-4</v>
      </c>
    </row>
    <row r="107" spans="1:35">
      <c r="A107" s="2">
        <v>2010</v>
      </c>
      <c r="B107" s="2">
        <v>0.4</v>
      </c>
      <c r="C107" s="2">
        <v>40.299999999999997</v>
      </c>
      <c r="D107" s="2">
        <v>1.9</v>
      </c>
      <c r="E107" s="2">
        <v>6</v>
      </c>
      <c r="F107" s="2">
        <f t="shared" si="15"/>
        <v>0.40299999999999997</v>
      </c>
      <c r="G107" s="2">
        <f t="shared" si="16"/>
        <v>0.06</v>
      </c>
      <c r="H107">
        <f t="shared" si="17"/>
        <v>0.11756640625000001</v>
      </c>
      <c r="I107" s="2">
        <f t="shared" si="18"/>
        <v>2.6757812500000002E-2</v>
      </c>
      <c r="M107" s="14"/>
      <c r="O107" s="15">
        <v>2010</v>
      </c>
      <c r="P107">
        <v>0.6</v>
      </c>
      <c r="Q107">
        <v>40.299999999999997</v>
      </c>
      <c r="R107">
        <v>2.1</v>
      </c>
      <c r="S107">
        <v>6</v>
      </c>
      <c r="T107">
        <f t="shared" si="19"/>
        <v>0.40299999999999997</v>
      </c>
      <c r="U107">
        <f t="shared" si="20"/>
        <v>0.06</v>
      </c>
      <c r="V107" s="13">
        <f t="shared" si="22"/>
        <v>0.11756640625000001</v>
      </c>
      <c r="W107" s="13">
        <f t="shared" si="22"/>
        <v>2.6539062500000002E-2</v>
      </c>
      <c r="AA107">
        <f t="shared" si="13"/>
        <v>0</v>
      </c>
      <c r="AB107">
        <f t="shared" si="14"/>
        <v>0.19999999999999996</v>
      </c>
      <c r="AC107">
        <f t="shared" si="14"/>
        <v>0</v>
      </c>
      <c r="AD107">
        <f t="shared" si="14"/>
        <v>0.20000000000000018</v>
      </c>
      <c r="AE107">
        <f t="shared" si="14"/>
        <v>0</v>
      </c>
      <c r="AF107">
        <f t="shared" si="12"/>
        <v>0</v>
      </c>
      <c r="AG107">
        <f t="shared" si="12"/>
        <v>0</v>
      </c>
      <c r="AH107">
        <f t="shared" si="12"/>
        <v>0</v>
      </c>
      <c r="AI107">
        <f t="shared" si="12"/>
        <v>-2.1875000000000019E-4</v>
      </c>
    </row>
    <row r="108" spans="1:35">
      <c r="A108" s="2">
        <v>2011</v>
      </c>
      <c r="B108" s="2">
        <v>0.5</v>
      </c>
      <c r="C108" s="2">
        <v>2.4</v>
      </c>
      <c r="D108" s="2">
        <v>0.6</v>
      </c>
      <c r="E108" s="2">
        <v>3.8</v>
      </c>
      <c r="F108" s="2">
        <f t="shared" si="15"/>
        <v>2.4E-2</v>
      </c>
      <c r="G108" s="2">
        <f t="shared" si="16"/>
        <v>3.7999999999999999E-2</v>
      </c>
      <c r="H108">
        <f t="shared" si="17"/>
        <v>9.9402343749999983E-2</v>
      </c>
      <c r="I108" s="2">
        <f t="shared" si="18"/>
        <v>3.3246093750000004E-2</v>
      </c>
      <c r="M108" s="14"/>
      <c r="O108" s="15">
        <v>2011</v>
      </c>
      <c r="P108">
        <v>0.7</v>
      </c>
      <c r="Q108">
        <v>2.4</v>
      </c>
      <c r="R108">
        <v>0.7</v>
      </c>
      <c r="S108">
        <v>3.7</v>
      </c>
      <c r="T108">
        <f t="shared" si="19"/>
        <v>2.4E-2</v>
      </c>
      <c r="U108">
        <f t="shared" si="20"/>
        <v>3.7000000000000005E-2</v>
      </c>
      <c r="V108" s="13">
        <f t="shared" si="22"/>
        <v>9.9402343749999983E-2</v>
      </c>
      <c r="W108" s="13">
        <f t="shared" si="22"/>
        <v>3.2972656250000003E-2</v>
      </c>
      <c r="AA108">
        <f t="shared" si="13"/>
        <v>0</v>
      </c>
      <c r="AB108">
        <f t="shared" si="14"/>
        <v>0.19999999999999996</v>
      </c>
      <c r="AC108">
        <f t="shared" si="14"/>
        <v>0</v>
      </c>
      <c r="AD108">
        <f t="shared" si="14"/>
        <v>9.9999999999999978E-2</v>
      </c>
      <c r="AE108">
        <f t="shared" si="14"/>
        <v>-9.9999999999999645E-2</v>
      </c>
      <c r="AF108">
        <f t="shared" si="12"/>
        <v>0</v>
      </c>
      <c r="AG108">
        <f t="shared" si="12"/>
        <v>-9.9999999999999395E-4</v>
      </c>
      <c r="AH108">
        <f t="shared" si="12"/>
        <v>0</v>
      </c>
      <c r="AI108">
        <f t="shared" si="12"/>
        <v>-2.7343750000000111E-4</v>
      </c>
    </row>
    <row r="109" spans="1:35">
      <c r="A109" s="2">
        <v>2012</v>
      </c>
      <c r="B109" s="2">
        <v>48</v>
      </c>
      <c r="C109" s="2">
        <v>0</v>
      </c>
      <c r="D109" s="2">
        <v>35.4</v>
      </c>
      <c r="E109" s="2">
        <v>0.2</v>
      </c>
      <c r="F109" s="2">
        <f t="shared" si="15"/>
        <v>0</v>
      </c>
      <c r="G109" s="2">
        <f t="shared" si="16"/>
        <v>2E-3</v>
      </c>
      <c r="H109">
        <f t="shared" si="17"/>
        <v>6.4128906249999992E-2</v>
      </c>
      <c r="I109" s="2">
        <f t="shared" si="18"/>
        <v>4.5425781249999998E-2</v>
      </c>
      <c r="M109" s="14"/>
      <c r="O109" s="15">
        <v>2012</v>
      </c>
      <c r="P109">
        <v>50.9</v>
      </c>
      <c r="Q109">
        <v>0</v>
      </c>
      <c r="R109">
        <v>38.4</v>
      </c>
      <c r="S109">
        <v>0.2</v>
      </c>
      <c r="T109">
        <f t="shared" si="19"/>
        <v>0</v>
      </c>
      <c r="U109">
        <f t="shared" si="20"/>
        <v>2E-3</v>
      </c>
      <c r="V109" s="13">
        <f t="shared" si="22"/>
        <v>6.4128906249999992E-2</v>
      </c>
      <c r="W109" s="13">
        <f t="shared" si="22"/>
        <v>4.5207031250000002E-2</v>
      </c>
      <c r="AA109">
        <f t="shared" si="13"/>
        <v>0</v>
      </c>
      <c r="AB109">
        <f t="shared" si="14"/>
        <v>2.8999999999999986</v>
      </c>
      <c r="AC109">
        <f t="shared" si="14"/>
        <v>0</v>
      </c>
      <c r="AD109">
        <f t="shared" si="14"/>
        <v>3</v>
      </c>
      <c r="AE109">
        <f t="shared" si="14"/>
        <v>0</v>
      </c>
      <c r="AF109">
        <f t="shared" si="12"/>
        <v>0</v>
      </c>
      <c r="AG109">
        <f t="shared" si="12"/>
        <v>0</v>
      </c>
      <c r="AH109">
        <f t="shared" si="12"/>
        <v>0</v>
      </c>
      <c r="AI109">
        <f t="shared" si="12"/>
        <v>-2.1874999999999672E-4</v>
      </c>
    </row>
    <row r="110" spans="1:35">
      <c r="A110" s="2">
        <v>2013</v>
      </c>
      <c r="B110" s="2">
        <v>4.3</v>
      </c>
      <c r="C110" s="2">
        <v>0.4</v>
      </c>
      <c r="D110" s="2">
        <v>8.5</v>
      </c>
      <c r="E110" s="2">
        <v>1.3</v>
      </c>
      <c r="F110" s="2">
        <f t="shared" si="15"/>
        <v>4.0000000000000001E-3</v>
      </c>
      <c r="G110" s="2">
        <f t="shared" si="16"/>
        <v>1.3000000000000001E-2</v>
      </c>
      <c r="H110">
        <f>(1*(F106)+8*(F107)+28*(F108)+56*(F109)+70*(F110)+56*(F111)+28*(F112)+8*(F113)+1*(F114))/256</f>
        <v>4.4804687499999996E-2</v>
      </c>
      <c r="I110" s="2">
        <f t="shared" si="18"/>
        <v>6.4644531250000026E-2</v>
      </c>
      <c r="O110" s="15">
        <v>2013</v>
      </c>
      <c r="P110">
        <v>6.6</v>
      </c>
      <c r="Q110">
        <v>0.4</v>
      </c>
      <c r="R110">
        <v>12.6</v>
      </c>
      <c r="S110">
        <v>1.3</v>
      </c>
      <c r="T110">
        <f t="shared" si="19"/>
        <v>4.0000000000000001E-3</v>
      </c>
      <c r="U110">
        <f t="shared" si="20"/>
        <v>1.3000000000000001E-2</v>
      </c>
      <c r="V110" s="13">
        <f>(1*(T106)+8*(T107)+28*(T108)+56*(T109)+70*(T110)+56*(T111)+28*(T112)+8*(T113)+1*(T114))/256</f>
        <v>4.4804687499999996E-2</v>
      </c>
      <c r="W110" s="13">
        <f t="shared" si="22"/>
        <v>6.4535156250000017E-2</v>
      </c>
      <c r="AA110">
        <f t="shared" si="13"/>
        <v>0</v>
      </c>
      <c r="AB110">
        <f t="shared" si="14"/>
        <v>2.2999999999999998</v>
      </c>
      <c r="AC110">
        <f t="shared" si="14"/>
        <v>0</v>
      </c>
      <c r="AD110">
        <f t="shared" si="14"/>
        <v>4.0999999999999996</v>
      </c>
      <c r="AE110">
        <f t="shared" si="14"/>
        <v>0</v>
      </c>
      <c r="AF110">
        <f t="shared" si="12"/>
        <v>0</v>
      </c>
      <c r="AG110">
        <f t="shared" si="12"/>
        <v>0</v>
      </c>
      <c r="AH110">
        <f t="shared" si="12"/>
        <v>0</v>
      </c>
      <c r="AI110">
        <f t="shared" si="12"/>
        <v>-1.0937500000000877E-4</v>
      </c>
    </row>
    <row r="111" spans="1:35">
      <c r="A111" s="2">
        <v>2014</v>
      </c>
      <c r="B111" s="2">
        <v>14.4</v>
      </c>
      <c r="C111" s="2">
        <v>12.3</v>
      </c>
      <c r="D111" s="2">
        <v>4.0999999999999996</v>
      </c>
      <c r="E111" s="2">
        <v>24.6</v>
      </c>
      <c r="F111" s="2">
        <f t="shared" si="15"/>
        <v>0.12300000000000001</v>
      </c>
      <c r="G111" s="2">
        <f t="shared" si="16"/>
        <v>0.24600000000000002</v>
      </c>
      <c r="H111">
        <f>(1*(F107)+8*(F108)+28*(F109)+56*(F110)+70*(F111)+56*(F112)+28*(F113)+8*(F114)+1*(F115))/256</f>
        <v>4.0332031250000011E-2</v>
      </c>
      <c r="I111" s="2">
        <f t="shared" si="18"/>
        <v>7.3593749999999999E-2</v>
      </c>
      <c r="O111" s="15">
        <v>2014</v>
      </c>
      <c r="P111">
        <v>14.7</v>
      </c>
      <c r="Q111">
        <v>12.3</v>
      </c>
      <c r="R111">
        <v>4.3</v>
      </c>
      <c r="S111">
        <v>24.6</v>
      </c>
      <c r="T111">
        <f t="shared" si="19"/>
        <v>0.12300000000000001</v>
      </c>
      <c r="U111">
        <f t="shared" si="20"/>
        <v>0.24600000000000002</v>
      </c>
      <c r="V111" s="13">
        <f>(1*(T107)+8*(T108)+28*(T109)+56*(T110)+70*(T111)+56*(T112)+28*(T113)+8*(T114)+1*(T115))/256</f>
        <v>4.0332031250000011E-2</v>
      </c>
      <c r="W111" s="13">
        <f t="shared" si="22"/>
        <v>7.3562500000000003E-2</v>
      </c>
      <c r="AA111">
        <f t="shared" si="13"/>
        <v>0</v>
      </c>
      <c r="AB111">
        <f t="shared" si="14"/>
        <v>0.29999999999999893</v>
      </c>
      <c r="AC111">
        <f t="shared" si="14"/>
        <v>0</v>
      </c>
      <c r="AD111">
        <f t="shared" si="14"/>
        <v>0.20000000000000018</v>
      </c>
      <c r="AE111">
        <f t="shared" si="14"/>
        <v>0</v>
      </c>
      <c r="AF111">
        <f t="shared" si="12"/>
        <v>0</v>
      </c>
      <c r="AG111">
        <f t="shared" si="12"/>
        <v>0</v>
      </c>
      <c r="AH111">
        <f t="shared" si="12"/>
        <v>0</v>
      </c>
      <c r="AI111">
        <f t="shared" si="12"/>
        <v>-3.1249999999996558E-5</v>
      </c>
    </row>
    <row r="112" spans="1:35">
      <c r="A112" s="2">
        <v>2015</v>
      </c>
      <c r="B112" s="2">
        <v>29.6</v>
      </c>
      <c r="C112" s="2">
        <v>1.4</v>
      </c>
      <c r="D112" s="2">
        <v>32.700000000000003</v>
      </c>
      <c r="E112" s="2">
        <v>0.7</v>
      </c>
      <c r="F112" s="2">
        <f t="shared" si="15"/>
        <v>1.3999999999999999E-2</v>
      </c>
      <c r="G112" s="2">
        <f t="shared" si="16"/>
        <v>6.9999999999999993E-3</v>
      </c>
      <c r="H112">
        <f>(1*(F108)+8*(F109)+28*(F110)+56*(F111)+70*(F112)+56*(F113)+28*(F114)+8*(F115)+1*(F116))/256</f>
        <v>3.2800781250000001E-2</v>
      </c>
      <c r="I112" s="2">
        <f t="shared" si="18"/>
        <v>5.8453125000000002E-2</v>
      </c>
      <c r="O112" s="15">
        <v>2015</v>
      </c>
      <c r="P112">
        <v>29.9</v>
      </c>
      <c r="Q112">
        <v>1.4</v>
      </c>
      <c r="R112">
        <v>33.6</v>
      </c>
      <c r="S112">
        <v>0.7</v>
      </c>
      <c r="T112">
        <f t="shared" si="19"/>
        <v>1.3999999999999999E-2</v>
      </c>
      <c r="U112">
        <f t="shared" si="20"/>
        <v>6.9999999999999993E-3</v>
      </c>
      <c r="V112" s="13">
        <f>(1*(T108)+8*(T109)+28*(T110)+56*(T111)+70*(T112)+56*(T113)+28*(T114)+8*(T115)+1*(T116))/256</f>
        <v>3.2800781250000001E-2</v>
      </c>
      <c r="W112" s="13">
        <f t="shared" si="22"/>
        <v>5.8449218750000004E-2</v>
      </c>
      <c r="AA112">
        <f t="shared" si="13"/>
        <v>0</v>
      </c>
      <c r="AB112">
        <f t="shared" si="14"/>
        <v>0.29999999999999716</v>
      </c>
      <c r="AC112">
        <f t="shared" si="14"/>
        <v>0</v>
      </c>
      <c r="AD112">
        <f t="shared" si="14"/>
        <v>0.89999999999999858</v>
      </c>
      <c r="AE112">
        <f t="shared" si="14"/>
        <v>0</v>
      </c>
      <c r="AF112">
        <f t="shared" si="12"/>
        <v>0</v>
      </c>
      <c r="AG112">
        <f t="shared" si="12"/>
        <v>0</v>
      </c>
      <c r="AH112">
        <f t="shared" si="12"/>
        <v>0</v>
      </c>
      <c r="AI112">
        <f t="shared" si="12"/>
        <v>-3.9062499999978351E-6</v>
      </c>
    </row>
    <row r="113" spans="1:35">
      <c r="A113" s="2">
        <v>2016</v>
      </c>
      <c r="B113" s="2">
        <v>43</v>
      </c>
      <c r="C113" s="2">
        <v>0</v>
      </c>
      <c r="D113" s="2">
        <v>55</v>
      </c>
      <c r="E113" s="2">
        <v>0</v>
      </c>
      <c r="F113" s="2">
        <f t="shared" si="15"/>
        <v>0</v>
      </c>
      <c r="G113" s="2">
        <f t="shared" si="16"/>
        <v>0</v>
      </c>
      <c r="H113">
        <f>(1*(F109)+8*(F110)+28*(F111)+56*(F112)+70*(F113)+56*(F114)+28*(F115)+8*(F116)+1*(F117))/256</f>
        <v>1.9734375000000002E-2</v>
      </c>
      <c r="I113" s="2">
        <f t="shared" si="18"/>
        <v>3.1039062500000006E-2</v>
      </c>
      <c r="O113" s="2">
        <v>2016</v>
      </c>
      <c r="P113">
        <v>48</v>
      </c>
      <c r="Q113">
        <v>0</v>
      </c>
      <c r="R113">
        <v>58.2</v>
      </c>
      <c r="S113">
        <v>0</v>
      </c>
      <c r="T113">
        <f t="shared" si="19"/>
        <v>0</v>
      </c>
      <c r="U113">
        <f t="shared" si="20"/>
        <v>0</v>
      </c>
      <c r="V113" s="13">
        <f>(1*(T109)+8*(T110)+28*(T111)+56*(T112)+70*(T113)+56*(T114)+28*(T115)+8*(T116)+1*(T117))/256</f>
        <v>1.9734375000000002E-2</v>
      </c>
      <c r="W113" s="13">
        <f t="shared" si="22"/>
        <v>3.1039062500000006E-2</v>
      </c>
      <c r="AA113">
        <f t="shared" si="13"/>
        <v>0</v>
      </c>
      <c r="AB113">
        <f t="shared" si="14"/>
        <v>5</v>
      </c>
      <c r="AC113">
        <f t="shared" si="14"/>
        <v>0</v>
      </c>
      <c r="AD113">
        <f t="shared" si="14"/>
        <v>3.2000000000000028</v>
      </c>
      <c r="AE113">
        <f t="shared" si="14"/>
        <v>0</v>
      </c>
      <c r="AF113">
        <f t="shared" si="12"/>
        <v>0</v>
      </c>
      <c r="AG113">
        <f t="shared" si="12"/>
        <v>0</v>
      </c>
      <c r="AH113">
        <f t="shared" si="12"/>
        <v>0</v>
      </c>
      <c r="AI113">
        <f t="shared" si="12"/>
        <v>0</v>
      </c>
    </row>
    <row r="114" spans="1:35">
      <c r="A114" s="2">
        <v>2017</v>
      </c>
      <c r="B114" s="2">
        <v>47.7</v>
      </c>
      <c r="C114" s="2">
        <v>1.4</v>
      </c>
      <c r="D114" s="2">
        <v>60.3</v>
      </c>
      <c r="E114" s="2">
        <v>1</v>
      </c>
      <c r="F114" s="2">
        <f>C114*0.01</f>
        <v>1.3999999999999999E-2</v>
      </c>
      <c r="G114" s="2">
        <f>E114*0.01</f>
        <v>0.01</v>
      </c>
      <c r="H114">
        <f>(1*(F110)+8*(F111)+28*(F112)+56*(F113)+70*(F114)+56*(F115)+28*(F116)+8*(F117)+1*(F118))/256</f>
        <v>9.3281249999999996E-3</v>
      </c>
      <c r="I114" s="2">
        <f t="shared" si="18"/>
        <v>1.1238281250000001E-2</v>
      </c>
      <c r="O114" s="2">
        <v>2017</v>
      </c>
      <c r="P114">
        <v>49.9</v>
      </c>
      <c r="Q114">
        <v>1.4</v>
      </c>
      <c r="R114">
        <v>62.1</v>
      </c>
      <c r="S114">
        <v>1</v>
      </c>
      <c r="T114">
        <f>Q114*0.01</f>
        <v>1.3999999999999999E-2</v>
      </c>
      <c r="U114">
        <f>S114*0.01</f>
        <v>0.01</v>
      </c>
      <c r="V114" s="13">
        <f>(1*(T110)+8*(T111)+28*(T112)+56*(T113)+70*(T114)+56*(T115)+28*(T116)+8*(T117)+1*(T118))/256</f>
        <v>9.3281249999999996E-3</v>
      </c>
      <c r="W114" s="13">
        <f t="shared" si="22"/>
        <v>1.1238281250000001E-2</v>
      </c>
      <c r="AA114">
        <f t="shared" si="13"/>
        <v>0</v>
      </c>
      <c r="AB114">
        <f t="shared" si="14"/>
        <v>2.1999999999999957</v>
      </c>
      <c r="AC114">
        <f t="shared" si="14"/>
        <v>0</v>
      </c>
      <c r="AD114">
        <f t="shared" si="14"/>
        <v>1.8000000000000043</v>
      </c>
      <c r="AE114">
        <f t="shared" si="14"/>
        <v>0</v>
      </c>
      <c r="AF114">
        <f t="shared" si="12"/>
        <v>0</v>
      </c>
      <c r="AG114">
        <f t="shared" si="12"/>
        <v>0</v>
      </c>
      <c r="AH114">
        <f t="shared" si="12"/>
        <v>0</v>
      </c>
      <c r="AI114">
        <f t="shared" si="12"/>
        <v>0</v>
      </c>
    </row>
    <row r="115" spans="1:35">
      <c r="A115" s="2">
        <v>2018</v>
      </c>
      <c r="B115" s="2">
        <v>23.7</v>
      </c>
      <c r="C115" s="2">
        <v>0</v>
      </c>
      <c r="D115" s="2">
        <v>9.1999999999999993</v>
      </c>
      <c r="E115" s="2">
        <v>0</v>
      </c>
      <c r="F115" s="2">
        <f t="shared" ref="F115" si="23">C115*0.01</f>
        <v>0</v>
      </c>
      <c r="G115" s="2">
        <f t="shared" ref="G115:G117" si="24">E115*0.01</f>
        <v>0</v>
      </c>
      <c r="H115">
        <f t="shared" ref="H115" si="25">(1*(F111)+8*(F112)+28*(F113)+56*(F114)+70*(F115)+56*(F116)+28*(F117)+8*(F118)+1*(F119))/256</f>
        <v>4.1992187499999998E-3</v>
      </c>
      <c r="I115" s="2">
        <f t="shared" si="18"/>
        <v>3.3671875000000004E-3</v>
      </c>
      <c r="O115" s="2">
        <v>2018</v>
      </c>
      <c r="P115">
        <v>24.4</v>
      </c>
      <c r="Q115">
        <v>0</v>
      </c>
      <c r="R115">
        <v>10.1</v>
      </c>
      <c r="S115">
        <v>0</v>
      </c>
      <c r="T115">
        <f t="shared" ref="T115" si="26">Q115*0.01</f>
        <v>0</v>
      </c>
      <c r="U115">
        <f t="shared" ref="U115:U117" si="27">S115*0.01</f>
        <v>0</v>
      </c>
      <c r="V115" s="13">
        <f t="shared" ref="V115" si="28">(1*(T111)+8*(T112)+28*(T113)+56*(T114)+70*(T115)+56*(T116)+28*(T117)+8*(T118)+1*(T119))/256</f>
        <v>4.1992187499999998E-3</v>
      </c>
      <c r="W115" s="13">
        <f t="shared" si="22"/>
        <v>3.3671875000000004E-3</v>
      </c>
      <c r="AA115">
        <f t="shared" si="13"/>
        <v>0</v>
      </c>
      <c r="AB115">
        <f t="shared" si="14"/>
        <v>0.69999999999999929</v>
      </c>
      <c r="AC115">
        <f t="shared" si="14"/>
        <v>0</v>
      </c>
      <c r="AD115">
        <f t="shared" si="14"/>
        <v>0.90000000000000036</v>
      </c>
      <c r="AE115">
        <f t="shared" si="14"/>
        <v>0</v>
      </c>
      <c r="AF115">
        <f t="shared" si="12"/>
        <v>0</v>
      </c>
      <c r="AG115">
        <f t="shared" si="12"/>
        <v>0</v>
      </c>
      <c r="AH115">
        <f t="shared" si="12"/>
        <v>0</v>
      </c>
      <c r="AI115">
        <f t="shared" si="12"/>
        <v>0</v>
      </c>
    </row>
    <row r="116" spans="1:35">
      <c r="A116" s="2">
        <v>2019</v>
      </c>
      <c r="B116" s="2">
        <v>0.5</v>
      </c>
      <c r="C116" s="2">
        <v>0.1</v>
      </c>
      <c r="D116" s="2">
        <v>15.8</v>
      </c>
      <c r="E116" s="2">
        <v>0</v>
      </c>
      <c r="F116" s="2">
        <f>C116*0.01</f>
        <v>1E-3</v>
      </c>
      <c r="G116" s="2">
        <f t="shared" si="24"/>
        <v>0</v>
      </c>
      <c r="H116">
        <f>(1*(F112)+8*(F113)+28*(F114)+56*(F115)+70*(F116)+56*(F117)+28*(F118)+8*(F119)+1*(F120))/256</f>
        <v>1.8593749999999999E-3</v>
      </c>
      <c r="I116" s="2">
        <f>(1*(G112)+8*(G113)+28*(G114)+56*(G115)+70*(G116)+56*(G117)+28*(G118)+8*(G119)+1*(G120))/256</f>
        <v>1.1210937500000001E-3</v>
      </c>
      <c r="O116" s="2">
        <v>2019</v>
      </c>
      <c r="P116">
        <v>0.9</v>
      </c>
      <c r="Q116">
        <v>0.1</v>
      </c>
      <c r="R116">
        <v>18.100000000000001</v>
      </c>
      <c r="S116">
        <v>0</v>
      </c>
      <c r="T116">
        <f>Q116*0.01</f>
        <v>1E-3</v>
      </c>
      <c r="U116">
        <f t="shared" si="27"/>
        <v>0</v>
      </c>
      <c r="V116" s="13">
        <f>(1*(T112)+8*(T113)+28*(T114)+56*(T115)+70*(T116)+56*(T117)+28*(T118)+8*(T119)+1*(T120))/256</f>
        <v>1.8593749999999999E-3</v>
      </c>
      <c r="W116" s="13">
        <f>(1*(U112)+8*(U113)+28*(U114)+56*(U115)+70*(U116)+56*(U117)+28*(U118)+8*(U119)+1*(U120))/256</f>
        <v>1.1210937500000001E-3</v>
      </c>
      <c r="AA116">
        <f t="shared" si="13"/>
        <v>0</v>
      </c>
      <c r="AB116">
        <f t="shared" si="14"/>
        <v>0.4</v>
      </c>
      <c r="AC116">
        <f t="shared" si="14"/>
        <v>0</v>
      </c>
      <c r="AD116">
        <f t="shared" si="14"/>
        <v>2.3000000000000007</v>
      </c>
      <c r="AE116">
        <f t="shared" si="14"/>
        <v>0</v>
      </c>
      <c r="AF116">
        <f t="shared" si="12"/>
        <v>0</v>
      </c>
      <c r="AG116">
        <f t="shared" si="12"/>
        <v>0</v>
      </c>
      <c r="AH116">
        <f t="shared" si="12"/>
        <v>0</v>
      </c>
      <c r="AI116">
        <f t="shared" si="12"/>
        <v>0</v>
      </c>
    </row>
    <row r="117" spans="1:35">
      <c r="A117" s="2">
        <v>2020</v>
      </c>
      <c r="B117" s="2">
        <v>20.399999999999999</v>
      </c>
      <c r="C117" s="2">
        <v>0</v>
      </c>
      <c r="D117" s="2">
        <v>38.5</v>
      </c>
      <c r="E117" s="2">
        <v>0</v>
      </c>
      <c r="F117" s="2">
        <f>C117*0.01</f>
        <v>0</v>
      </c>
      <c r="G117" s="2">
        <f t="shared" si="24"/>
        <v>0</v>
      </c>
      <c r="H117">
        <f>(1*(F113)+8*(F114)+28*(F115)+56*(F116)+70*(F117)+56*(F118)+28*(F119)+8*(F120)+1*(F121))/256</f>
        <v>6.5624999999999993E-4</v>
      </c>
      <c r="I117" s="2">
        <f>(1*(G113)+8*(G114)+28*(G115)+56*(G116)+70*(G117)+56*(G118)+28*(G119)+8*(G120)+1*(G121))/256</f>
        <v>3.1250000000000001E-4</v>
      </c>
      <c r="O117" s="2">
        <v>2020</v>
      </c>
      <c r="P117">
        <v>26.8</v>
      </c>
      <c r="Q117">
        <v>0</v>
      </c>
      <c r="R117">
        <v>43.4</v>
      </c>
      <c r="S117">
        <v>0</v>
      </c>
      <c r="T117">
        <f>Q117*0.01</f>
        <v>0</v>
      </c>
      <c r="U117">
        <f t="shared" si="27"/>
        <v>0</v>
      </c>
      <c r="V117" s="13">
        <f>(1*(T113)+8*(T114)+28*(T115)+56*(T116)+70*(T117)+56*(T118)+28*(T119)+8*(T120)+1*(T121))/256</f>
        <v>6.5624999999999993E-4</v>
      </c>
      <c r="W117" s="13">
        <f>(1*(U113)+8*(U114)+28*(U115)+56*(U116)+70*(U117)+56*(U118)+28*(U119)+8*(U120)+1*(U121))/256</f>
        <v>3.1250000000000001E-4</v>
      </c>
      <c r="AA117">
        <f t="shared" si="13"/>
        <v>0</v>
      </c>
      <c r="AB117">
        <f t="shared" si="14"/>
        <v>6.4000000000000021</v>
      </c>
      <c r="AC117">
        <f t="shared" si="14"/>
        <v>0</v>
      </c>
      <c r="AD117">
        <f t="shared" si="14"/>
        <v>4.8999999999999986</v>
      </c>
      <c r="AE117">
        <f t="shared" si="14"/>
        <v>0</v>
      </c>
      <c r="AF117">
        <f t="shared" si="12"/>
        <v>0</v>
      </c>
      <c r="AG117">
        <f t="shared" si="12"/>
        <v>0</v>
      </c>
      <c r="AH117">
        <f t="shared" si="12"/>
        <v>0</v>
      </c>
      <c r="AI117">
        <f t="shared" si="12"/>
        <v>0</v>
      </c>
    </row>
    <row r="118" spans="1:35">
      <c r="A118" s="2">
        <v>2021</v>
      </c>
      <c r="B118" s="2">
        <v>3.7</v>
      </c>
      <c r="C118" s="2">
        <v>0.2</v>
      </c>
      <c r="D118" s="2">
        <v>2.8</v>
      </c>
      <c r="E118" s="2">
        <v>0.2</v>
      </c>
      <c r="F118" s="2">
        <f t="shared" ref="F118:G125" si="29">F$117</f>
        <v>0</v>
      </c>
      <c r="G118" s="2">
        <f t="shared" si="29"/>
        <v>0</v>
      </c>
      <c r="H118">
        <f t="shared" ref="H118:H120" si="30">(1*(F114)+8*(F115)+28*(F116)+56*(F117)+70*(F118)+56*(F119)+28*(F120)+8*(F121)+1*(F122))/256</f>
        <v>1.6406249999999998E-4</v>
      </c>
      <c r="I118" s="2">
        <f t="shared" ref="I118:I120" si="31">(1*(G114)+8*(G115)+28*(G116)+56*(G117)+70*(G118)+56*(G119)+28*(G120)+8*(G121)+1*(G122))/256</f>
        <v>3.9062500000000001E-5</v>
      </c>
      <c r="O118" s="2"/>
      <c r="P118" s="2"/>
      <c r="Q118" s="2"/>
      <c r="R118" s="2"/>
      <c r="S118" s="2"/>
      <c r="T118" s="12">
        <f t="shared" ref="T118:U121" si="32">T$117</f>
        <v>0</v>
      </c>
      <c r="U118" s="12">
        <f t="shared" si="32"/>
        <v>0</v>
      </c>
      <c r="W118" s="2"/>
    </row>
    <row r="119" spans="1:35">
      <c r="A119" s="2">
        <v>2022</v>
      </c>
      <c r="B119" s="2">
        <v>37.299999999999997</v>
      </c>
      <c r="C119" s="2">
        <v>0</v>
      </c>
      <c r="D119" s="2">
        <v>1.3</v>
      </c>
      <c r="E119" s="2">
        <v>0</v>
      </c>
      <c r="F119" s="2">
        <f t="shared" si="29"/>
        <v>0</v>
      </c>
      <c r="G119" s="2">
        <f t="shared" si="29"/>
        <v>0</v>
      </c>
      <c r="H119">
        <f t="shared" si="30"/>
        <v>3.1250000000000001E-5</v>
      </c>
      <c r="I119" s="2">
        <f t="shared" si="31"/>
        <v>0</v>
      </c>
      <c r="O119" s="2"/>
      <c r="P119" s="2"/>
      <c r="Q119" s="2"/>
      <c r="R119" s="2"/>
      <c r="S119" s="2"/>
      <c r="T119" s="12">
        <f t="shared" si="32"/>
        <v>0</v>
      </c>
      <c r="U119" s="12">
        <f t="shared" si="32"/>
        <v>0</v>
      </c>
      <c r="W119" s="2"/>
    </row>
    <row r="120" spans="1:35">
      <c r="A120" s="2">
        <v>2023</v>
      </c>
      <c r="B120" s="2">
        <v>33.200000000000003</v>
      </c>
      <c r="C120" s="2">
        <v>0.7</v>
      </c>
      <c r="D120" s="2">
        <v>39.299999999999997</v>
      </c>
      <c r="E120" s="2">
        <v>0.1</v>
      </c>
      <c r="F120" s="2">
        <f t="shared" si="29"/>
        <v>0</v>
      </c>
      <c r="G120" s="2">
        <f t="shared" si="29"/>
        <v>0</v>
      </c>
      <c r="H120">
        <f t="shared" si="30"/>
        <v>3.9062500000000001E-6</v>
      </c>
      <c r="I120" s="2">
        <f t="shared" si="31"/>
        <v>0</v>
      </c>
      <c r="O120" s="2"/>
      <c r="P120" s="2"/>
      <c r="Q120" s="2"/>
      <c r="R120" s="2"/>
      <c r="S120" s="2"/>
      <c r="T120" s="12">
        <f t="shared" si="32"/>
        <v>0</v>
      </c>
      <c r="U120" s="12">
        <f t="shared" si="32"/>
        <v>0</v>
      </c>
      <c r="W120" s="2"/>
    </row>
    <row r="121" spans="1:35">
      <c r="A121" s="2">
        <v>2024</v>
      </c>
      <c r="B121" s="2">
        <v>49</v>
      </c>
      <c r="C121" s="2">
        <v>0</v>
      </c>
      <c r="D121" s="2">
        <v>68.2</v>
      </c>
      <c r="E121" s="2">
        <v>0</v>
      </c>
      <c r="F121" s="2">
        <f t="shared" si="29"/>
        <v>0</v>
      </c>
      <c r="G121" s="2">
        <f t="shared" si="29"/>
        <v>0</v>
      </c>
      <c r="H121">
        <f>(1*(F117)+8*(F118)+28*(F119)+56*(F120)+70*(F121)+56*(F122)+28*(F123)+8*(F124)+1*(F125))/256</f>
        <v>0</v>
      </c>
      <c r="I121" s="2">
        <f>(1*(G117)+8*(G118)+28*(G119)+56*(G120)+70*(G121)+56*(G122)+28*(G123)+8*(G124)+1*(G125))/256</f>
        <v>0</v>
      </c>
      <c r="O121" s="2"/>
      <c r="P121" s="2"/>
      <c r="Q121" s="2"/>
      <c r="R121" s="2"/>
      <c r="S121" s="2"/>
      <c r="T121" s="12">
        <f t="shared" si="32"/>
        <v>0</v>
      </c>
      <c r="U121" s="12">
        <f t="shared" si="32"/>
        <v>0</v>
      </c>
      <c r="W121" s="2"/>
    </row>
    <row r="122" spans="1:35">
      <c r="F122" s="12">
        <f t="shared" si="29"/>
        <v>0</v>
      </c>
      <c r="G122" s="12">
        <f t="shared" si="29"/>
        <v>0</v>
      </c>
      <c r="O122" s="2"/>
      <c r="P122" s="2"/>
      <c r="Q122" s="2"/>
      <c r="R122" s="2"/>
      <c r="S122" s="2"/>
      <c r="T122" s="2"/>
      <c r="U122" s="2"/>
      <c r="W122" s="2"/>
    </row>
    <row r="123" spans="1:35">
      <c r="F123" s="12">
        <f t="shared" si="29"/>
        <v>0</v>
      </c>
      <c r="G123" s="12">
        <f t="shared" si="29"/>
        <v>0</v>
      </c>
    </row>
    <row r="124" spans="1:35">
      <c r="F124" s="12">
        <f t="shared" si="29"/>
        <v>0</v>
      </c>
      <c r="G124" s="12">
        <f t="shared" si="29"/>
        <v>0</v>
      </c>
    </row>
    <row r="125" spans="1:35">
      <c r="F125" s="12">
        <f t="shared" si="29"/>
        <v>0</v>
      </c>
      <c r="G125" s="12">
        <f t="shared" si="29"/>
        <v>0</v>
      </c>
    </row>
  </sheetData>
  <mergeCells count="4">
    <mergeCell ref="R2:S2"/>
    <mergeCell ref="P2:Q2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3"/>
  <sheetViews>
    <sheetView workbookViewId="0">
      <selection activeCell="C37" sqref="C37"/>
    </sheetView>
  </sheetViews>
  <sheetFormatPr defaultRowHeight="13.2"/>
  <cols>
    <col min="1" max="1" width="5.109375" customWidth="1"/>
  </cols>
  <sheetData>
    <row r="1" spans="1:2" ht="17.399999999999999">
      <c r="A1" s="3" t="s">
        <v>3</v>
      </c>
    </row>
    <row r="3" spans="1:2">
      <c r="A3" s="4" t="s">
        <v>4</v>
      </c>
    </row>
    <row r="5" spans="1:2">
      <c r="A5" s="5" t="s">
        <v>24</v>
      </c>
    </row>
    <row r="6" spans="1:2">
      <c r="A6" s="5" t="s">
        <v>26</v>
      </c>
    </row>
    <row r="7" spans="1:2">
      <c r="A7" s="5"/>
      <c r="B7" s="5" t="s">
        <v>15</v>
      </c>
    </row>
    <row r="8" spans="1:2">
      <c r="A8" s="5"/>
      <c r="B8" s="5" t="s">
        <v>16</v>
      </c>
    </row>
    <row r="9" spans="1:2">
      <c r="A9" s="5"/>
      <c r="B9" s="5" t="s">
        <v>17</v>
      </c>
    </row>
    <row r="10" spans="1:2">
      <c r="A10" s="5"/>
      <c r="B10" s="5" t="s">
        <v>18</v>
      </c>
    </row>
    <row r="11" spans="1:2">
      <c r="A11" s="5"/>
    </row>
    <row r="12" spans="1:2">
      <c r="A12" s="4" t="s">
        <v>5</v>
      </c>
    </row>
    <row r="14" spans="1:2">
      <c r="A14" s="5" t="s">
        <v>23</v>
      </c>
    </row>
    <row r="15" spans="1:2">
      <c r="A15" s="5" t="s">
        <v>25</v>
      </c>
    </row>
    <row r="16" spans="1:2">
      <c r="B16" s="5" t="s">
        <v>9</v>
      </c>
    </row>
    <row r="17" spans="1:2">
      <c r="B17" s="5" t="s">
        <v>10</v>
      </c>
    </row>
    <row r="18" spans="1:2">
      <c r="A18" s="5" t="s">
        <v>29</v>
      </c>
      <c r="B18" s="5"/>
    </row>
    <row r="19" spans="1:2">
      <c r="A19" s="5" t="s">
        <v>11</v>
      </c>
      <c r="B19" s="5"/>
    </row>
    <row r="21" spans="1:2">
      <c r="A21" s="4" t="s">
        <v>6</v>
      </c>
    </row>
    <row r="23" spans="1:2">
      <c r="A23" s="5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2FA4749D13C4D8B63736A9D95688A" ma:contentTypeVersion="17" ma:contentTypeDescription="Create a new document." ma:contentTypeScope="" ma:versionID="578c655ecc84879846c98f19573eba7e">
  <xsd:schema xmlns:xsd="http://www.w3.org/2001/XMLSchema" xmlns:xs="http://www.w3.org/2001/XMLSchema" xmlns:p="http://schemas.microsoft.com/office/2006/metadata/properties" xmlns:ns2="11d857ff-f4c9-431c-b3f0-894cf5d81aa2" xmlns:ns3="924ddb61-764c-4703-9da6-ddf852dc8a22" targetNamespace="http://schemas.microsoft.com/office/2006/metadata/properties" ma:root="true" ma:fieldsID="e4057c1f2022873f23a3a8e83f192bb7" ns2:_="" ns3:_="">
    <xsd:import namespace="11d857ff-f4c9-431c-b3f0-894cf5d81aa2"/>
    <xsd:import namespace="924ddb61-764c-4703-9da6-ddf852dc8a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Notes0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57ff-f4c9-431c-b3f0-894cf5d81a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15fc1ea-0df6-4181-8ca9-e6627910bc6f}" ma:internalName="TaxCatchAll" ma:showField="CatchAllData" ma:web="11d857ff-f4c9-431c-b3f0-894cf5d81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ddb61-764c-4703-9da6-ddf852dc8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Notes0" ma:index="12" nillable="true" ma:displayName="Notes" ma:internalName="Notes0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896de28-cb53-43b9-a38b-bef149b24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4ddb61-764c-4703-9da6-ddf852dc8a22">
      <Terms xmlns="http://schemas.microsoft.com/office/infopath/2007/PartnerControls"/>
    </lcf76f155ced4ddcb4097134ff3c332f>
    <Notes0 xmlns="924ddb61-764c-4703-9da6-ddf852dc8a22" xsi:nil="true"/>
    <TaxCatchAll xmlns="11d857ff-f4c9-431c-b3f0-894cf5d81aa2" xsi:nil="true"/>
  </documentManagement>
</p:properties>
</file>

<file path=customXml/itemProps1.xml><?xml version="1.0" encoding="utf-8"?>
<ds:datastoreItem xmlns:ds="http://schemas.openxmlformats.org/officeDocument/2006/customXml" ds:itemID="{16A8D5B5-281C-455A-AEB1-2C17A6F7E7B3}"/>
</file>

<file path=customXml/itemProps2.xml><?xml version="1.0" encoding="utf-8"?>
<ds:datastoreItem xmlns:ds="http://schemas.openxmlformats.org/officeDocument/2006/customXml" ds:itemID="{15EFC3AD-F715-440E-BC58-0F8E2B62AFD2}"/>
</file>

<file path=customXml/itemProps3.xml><?xml version="1.0" encoding="utf-8"?>
<ds:datastoreItem xmlns:ds="http://schemas.openxmlformats.org/officeDocument/2006/customXml" ds:itemID="{965424CD-2389-4EA2-992F-3A440965E3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Data for Figure 2</vt:lpstr>
      <vt:lpstr>Original Data</vt:lpstr>
      <vt:lpstr>Methods and Notes</vt:lpstr>
      <vt:lpstr>Figure 2</vt:lpstr>
    </vt:vector>
  </TitlesOfParts>
  <Company>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</dc:creator>
  <cp:lastModifiedBy>Sophia Spungin</cp:lastModifiedBy>
  <dcterms:created xsi:type="dcterms:W3CDTF">2009-03-27T17:26:35Z</dcterms:created>
  <dcterms:modified xsi:type="dcterms:W3CDTF">2024-04-24T17:50:43Z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0x01010055C2FA4749D13C4D8B63736A9D95688A</vt:lpwstr>
  </property>
</Properties>
</file>