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autoCompressPictures="0"/>
  <mc:AlternateContent xmlns:mc="http://schemas.openxmlformats.org/markup-compatibility/2006">
    <mc:Choice Requires="x15">
      <x15ac:absPath xmlns:x15ac="http://schemas.microsoft.com/office/spreadsheetml/2010/11/ac" url="K:\PROJECTS\EPA\Climate_Indicators.Lamie.LEX\INDICATORS\High and Low Temps\data\"/>
    </mc:Choice>
  </mc:AlternateContent>
  <xr:revisionPtr revIDLastSave="0" documentId="13_ncr:1_{8FFA3AB1-B856-49B1-BF40-99A3726AC157}" xr6:coauthVersionLast="47" xr6:coauthVersionMax="47" xr10:uidLastSave="{00000000-0000-0000-0000-000000000000}"/>
  <bookViews>
    <workbookView xWindow="-108" yWindow="-108" windowWidth="23256" windowHeight="12576" tabRatio="820" activeTab="3" xr2:uid="{00000000-000D-0000-FFFF-FFFF00000000}"/>
  </bookViews>
  <sheets>
    <sheet name="Figure 3 Map Data" sheetId="12" r:id="rId1"/>
    <sheet name="Figure 4 Map Data" sheetId="13" r:id="rId2"/>
    <sheet name="Regional Summaries" sheetId="14" r:id="rId3"/>
    <sheet name="Days Conversion - Map" sheetId="6" r:id="rId4"/>
    <sheet name="Regression Coefficients_output" sheetId="8" r:id="rId5"/>
    <sheet name="Methods and Notes" sheetId="9" r:id="rId6"/>
  </sheets>
  <definedNames>
    <definedName name="_xlnm._FilterDatabase" localSheetId="3" hidden="1">'Days Conversion - Map'!$A$3:$N$1069</definedName>
    <definedName name="_xlnm._FilterDatabase" localSheetId="0" hidden="1">'Figure 3 Map Data'!$H$1:$H$1047648</definedName>
    <definedName name="_xlnm._FilterDatabase" localSheetId="1" hidden="1">'Figure 4 Map Data'!$B$1:$B$1116</definedName>
    <definedName name="_xlnm._FilterDatabase" localSheetId="4" hidden="1">'Regression Coefficients_output'!$A$2:$L$2</definedName>
    <definedName name="HCN_stations">#REF!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22" i="13" l="1"/>
  <c r="K695" i="6"/>
  <c r="J696" i="6"/>
  <c r="B2" i="6" l="1"/>
  <c r="K19" i="12"/>
  <c r="A1055" i="6"/>
  <c r="A4" i="6"/>
  <c r="A2" i="13" s="1"/>
  <c r="H4" i="6" l="1" a="1"/>
  <c r="H4" i="6" s="1"/>
  <c r="G4" i="6" a="1"/>
  <c r="G4" i="6" s="1"/>
  <c r="Q3" i="8"/>
  <c r="A5" i="6"/>
  <c r="B5" i="6"/>
  <c r="C5" i="6"/>
  <c r="D5" i="6"/>
  <c r="A6" i="6"/>
  <c r="A4" i="13" s="1"/>
  <c r="A4" i="14" s="1"/>
  <c r="B6" i="6"/>
  <c r="C6" i="6"/>
  <c r="D6" i="6"/>
  <c r="A7" i="6"/>
  <c r="B7" i="6"/>
  <c r="B5" i="13" s="1"/>
  <c r="B5" i="14" s="1"/>
  <c r="C7" i="6"/>
  <c r="D7" i="6"/>
  <c r="D5" i="13" s="1"/>
  <c r="A8" i="6"/>
  <c r="B8" i="6"/>
  <c r="C8" i="6"/>
  <c r="D8" i="6"/>
  <c r="A9" i="6"/>
  <c r="B9" i="6"/>
  <c r="C9" i="6"/>
  <c r="D9" i="6"/>
  <c r="D7" i="13" s="1"/>
  <c r="A10" i="6"/>
  <c r="B10" i="6"/>
  <c r="C10" i="6"/>
  <c r="D10" i="6"/>
  <c r="D8" i="13" s="1"/>
  <c r="A11" i="6"/>
  <c r="B11" i="6"/>
  <c r="C11" i="6"/>
  <c r="C9" i="13" s="1"/>
  <c r="D11" i="6"/>
  <c r="A12" i="6"/>
  <c r="B12" i="6"/>
  <c r="C12" i="6"/>
  <c r="D12" i="6"/>
  <c r="A13" i="6"/>
  <c r="B13" i="6"/>
  <c r="C13" i="6"/>
  <c r="C11" i="13" s="1"/>
  <c r="D13" i="6"/>
  <c r="D11" i="13" s="1"/>
  <c r="A14" i="6"/>
  <c r="B14" i="6"/>
  <c r="C14" i="6"/>
  <c r="D14" i="6"/>
  <c r="A15" i="6"/>
  <c r="B15" i="6"/>
  <c r="C15" i="6"/>
  <c r="C13" i="13" s="1"/>
  <c r="D15" i="6"/>
  <c r="D13" i="13" s="1"/>
  <c r="A16" i="6"/>
  <c r="B16" i="6"/>
  <c r="B14" i="13" s="1"/>
  <c r="B14" i="14" s="1"/>
  <c r="C16" i="6"/>
  <c r="D16" i="6"/>
  <c r="A17" i="6"/>
  <c r="B17" i="6"/>
  <c r="C17" i="6"/>
  <c r="C15" i="13" s="1"/>
  <c r="D17" i="6"/>
  <c r="A18" i="6"/>
  <c r="B18" i="6"/>
  <c r="C18" i="6"/>
  <c r="D18" i="6"/>
  <c r="A19" i="6"/>
  <c r="B19" i="6"/>
  <c r="C19" i="6"/>
  <c r="C17" i="13" s="1"/>
  <c r="D19" i="6"/>
  <c r="D17" i="13" s="1"/>
  <c r="A20" i="6"/>
  <c r="B20" i="6"/>
  <c r="C20" i="6"/>
  <c r="D20" i="6"/>
  <c r="A21" i="6"/>
  <c r="B21" i="6"/>
  <c r="C21" i="6"/>
  <c r="D21" i="6"/>
  <c r="D19" i="13" s="1"/>
  <c r="A22" i="6"/>
  <c r="B22" i="6"/>
  <c r="C22" i="6"/>
  <c r="D22" i="6"/>
  <c r="A23" i="6"/>
  <c r="B23" i="6"/>
  <c r="C23" i="6"/>
  <c r="C21" i="13" s="1"/>
  <c r="D23" i="6"/>
  <c r="A24" i="6"/>
  <c r="B24" i="6"/>
  <c r="C24" i="6"/>
  <c r="D24" i="6"/>
  <c r="A25" i="6"/>
  <c r="B25" i="6"/>
  <c r="B23" i="12" s="1"/>
  <c r="C25" i="6"/>
  <c r="D25" i="6"/>
  <c r="D23" i="13" s="1"/>
  <c r="A26" i="6"/>
  <c r="B26" i="6"/>
  <c r="C26" i="6"/>
  <c r="D26" i="6"/>
  <c r="A27" i="6"/>
  <c r="B27" i="6"/>
  <c r="C27" i="6"/>
  <c r="C25" i="13" s="1"/>
  <c r="D27" i="6"/>
  <c r="A28" i="6"/>
  <c r="B28" i="6"/>
  <c r="B26" i="13" s="1"/>
  <c r="B26" i="14" s="1"/>
  <c r="C28" i="6"/>
  <c r="D28" i="6"/>
  <c r="D26" i="13" s="1"/>
  <c r="A29" i="6"/>
  <c r="B29" i="6"/>
  <c r="C29" i="6"/>
  <c r="C27" i="13" s="1"/>
  <c r="D29" i="6"/>
  <c r="A30" i="6"/>
  <c r="B30" i="6"/>
  <c r="C30" i="6"/>
  <c r="D30" i="6"/>
  <c r="A31" i="6"/>
  <c r="B31" i="6"/>
  <c r="B29" i="13" s="1"/>
  <c r="B29" i="14" s="1"/>
  <c r="C31" i="6"/>
  <c r="C29" i="13" s="1"/>
  <c r="D31" i="6"/>
  <c r="D29" i="13" s="1"/>
  <c r="A32" i="6"/>
  <c r="B32" i="6"/>
  <c r="C32" i="6"/>
  <c r="D32" i="6"/>
  <c r="A33" i="6"/>
  <c r="B33" i="6"/>
  <c r="C33" i="6"/>
  <c r="C31" i="13" s="1"/>
  <c r="D33" i="6"/>
  <c r="D31" i="13" s="1"/>
  <c r="A34" i="6"/>
  <c r="B34" i="6"/>
  <c r="B32" i="13" s="1"/>
  <c r="B32" i="14" s="1"/>
  <c r="C34" i="6"/>
  <c r="D34" i="6"/>
  <c r="D32" i="13" s="1"/>
  <c r="A35" i="6"/>
  <c r="B35" i="6"/>
  <c r="C35" i="6"/>
  <c r="C33" i="13" s="1"/>
  <c r="D35" i="6"/>
  <c r="A36" i="6"/>
  <c r="B36" i="6"/>
  <c r="C36" i="6"/>
  <c r="D36" i="6"/>
  <c r="A37" i="6"/>
  <c r="B37" i="6"/>
  <c r="B35" i="13" s="1"/>
  <c r="B35" i="14" s="1"/>
  <c r="C37" i="6"/>
  <c r="D37" i="6"/>
  <c r="D35" i="13" s="1"/>
  <c r="A38" i="6"/>
  <c r="B38" i="6"/>
  <c r="C38" i="6"/>
  <c r="D38" i="6"/>
  <c r="A39" i="6"/>
  <c r="B39" i="6"/>
  <c r="C39" i="6"/>
  <c r="C37" i="13" s="1"/>
  <c r="D39" i="6"/>
  <c r="D37" i="13" s="1"/>
  <c r="A40" i="6"/>
  <c r="B40" i="6"/>
  <c r="B38" i="12" s="1"/>
  <c r="C40" i="6"/>
  <c r="D40" i="6"/>
  <c r="A41" i="6"/>
  <c r="B41" i="6"/>
  <c r="C41" i="6"/>
  <c r="D41" i="6"/>
  <c r="A42" i="6"/>
  <c r="B42" i="6"/>
  <c r="C42" i="6"/>
  <c r="D42" i="6"/>
  <c r="A43" i="6"/>
  <c r="B43" i="6"/>
  <c r="B41" i="13" s="1"/>
  <c r="B41" i="14" s="1"/>
  <c r="C43" i="6"/>
  <c r="C41" i="13" s="1"/>
  <c r="D43" i="6"/>
  <c r="A44" i="6"/>
  <c r="B44" i="6"/>
  <c r="C44" i="6"/>
  <c r="D44" i="6"/>
  <c r="A45" i="6"/>
  <c r="B45" i="6"/>
  <c r="C45" i="6"/>
  <c r="C43" i="13" s="1"/>
  <c r="D45" i="6"/>
  <c r="D43" i="13" s="1"/>
  <c r="A46" i="6"/>
  <c r="B46" i="6"/>
  <c r="B44" i="13" s="1"/>
  <c r="B44" i="14" s="1"/>
  <c r="C46" i="6"/>
  <c r="D46" i="6"/>
  <c r="A47" i="6"/>
  <c r="B47" i="6"/>
  <c r="C47" i="6"/>
  <c r="C45" i="13" s="1"/>
  <c r="D47" i="6"/>
  <c r="A48" i="6"/>
  <c r="B48" i="6"/>
  <c r="C48" i="6"/>
  <c r="D48" i="6"/>
  <c r="A49" i="6"/>
  <c r="B49" i="6"/>
  <c r="B47" i="12" s="1"/>
  <c r="C49" i="6"/>
  <c r="C47" i="13" s="1"/>
  <c r="D49" i="6"/>
  <c r="D47" i="13" s="1"/>
  <c r="A50" i="6"/>
  <c r="B50" i="6"/>
  <c r="C50" i="6"/>
  <c r="D50" i="6"/>
  <c r="A51" i="6"/>
  <c r="A49" i="13" s="1"/>
  <c r="A49" i="14" s="1"/>
  <c r="B51" i="6"/>
  <c r="C51" i="6"/>
  <c r="C49" i="13" s="1"/>
  <c r="D51" i="6"/>
  <c r="A52" i="6"/>
  <c r="B52" i="6"/>
  <c r="B50" i="13" s="1"/>
  <c r="B50" i="14" s="1"/>
  <c r="C52" i="6"/>
  <c r="D52" i="6"/>
  <c r="A53" i="6"/>
  <c r="B53" i="6"/>
  <c r="C53" i="6"/>
  <c r="D53" i="6"/>
  <c r="A54" i="6"/>
  <c r="B54" i="6"/>
  <c r="C54" i="6"/>
  <c r="D54" i="6"/>
  <c r="A55" i="6"/>
  <c r="B55" i="6"/>
  <c r="B53" i="13" s="1"/>
  <c r="B53" i="14" s="1"/>
  <c r="C55" i="6"/>
  <c r="C53" i="13" s="1"/>
  <c r="D55" i="6"/>
  <c r="D53" i="13" s="1"/>
  <c r="A56" i="6"/>
  <c r="B56" i="6"/>
  <c r="C56" i="6"/>
  <c r="D56" i="6"/>
  <c r="A57" i="6"/>
  <c r="B57" i="6"/>
  <c r="C57" i="6"/>
  <c r="C55" i="13" s="1"/>
  <c r="D57" i="6"/>
  <c r="D55" i="13" s="1"/>
  <c r="A58" i="6"/>
  <c r="B58" i="6"/>
  <c r="B56" i="13" s="1"/>
  <c r="B56" i="14" s="1"/>
  <c r="C58" i="6"/>
  <c r="D58" i="6"/>
  <c r="A59" i="6"/>
  <c r="B59" i="6"/>
  <c r="C59" i="6"/>
  <c r="C57" i="13" s="1"/>
  <c r="D59" i="6"/>
  <c r="D57" i="13" s="1"/>
  <c r="A60" i="6"/>
  <c r="A58" i="13" s="1"/>
  <c r="A58" i="14" s="1"/>
  <c r="B60" i="6"/>
  <c r="C60" i="6"/>
  <c r="D60" i="6"/>
  <c r="A61" i="6"/>
  <c r="B61" i="6"/>
  <c r="C61" i="6"/>
  <c r="C59" i="13" s="1"/>
  <c r="D61" i="6"/>
  <c r="D59" i="13" s="1"/>
  <c r="A62" i="6"/>
  <c r="B62" i="6"/>
  <c r="C62" i="6"/>
  <c r="D62" i="6"/>
  <c r="A63" i="6"/>
  <c r="B63" i="6"/>
  <c r="C63" i="6"/>
  <c r="C61" i="13" s="1"/>
  <c r="D63" i="6"/>
  <c r="D61" i="13" s="1"/>
  <c r="A64" i="6"/>
  <c r="B64" i="6"/>
  <c r="B62" i="13" s="1"/>
  <c r="B62" i="14" s="1"/>
  <c r="C64" i="6"/>
  <c r="D64" i="6"/>
  <c r="A65" i="6"/>
  <c r="B65" i="6"/>
  <c r="C65" i="6"/>
  <c r="C63" i="13" s="1"/>
  <c r="D65" i="6"/>
  <c r="A66" i="6"/>
  <c r="B66" i="6"/>
  <c r="C66" i="6"/>
  <c r="D66" i="6"/>
  <c r="A67" i="6"/>
  <c r="B67" i="6"/>
  <c r="B65" i="13" s="1"/>
  <c r="B65" i="14" s="1"/>
  <c r="C67" i="6"/>
  <c r="C65" i="13" s="1"/>
  <c r="D67" i="6"/>
  <c r="D65" i="13" s="1"/>
  <c r="A68" i="6"/>
  <c r="B68" i="6"/>
  <c r="C68" i="6"/>
  <c r="D68" i="6"/>
  <c r="A69" i="6"/>
  <c r="B69" i="6"/>
  <c r="C69" i="6"/>
  <c r="D69" i="6"/>
  <c r="D67" i="13" s="1"/>
  <c r="A70" i="6"/>
  <c r="B70" i="6"/>
  <c r="B68" i="13" s="1"/>
  <c r="B68" i="14" s="1"/>
  <c r="C70" i="6"/>
  <c r="D70" i="6"/>
  <c r="A71" i="6"/>
  <c r="B71" i="6"/>
  <c r="C71" i="6"/>
  <c r="C69" i="13" s="1"/>
  <c r="D71" i="6"/>
  <c r="A72" i="6"/>
  <c r="B72" i="6"/>
  <c r="C72" i="6"/>
  <c r="D72" i="6"/>
  <c r="A73" i="6"/>
  <c r="B73" i="6"/>
  <c r="B71" i="12" s="1"/>
  <c r="C73" i="6"/>
  <c r="D73" i="6"/>
  <c r="D71" i="13" s="1"/>
  <c r="A74" i="6"/>
  <c r="B74" i="6"/>
  <c r="C74" i="6"/>
  <c r="D74" i="6"/>
  <c r="A75" i="6"/>
  <c r="B75" i="6"/>
  <c r="C75" i="6"/>
  <c r="C73" i="13" s="1"/>
  <c r="D75" i="6"/>
  <c r="D73" i="13" s="1"/>
  <c r="A76" i="6"/>
  <c r="B76" i="6"/>
  <c r="B74" i="13" s="1"/>
  <c r="B74" i="14" s="1"/>
  <c r="C76" i="6"/>
  <c r="D76" i="6"/>
  <c r="D74" i="13" s="1"/>
  <c r="A77" i="6"/>
  <c r="B77" i="6"/>
  <c r="C77" i="6"/>
  <c r="C75" i="13" s="1"/>
  <c r="D77" i="6"/>
  <c r="A78" i="6"/>
  <c r="B78" i="6"/>
  <c r="C78" i="6"/>
  <c r="D78" i="6"/>
  <c r="A79" i="6"/>
  <c r="B79" i="6"/>
  <c r="B77" i="13" s="1"/>
  <c r="B77" i="14" s="1"/>
  <c r="C79" i="6"/>
  <c r="C77" i="13" s="1"/>
  <c r="D79" i="6"/>
  <c r="A80" i="6"/>
  <c r="B80" i="6"/>
  <c r="C80" i="6"/>
  <c r="D80" i="6"/>
  <c r="A81" i="6"/>
  <c r="B81" i="6"/>
  <c r="C81" i="6"/>
  <c r="C79" i="13" s="1"/>
  <c r="D81" i="6"/>
  <c r="D79" i="13" s="1"/>
  <c r="A82" i="6"/>
  <c r="B82" i="6"/>
  <c r="B80" i="13" s="1"/>
  <c r="B80" i="14" s="1"/>
  <c r="C82" i="6"/>
  <c r="D82" i="6"/>
  <c r="A83" i="6"/>
  <c r="B83" i="6"/>
  <c r="C83" i="6"/>
  <c r="C81" i="13" s="1"/>
  <c r="D83" i="6"/>
  <c r="A84" i="6"/>
  <c r="B84" i="6"/>
  <c r="C84" i="6"/>
  <c r="D84" i="6"/>
  <c r="A85" i="6"/>
  <c r="B85" i="6"/>
  <c r="B83" i="13" s="1"/>
  <c r="B83" i="14" s="1"/>
  <c r="C85" i="6"/>
  <c r="D85" i="6"/>
  <c r="D83" i="13" s="1"/>
  <c r="A86" i="6"/>
  <c r="B86" i="6"/>
  <c r="C86" i="6"/>
  <c r="D86" i="6"/>
  <c r="A87" i="6"/>
  <c r="B87" i="6"/>
  <c r="C87" i="6"/>
  <c r="C85" i="13" s="1"/>
  <c r="D87" i="6"/>
  <c r="D85" i="13" s="1"/>
  <c r="A88" i="6"/>
  <c r="B88" i="6"/>
  <c r="B86" i="12" s="1"/>
  <c r="C88" i="6"/>
  <c r="D88" i="6"/>
  <c r="A89" i="6"/>
  <c r="B89" i="6"/>
  <c r="C89" i="6"/>
  <c r="D89" i="6"/>
  <c r="A90" i="6"/>
  <c r="B90" i="6"/>
  <c r="C90" i="6"/>
  <c r="D90" i="6"/>
  <c r="A91" i="6"/>
  <c r="B91" i="6"/>
  <c r="C91" i="6"/>
  <c r="C89" i="13" s="1"/>
  <c r="D91" i="6"/>
  <c r="D89" i="13" s="1"/>
  <c r="A92" i="6"/>
  <c r="B92" i="6"/>
  <c r="C92" i="6"/>
  <c r="D92" i="6"/>
  <c r="A93" i="6"/>
  <c r="B93" i="6"/>
  <c r="C93" i="6"/>
  <c r="D93" i="6"/>
  <c r="D91" i="13" s="1"/>
  <c r="A94" i="6"/>
  <c r="B94" i="6"/>
  <c r="B92" i="13" s="1"/>
  <c r="B92" i="14" s="1"/>
  <c r="C94" i="6"/>
  <c r="D94" i="6"/>
  <c r="A95" i="6"/>
  <c r="B95" i="6"/>
  <c r="C95" i="6"/>
  <c r="C93" i="13" s="1"/>
  <c r="D95" i="6"/>
  <c r="A96" i="6"/>
  <c r="B96" i="6"/>
  <c r="C96" i="6"/>
  <c r="D96" i="6"/>
  <c r="A97" i="6"/>
  <c r="B97" i="6"/>
  <c r="B95" i="12" s="1"/>
  <c r="C97" i="6"/>
  <c r="D97" i="6"/>
  <c r="D95" i="13" s="1"/>
  <c r="A98" i="6"/>
  <c r="B98" i="6"/>
  <c r="C98" i="6"/>
  <c r="D98" i="6"/>
  <c r="A99" i="6"/>
  <c r="B99" i="6"/>
  <c r="C99" i="6"/>
  <c r="C97" i="13" s="1"/>
  <c r="D99" i="6"/>
  <c r="D97" i="13" s="1"/>
  <c r="A100" i="6"/>
  <c r="B100" i="6"/>
  <c r="B98" i="13" s="1"/>
  <c r="B98" i="14" s="1"/>
  <c r="C100" i="6"/>
  <c r="D100" i="6"/>
  <c r="A101" i="6"/>
  <c r="B101" i="6"/>
  <c r="C101" i="6"/>
  <c r="D101" i="6"/>
  <c r="D99" i="13" s="1"/>
  <c r="A102" i="6"/>
  <c r="B102" i="6"/>
  <c r="C102" i="6"/>
  <c r="D102" i="6"/>
  <c r="A103" i="6"/>
  <c r="B103" i="6"/>
  <c r="B101" i="13" s="1"/>
  <c r="B101" i="14" s="1"/>
  <c r="C103" i="6"/>
  <c r="C101" i="13" s="1"/>
  <c r="D103" i="6"/>
  <c r="D101" i="13" s="1"/>
  <c r="A104" i="6"/>
  <c r="B104" i="6"/>
  <c r="C104" i="6"/>
  <c r="D104" i="6"/>
  <c r="A105" i="6"/>
  <c r="B105" i="6"/>
  <c r="C105" i="6"/>
  <c r="D105" i="6"/>
  <c r="A106" i="6"/>
  <c r="B106" i="6"/>
  <c r="B104" i="13" s="1"/>
  <c r="B104" i="14" s="1"/>
  <c r="C106" i="6"/>
  <c r="D106" i="6"/>
  <c r="A107" i="6"/>
  <c r="B107" i="6"/>
  <c r="C107" i="6"/>
  <c r="C105" i="13" s="1"/>
  <c r="D107" i="6"/>
  <c r="A108" i="6"/>
  <c r="B108" i="6"/>
  <c r="C108" i="6"/>
  <c r="D108" i="6"/>
  <c r="A109" i="6"/>
  <c r="B109" i="6"/>
  <c r="B107" i="13" s="1"/>
  <c r="B107" i="14" s="1"/>
  <c r="C109" i="6"/>
  <c r="C107" i="13" s="1"/>
  <c r="D109" i="6"/>
  <c r="D107" i="13" s="1"/>
  <c r="A110" i="6"/>
  <c r="B110" i="6"/>
  <c r="C110" i="6"/>
  <c r="D110" i="6"/>
  <c r="D108" i="12" s="1"/>
  <c r="A111" i="6"/>
  <c r="B111" i="6"/>
  <c r="C111" i="6"/>
  <c r="D111" i="6"/>
  <c r="A112" i="6"/>
  <c r="B112" i="6"/>
  <c r="B110" i="13" s="1"/>
  <c r="B110" i="14" s="1"/>
  <c r="C112" i="6"/>
  <c r="D112" i="6"/>
  <c r="A113" i="6"/>
  <c r="B113" i="6"/>
  <c r="C113" i="6"/>
  <c r="C111" i="13" s="1"/>
  <c r="D113" i="6"/>
  <c r="A114" i="6"/>
  <c r="A112" i="13" s="1"/>
  <c r="A112" i="14" s="1"/>
  <c r="B114" i="6"/>
  <c r="C114" i="6"/>
  <c r="D114" i="6"/>
  <c r="A115" i="6"/>
  <c r="B115" i="6"/>
  <c r="B113" i="13" s="1"/>
  <c r="B113" i="14" s="1"/>
  <c r="C115" i="6"/>
  <c r="D115" i="6"/>
  <c r="D113" i="13" s="1"/>
  <c r="A116" i="6"/>
  <c r="B116" i="6"/>
  <c r="C116" i="6"/>
  <c r="D116" i="6"/>
  <c r="A117" i="6"/>
  <c r="B117" i="6"/>
  <c r="C117" i="6"/>
  <c r="C115" i="13" s="1"/>
  <c r="D117" i="6"/>
  <c r="D115" i="13" s="1"/>
  <c r="A118" i="6"/>
  <c r="B118" i="6"/>
  <c r="B116" i="13" s="1"/>
  <c r="B116" i="14" s="1"/>
  <c r="C118" i="6"/>
  <c r="D118" i="6"/>
  <c r="A119" i="6"/>
  <c r="B119" i="6"/>
  <c r="C119" i="6"/>
  <c r="D119" i="6"/>
  <c r="A120" i="6"/>
  <c r="B120" i="6"/>
  <c r="C120" i="6"/>
  <c r="D120" i="6"/>
  <c r="A121" i="6"/>
  <c r="B121" i="6"/>
  <c r="B119" i="12" s="1"/>
  <c r="C121" i="6"/>
  <c r="C119" i="13" s="1"/>
  <c r="D121" i="6"/>
  <c r="D119" i="13" s="1"/>
  <c r="A122" i="6"/>
  <c r="B122" i="6"/>
  <c r="C122" i="6"/>
  <c r="D122" i="6"/>
  <c r="A123" i="6"/>
  <c r="B123" i="6"/>
  <c r="C123" i="6"/>
  <c r="D123" i="6"/>
  <c r="D121" i="13" s="1"/>
  <c r="A124" i="6"/>
  <c r="B124" i="6"/>
  <c r="B122" i="13" s="1"/>
  <c r="B122" i="14" s="1"/>
  <c r="C124" i="6"/>
  <c r="D124" i="6"/>
  <c r="D122" i="13" s="1"/>
  <c r="A125" i="6"/>
  <c r="B125" i="6"/>
  <c r="C125" i="6"/>
  <c r="C123" i="13" s="1"/>
  <c r="D125" i="6"/>
  <c r="A126" i="6"/>
  <c r="B126" i="6"/>
  <c r="C126" i="6"/>
  <c r="D126" i="6"/>
  <c r="A127" i="6"/>
  <c r="B127" i="6"/>
  <c r="B125" i="13" s="1"/>
  <c r="B125" i="14" s="1"/>
  <c r="C127" i="6"/>
  <c r="D127" i="6"/>
  <c r="A128" i="6"/>
  <c r="B128" i="6"/>
  <c r="C128" i="6"/>
  <c r="D128" i="6"/>
  <c r="A129" i="6"/>
  <c r="B129" i="6"/>
  <c r="C129" i="6"/>
  <c r="C127" i="13" s="1"/>
  <c r="D129" i="6"/>
  <c r="D127" i="13" s="1"/>
  <c r="A130" i="6"/>
  <c r="B130" i="6"/>
  <c r="B128" i="13" s="1"/>
  <c r="B128" i="14" s="1"/>
  <c r="C130" i="6"/>
  <c r="D130" i="6"/>
  <c r="D128" i="13" s="1"/>
  <c r="A131" i="6"/>
  <c r="B131" i="6"/>
  <c r="C131" i="6"/>
  <c r="D131" i="6"/>
  <c r="A132" i="6"/>
  <c r="B132" i="6"/>
  <c r="C132" i="6"/>
  <c r="D132" i="6"/>
  <c r="A133" i="6"/>
  <c r="B133" i="6"/>
  <c r="B131" i="13" s="1"/>
  <c r="B131" i="14" s="1"/>
  <c r="C133" i="6"/>
  <c r="C131" i="13" s="1"/>
  <c r="D133" i="6"/>
  <c r="D131" i="13" s="1"/>
  <c r="A134" i="6"/>
  <c r="B134" i="6"/>
  <c r="C134" i="6"/>
  <c r="D134" i="6"/>
  <c r="A135" i="6"/>
  <c r="B135" i="6"/>
  <c r="C135" i="6"/>
  <c r="D135" i="6"/>
  <c r="D133" i="13" s="1"/>
  <c r="A136" i="6"/>
  <c r="B136" i="6"/>
  <c r="B134" i="12" s="1"/>
  <c r="C136" i="6"/>
  <c r="D136" i="6"/>
  <c r="A137" i="6"/>
  <c r="B137" i="6"/>
  <c r="C137" i="6"/>
  <c r="C135" i="13" s="1"/>
  <c r="D137" i="6"/>
  <c r="A138" i="6"/>
  <c r="B138" i="6"/>
  <c r="C138" i="6"/>
  <c r="D138" i="6"/>
  <c r="A139" i="6"/>
  <c r="B139" i="6"/>
  <c r="C139" i="6"/>
  <c r="D139" i="6"/>
  <c r="D137" i="13" s="1"/>
  <c r="A140" i="6"/>
  <c r="B140" i="6"/>
  <c r="C140" i="6"/>
  <c r="D140" i="6"/>
  <c r="D138" i="13" s="1"/>
  <c r="A141" i="6"/>
  <c r="B141" i="6"/>
  <c r="C141" i="6"/>
  <c r="C139" i="13" s="1"/>
  <c r="D141" i="6"/>
  <c r="D139" i="13" s="1"/>
  <c r="A142" i="6"/>
  <c r="B142" i="6"/>
  <c r="B140" i="13" s="1"/>
  <c r="B140" i="14" s="1"/>
  <c r="C142" i="6"/>
  <c r="D142" i="6"/>
  <c r="A143" i="6"/>
  <c r="B143" i="6"/>
  <c r="C143" i="6"/>
  <c r="D143" i="6"/>
  <c r="A144" i="6"/>
  <c r="B144" i="6"/>
  <c r="C144" i="6"/>
  <c r="D144" i="6"/>
  <c r="A145" i="6"/>
  <c r="B145" i="6"/>
  <c r="B143" i="12" s="1"/>
  <c r="C145" i="6"/>
  <c r="C143" i="13" s="1"/>
  <c r="D145" i="6"/>
  <c r="D143" i="13" s="1"/>
  <c r="A146" i="6"/>
  <c r="B146" i="6"/>
  <c r="C146" i="6"/>
  <c r="D146" i="6"/>
  <c r="A147" i="6"/>
  <c r="B147" i="6"/>
  <c r="C147" i="6"/>
  <c r="D147" i="6"/>
  <c r="D145" i="13" s="1"/>
  <c r="A148" i="6"/>
  <c r="B148" i="6"/>
  <c r="B146" i="13" s="1"/>
  <c r="B146" i="14" s="1"/>
  <c r="C148" i="6"/>
  <c r="D148" i="6"/>
  <c r="A149" i="6"/>
  <c r="B149" i="6"/>
  <c r="C149" i="6"/>
  <c r="C147" i="13" s="1"/>
  <c r="D149" i="6"/>
  <c r="A150" i="6"/>
  <c r="B150" i="6"/>
  <c r="C150" i="6"/>
  <c r="D150" i="6"/>
  <c r="A151" i="6"/>
  <c r="B151" i="6"/>
  <c r="B149" i="12" s="1"/>
  <c r="C151" i="6"/>
  <c r="D151" i="6"/>
  <c r="D149" i="13" s="1"/>
  <c r="A152" i="6"/>
  <c r="B152" i="6"/>
  <c r="C152" i="6"/>
  <c r="D152" i="6"/>
  <c r="A153" i="6"/>
  <c r="B153" i="6"/>
  <c r="C153" i="6"/>
  <c r="C151" i="13" s="1"/>
  <c r="D153" i="6"/>
  <c r="A154" i="6"/>
  <c r="B154" i="6"/>
  <c r="B152" i="13" s="1"/>
  <c r="B152" i="14" s="1"/>
  <c r="C154" i="6"/>
  <c r="D154" i="6"/>
  <c r="A155" i="6"/>
  <c r="B155" i="6"/>
  <c r="C155" i="6"/>
  <c r="D155" i="6"/>
  <c r="A156" i="6"/>
  <c r="B156" i="6"/>
  <c r="C156" i="6"/>
  <c r="D156" i="6"/>
  <c r="A157" i="6"/>
  <c r="B157" i="6"/>
  <c r="B155" i="13" s="1"/>
  <c r="B155" i="14" s="1"/>
  <c r="C157" i="6"/>
  <c r="C155" i="13" s="1"/>
  <c r="D157" i="6"/>
  <c r="D155" i="13" s="1"/>
  <c r="A158" i="6"/>
  <c r="B158" i="6"/>
  <c r="C158" i="6"/>
  <c r="D158" i="6"/>
  <c r="A159" i="6"/>
  <c r="B159" i="6"/>
  <c r="C159" i="6"/>
  <c r="D159" i="6"/>
  <c r="A160" i="6"/>
  <c r="B160" i="6"/>
  <c r="B158" i="12" s="1"/>
  <c r="C160" i="6"/>
  <c r="D160" i="6"/>
  <c r="A161" i="6"/>
  <c r="B161" i="6"/>
  <c r="C161" i="6"/>
  <c r="C159" i="13" s="1"/>
  <c r="D161" i="6"/>
  <c r="A162" i="6"/>
  <c r="B162" i="6"/>
  <c r="C162" i="6"/>
  <c r="D162" i="6"/>
  <c r="A163" i="6"/>
  <c r="B163" i="6"/>
  <c r="B161" i="13" s="1"/>
  <c r="B161" i="14" s="1"/>
  <c r="C163" i="6"/>
  <c r="D163" i="6"/>
  <c r="D161" i="13" s="1"/>
  <c r="A164" i="6"/>
  <c r="B164" i="6"/>
  <c r="C164" i="6"/>
  <c r="D164" i="6"/>
  <c r="A165" i="6"/>
  <c r="B165" i="6"/>
  <c r="C165" i="6"/>
  <c r="C163" i="13" s="1"/>
  <c r="D165" i="6"/>
  <c r="D163" i="13" s="1"/>
  <c r="A166" i="6"/>
  <c r="B166" i="6"/>
  <c r="B164" i="13" s="1"/>
  <c r="B164" i="14" s="1"/>
  <c r="C166" i="6"/>
  <c r="D166" i="6"/>
  <c r="A167" i="6"/>
  <c r="B167" i="6"/>
  <c r="C167" i="6"/>
  <c r="D167" i="6"/>
  <c r="A168" i="6"/>
  <c r="B168" i="6"/>
  <c r="C168" i="6"/>
  <c r="D168" i="6"/>
  <c r="A169" i="6"/>
  <c r="B169" i="6"/>
  <c r="B167" i="12" s="1"/>
  <c r="C169" i="6"/>
  <c r="C167" i="13" s="1"/>
  <c r="D169" i="6"/>
  <c r="D167" i="13" s="1"/>
  <c r="A170" i="6"/>
  <c r="B170" i="6"/>
  <c r="C170" i="6"/>
  <c r="D170" i="6"/>
  <c r="D168" i="13" s="1"/>
  <c r="A171" i="6"/>
  <c r="B171" i="6"/>
  <c r="C171" i="6"/>
  <c r="D171" i="6"/>
  <c r="D169" i="13" s="1"/>
  <c r="A172" i="6"/>
  <c r="B172" i="6"/>
  <c r="B170" i="12" s="1"/>
  <c r="C172" i="6"/>
  <c r="D172" i="6"/>
  <c r="A173" i="6"/>
  <c r="B173" i="6"/>
  <c r="C173" i="6"/>
  <c r="C171" i="13" s="1"/>
  <c r="D173" i="6"/>
  <c r="A174" i="6"/>
  <c r="B174" i="6"/>
  <c r="C174" i="6"/>
  <c r="D174" i="6"/>
  <c r="A175" i="6"/>
  <c r="B175" i="6"/>
  <c r="B173" i="13" s="1"/>
  <c r="B173" i="14" s="1"/>
  <c r="C175" i="6"/>
  <c r="D175" i="6"/>
  <c r="A176" i="6"/>
  <c r="B176" i="6"/>
  <c r="C176" i="6"/>
  <c r="D176" i="6"/>
  <c r="A177" i="6"/>
  <c r="B177" i="6"/>
  <c r="C177" i="6"/>
  <c r="C175" i="13" s="1"/>
  <c r="D177" i="6"/>
  <c r="D175" i="13" s="1"/>
  <c r="A178" i="6"/>
  <c r="B178" i="6"/>
  <c r="B176" i="13" s="1"/>
  <c r="B176" i="14" s="1"/>
  <c r="C178" i="6"/>
  <c r="D178" i="6"/>
  <c r="A179" i="6"/>
  <c r="B179" i="6"/>
  <c r="C179" i="6"/>
  <c r="D179" i="6"/>
  <c r="A180" i="6"/>
  <c r="B180" i="6"/>
  <c r="C180" i="6"/>
  <c r="D180" i="6"/>
  <c r="A181" i="6"/>
  <c r="B181" i="6"/>
  <c r="C181" i="6"/>
  <c r="C179" i="13" s="1"/>
  <c r="D181" i="6"/>
  <c r="D179" i="13" s="1"/>
  <c r="A182" i="6"/>
  <c r="B182" i="6"/>
  <c r="C182" i="6"/>
  <c r="D182" i="6"/>
  <c r="A183" i="6"/>
  <c r="B183" i="6"/>
  <c r="C183" i="6"/>
  <c r="D183" i="6"/>
  <c r="A184" i="6"/>
  <c r="B184" i="6"/>
  <c r="B182" i="13" s="1"/>
  <c r="B182" i="14" s="1"/>
  <c r="C184" i="6"/>
  <c r="D184" i="6"/>
  <c r="A185" i="6"/>
  <c r="B185" i="6"/>
  <c r="C185" i="6"/>
  <c r="C183" i="13" s="1"/>
  <c r="D185" i="6"/>
  <c r="A186" i="6"/>
  <c r="B186" i="6"/>
  <c r="C186" i="6"/>
  <c r="D186" i="6"/>
  <c r="A187" i="6"/>
  <c r="B187" i="6"/>
  <c r="B185" i="13" s="1"/>
  <c r="B185" i="14" s="1"/>
  <c r="C187" i="6"/>
  <c r="D187" i="6"/>
  <c r="D185" i="13" s="1"/>
  <c r="A188" i="6"/>
  <c r="B188" i="6"/>
  <c r="C188" i="6"/>
  <c r="D188" i="6"/>
  <c r="A189" i="6"/>
  <c r="B189" i="6"/>
  <c r="C189" i="6"/>
  <c r="C187" i="13" s="1"/>
  <c r="D189" i="6"/>
  <c r="D187" i="13" s="1"/>
  <c r="A190" i="6"/>
  <c r="B190" i="6"/>
  <c r="B188" i="13" s="1"/>
  <c r="B188" i="14" s="1"/>
  <c r="C190" i="6"/>
  <c r="D190" i="6"/>
  <c r="A191" i="6"/>
  <c r="B191" i="6"/>
  <c r="C191" i="6"/>
  <c r="D191" i="6"/>
  <c r="A192" i="6"/>
  <c r="B192" i="6"/>
  <c r="C192" i="6"/>
  <c r="D192" i="6"/>
  <c r="A193" i="6"/>
  <c r="B193" i="6"/>
  <c r="B191" i="12" s="1"/>
  <c r="C193" i="6"/>
  <c r="C191" i="13" s="1"/>
  <c r="D193" i="6"/>
  <c r="A194" i="6"/>
  <c r="B194" i="6"/>
  <c r="C194" i="6"/>
  <c r="D194" i="6"/>
  <c r="A195" i="6"/>
  <c r="B195" i="6"/>
  <c r="C195" i="6"/>
  <c r="D195" i="6"/>
  <c r="D193" i="13" s="1"/>
  <c r="A196" i="6"/>
  <c r="B196" i="6"/>
  <c r="B194" i="13" s="1"/>
  <c r="B194" i="14" s="1"/>
  <c r="C196" i="6"/>
  <c r="C194" i="13" s="1"/>
  <c r="D196" i="6"/>
  <c r="A197" i="6"/>
  <c r="B197" i="6"/>
  <c r="C197" i="6"/>
  <c r="D197" i="6"/>
  <c r="A198" i="6"/>
  <c r="B198" i="6"/>
  <c r="C198" i="6"/>
  <c r="D198" i="6"/>
  <c r="A199" i="6"/>
  <c r="B199" i="6"/>
  <c r="B197" i="13" s="1"/>
  <c r="B197" i="14" s="1"/>
  <c r="C199" i="6"/>
  <c r="C197" i="13" s="1"/>
  <c r="D199" i="6"/>
  <c r="A200" i="6"/>
  <c r="B200" i="6"/>
  <c r="C200" i="6"/>
  <c r="D200" i="6"/>
  <c r="A201" i="6"/>
  <c r="B201" i="6"/>
  <c r="C201" i="6"/>
  <c r="C199" i="13" s="1"/>
  <c r="D201" i="6"/>
  <c r="A202" i="6"/>
  <c r="B202" i="6"/>
  <c r="B200" i="13" s="1"/>
  <c r="B200" i="14" s="1"/>
  <c r="C202" i="6"/>
  <c r="D202" i="6"/>
  <c r="A203" i="6"/>
  <c r="B203" i="6"/>
  <c r="C203" i="6"/>
  <c r="D203" i="6"/>
  <c r="A204" i="6"/>
  <c r="B204" i="6"/>
  <c r="C204" i="6"/>
  <c r="C202" i="13" s="1"/>
  <c r="D204" i="6"/>
  <c r="A205" i="6"/>
  <c r="B205" i="6"/>
  <c r="B203" i="13" s="1"/>
  <c r="B203" i="14" s="1"/>
  <c r="C205" i="6"/>
  <c r="D205" i="6"/>
  <c r="D203" i="13" s="1"/>
  <c r="A206" i="6"/>
  <c r="B206" i="6"/>
  <c r="C206" i="6"/>
  <c r="D206" i="6"/>
  <c r="A207" i="6"/>
  <c r="B207" i="6"/>
  <c r="C207" i="6"/>
  <c r="C205" i="13" s="1"/>
  <c r="D207" i="6"/>
  <c r="A208" i="6"/>
  <c r="B208" i="6"/>
  <c r="B206" i="12" s="1"/>
  <c r="C208" i="6"/>
  <c r="D208" i="6"/>
  <c r="A209" i="6"/>
  <c r="B209" i="6"/>
  <c r="C209" i="6"/>
  <c r="C207" i="13" s="1"/>
  <c r="D209" i="6"/>
  <c r="A210" i="6"/>
  <c r="B210" i="6"/>
  <c r="C210" i="6"/>
  <c r="D210" i="6"/>
  <c r="A211" i="6"/>
  <c r="B211" i="6"/>
  <c r="B209" i="13" s="1"/>
  <c r="B209" i="14" s="1"/>
  <c r="C211" i="6"/>
  <c r="D211" i="6"/>
  <c r="D209" i="13" s="1"/>
  <c r="A212" i="6"/>
  <c r="B212" i="6"/>
  <c r="C212" i="6"/>
  <c r="C210" i="13" s="1"/>
  <c r="D212" i="6"/>
  <c r="A213" i="6"/>
  <c r="B213" i="6"/>
  <c r="C213" i="6"/>
  <c r="D213" i="6"/>
  <c r="D211" i="13" s="1"/>
  <c r="A214" i="6"/>
  <c r="B214" i="6"/>
  <c r="B212" i="13" s="1"/>
  <c r="B212" i="14" s="1"/>
  <c r="C214" i="6"/>
  <c r="C212" i="13" s="1"/>
  <c r="D214" i="6"/>
  <c r="A215" i="6"/>
  <c r="B215" i="6"/>
  <c r="C215" i="6"/>
  <c r="D215" i="6"/>
  <c r="A216" i="6"/>
  <c r="B216" i="6"/>
  <c r="C216" i="6"/>
  <c r="C214" i="13" s="1"/>
  <c r="D216" i="6"/>
  <c r="A217" i="6"/>
  <c r="B217" i="6"/>
  <c r="B215" i="13" s="1"/>
  <c r="B215" i="14" s="1"/>
  <c r="C217" i="6"/>
  <c r="D217" i="6"/>
  <c r="D215" i="13" s="1"/>
  <c r="A218" i="6"/>
  <c r="B218" i="6"/>
  <c r="C218" i="6"/>
  <c r="C216" i="13" s="1"/>
  <c r="D218" i="6"/>
  <c r="A219" i="6"/>
  <c r="B219" i="6"/>
  <c r="C219" i="6"/>
  <c r="D219" i="6"/>
  <c r="D217" i="13" s="1"/>
  <c r="A220" i="6"/>
  <c r="B220" i="6"/>
  <c r="B218" i="13" s="1"/>
  <c r="B218" i="14" s="1"/>
  <c r="C220" i="6"/>
  <c r="C218" i="13" s="1"/>
  <c r="D220" i="6"/>
  <c r="A221" i="6"/>
  <c r="B221" i="6"/>
  <c r="C221" i="6"/>
  <c r="D221" i="6"/>
  <c r="A222" i="6"/>
  <c r="B222" i="6"/>
  <c r="C222" i="6"/>
  <c r="C220" i="13" s="1"/>
  <c r="D222" i="6"/>
  <c r="A223" i="6"/>
  <c r="B223" i="6"/>
  <c r="B221" i="12" s="1"/>
  <c r="C223" i="6"/>
  <c r="D223" i="6"/>
  <c r="D221" i="13" s="1"/>
  <c r="A224" i="6"/>
  <c r="B224" i="6"/>
  <c r="C224" i="6"/>
  <c r="C222" i="13" s="1"/>
  <c r="D224" i="6"/>
  <c r="A225" i="6"/>
  <c r="B225" i="6"/>
  <c r="C225" i="6"/>
  <c r="D225" i="6"/>
  <c r="A226" i="6"/>
  <c r="B226" i="6"/>
  <c r="B224" i="13" s="1"/>
  <c r="B224" i="14" s="1"/>
  <c r="C226" i="6"/>
  <c r="C224" i="13" s="1"/>
  <c r="D226" i="6"/>
  <c r="A227" i="6"/>
  <c r="B227" i="6"/>
  <c r="C227" i="6"/>
  <c r="D227" i="6"/>
  <c r="A228" i="6"/>
  <c r="A226" i="13" s="1"/>
  <c r="A226" i="14" s="1"/>
  <c r="B228" i="6"/>
  <c r="C228" i="6"/>
  <c r="C226" i="13" s="1"/>
  <c r="D228" i="6"/>
  <c r="A229" i="6"/>
  <c r="B229" i="6"/>
  <c r="B227" i="13" s="1"/>
  <c r="B227" i="14" s="1"/>
  <c r="C229" i="6"/>
  <c r="D229" i="6"/>
  <c r="D227" i="13" s="1"/>
  <c r="A230" i="6"/>
  <c r="B230" i="6"/>
  <c r="C230" i="6"/>
  <c r="C228" i="13" s="1"/>
  <c r="D230" i="6"/>
  <c r="A231" i="6"/>
  <c r="B231" i="6"/>
  <c r="C231" i="6"/>
  <c r="D231" i="6"/>
  <c r="A232" i="6"/>
  <c r="B232" i="6"/>
  <c r="B230" i="13" s="1"/>
  <c r="B230" i="14" s="1"/>
  <c r="C232" i="6"/>
  <c r="C230" i="13" s="1"/>
  <c r="D232" i="6"/>
  <c r="A233" i="6"/>
  <c r="B233" i="6"/>
  <c r="C233" i="6"/>
  <c r="D233" i="6"/>
  <c r="A234" i="6"/>
  <c r="B234" i="6"/>
  <c r="C234" i="6"/>
  <c r="C232" i="13" s="1"/>
  <c r="D234" i="6"/>
  <c r="A235" i="6"/>
  <c r="B235" i="6"/>
  <c r="B233" i="13" s="1"/>
  <c r="B233" i="14" s="1"/>
  <c r="C235" i="6"/>
  <c r="D235" i="6"/>
  <c r="D233" i="13" s="1"/>
  <c r="A236" i="6"/>
  <c r="B236" i="6"/>
  <c r="C236" i="6"/>
  <c r="C234" i="13" s="1"/>
  <c r="D236" i="6"/>
  <c r="D234" i="13" s="1"/>
  <c r="A237" i="6"/>
  <c r="B237" i="6"/>
  <c r="C237" i="6"/>
  <c r="D237" i="6"/>
  <c r="D235" i="13" s="1"/>
  <c r="A238" i="6"/>
  <c r="B238" i="6"/>
  <c r="B236" i="13" s="1"/>
  <c r="B236" i="14" s="1"/>
  <c r="C238" i="6"/>
  <c r="C236" i="13" s="1"/>
  <c r="D238" i="6"/>
  <c r="A239" i="6"/>
  <c r="B239" i="6"/>
  <c r="C239" i="6"/>
  <c r="D239" i="6"/>
  <c r="A240" i="6"/>
  <c r="A238" i="13" s="1"/>
  <c r="A238" i="14" s="1"/>
  <c r="B240" i="6"/>
  <c r="C240" i="6"/>
  <c r="C238" i="13" s="1"/>
  <c r="D240" i="6"/>
  <c r="A241" i="6"/>
  <c r="B241" i="6"/>
  <c r="B239" i="12" s="1"/>
  <c r="C241" i="6"/>
  <c r="D241" i="6"/>
  <c r="A242" i="6"/>
  <c r="B242" i="6"/>
  <c r="C242" i="6"/>
  <c r="C240" i="13" s="1"/>
  <c r="D242" i="6"/>
  <c r="A243" i="6"/>
  <c r="B243" i="6"/>
  <c r="C243" i="6"/>
  <c r="D243" i="6"/>
  <c r="D241" i="13" s="1"/>
  <c r="A244" i="6"/>
  <c r="B244" i="6"/>
  <c r="B242" i="13" s="1"/>
  <c r="B242" i="14" s="1"/>
  <c r="C244" i="6"/>
  <c r="C242" i="13" s="1"/>
  <c r="D244" i="6"/>
  <c r="A245" i="6"/>
  <c r="B245" i="6"/>
  <c r="C245" i="6"/>
  <c r="D245" i="6"/>
  <c r="A246" i="6"/>
  <c r="B246" i="6"/>
  <c r="C246" i="6"/>
  <c r="C244" i="13" s="1"/>
  <c r="D246" i="6"/>
  <c r="A247" i="6"/>
  <c r="B247" i="6"/>
  <c r="B245" i="12" s="1"/>
  <c r="C247" i="6"/>
  <c r="D247" i="6"/>
  <c r="A248" i="6"/>
  <c r="B248" i="6"/>
  <c r="C248" i="6"/>
  <c r="C246" i="13" s="1"/>
  <c r="D248" i="6"/>
  <c r="A249" i="6"/>
  <c r="B249" i="6"/>
  <c r="C249" i="6"/>
  <c r="D249" i="6"/>
  <c r="A250" i="6"/>
  <c r="B250" i="6"/>
  <c r="C250" i="6"/>
  <c r="C248" i="13" s="1"/>
  <c r="D250" i="6"/>
  <c r="A251" i="6"/>
  <c r="B251" i="6"/>
  <c r="C251" i="6"/>
  <c r="D251" i="6"/>
  <c r="A252" i="6"/>
  <c r="B252" i="6"/>
  <c r="C252" i="6"/>
  <c r="C250" i="13" s="1"/>
  <c r="D252" i="6"/>
  <c r="A253" i="6"/>
  <c r="B253" i="6"/>
  <c r="C253" i="6"/>
  <c r="D253" i="6"/>
  <c r="D251" i="13" s="1"/>
  <c r="A254" i="6"/>
  <c r="B254" i="6"/>
  <c r="C254" i="6"/>
  <c r="C252" i="13" s="1"/>
  <c r="D254" i="6"/>
  <c r="A255" i="6"/>
  <c r="B255" i="6"/>
  <c r="C255" i="6"/>
  <c r="C253" i="13" s="1"/>
  <c r="D255" i="6"/>
  <c r="D253" i="13" s="1"/>
  <c r="A256" i="6"/>
  <c r="B256" i="6"/>
  <c r="B254" i="13" s="1"/>
  <c r="B254" i="14" s="1"/>
  <c r="C256" i="6"/>
  <c r="C254" i="13" s="1"/>
  <c r="D256" i="6"/>
  <c r="D254" i="13" s="1"/>
  <c r="A257" i="6"/>
  <c r="B257" i="6"/>
  <c r="C257" i="6"/>
  <c r="C255" i="13" s="1"/>
  <c r="D257" i="6"/>
  <c r="A258" i="6"/>
  <c r="B258" i="6"/>
  <c r="C258" i="6"/>
  <c r="C256" i="13" s="1"/>
  <c r="D258" i="6"/>
  <c r="A259" i="6"/>
  <c r="B259" i="6"/>
  <c r="B257" i="13" s="1"/>
  <c r="B257" i="14" s="1"/>
  <c r="C259" i="6"/>
  <c r="D259" i="6"/>
  <c r="A260" i="6"/>
  <c r="B260" i="6"/>
  <c r="C260" i="6"/>
  <c r="C258" i="13" s="1"/>
  <c r="D260" i="6"/>
  <c r="A261" i="6"/>
  <c r="B261" i="6"/>
  <c r="C261" i="6"/>
  <c r="D261" i="6"/>
  <c r="A262" i="6"/>
  <c r="B262" i="6"/>
  <c r="B260" i="13" s="1"/>
  <c r="B260" i="14" s="1"/>
  <c r="C262" i="6"/>
  <c r="C260" i="13" s="1"/>
  <c r="D262" i="6"/>
  <c r="A263" i="6"/>
  <c r="B263" i="6"/>
  <c r="C263" i="6"/>
  <c r="D263" i="6"/>
  <c r="A264" i="6"/>
  <c r="B264" i="6"/>
  <c r="C264" i="6"/>
  <c r="C262" i="13" s="1"/>
  <c r="D264" i="6"/>
  <c r="A265" i="6"/>
  <c r="B265" i="6"/>
  <c r="B263" i="12" s="1"/>
  <c r="C265" i="6"/>
  <c r="D265" i="6"/>
  <c r="A266" i="6"/>
  <c r="B266" i="6"/>
  <c r="C266" i="6"/>
  <c r="C264" i="13" s="1"/>
  <c r="D266" i="6"/>
  <c r="D264" i="13" s="1"/>
  <c r="A267" i="6"/>
  <c r="B267" i="6"/>
  <c r="C267" i="6"/>
  <c r="D267" i="6"/>
  <c r="A268" i="6"/>
  <c r="B268" i="6"/>
  <c r="B266" i="13" s="1"/>
  <c r="B266" i="14" s="1"/>
  <c r="C268" i="6"/>
  <c r="C266" i="13" s="1"/>
  <c r="D268" i="6"/>
  <c r="A269" i="6"/>
  <c r="B269" i="6"/>
  <c r="C269" i="6"/>
  <c r="D269" i="6"/>
  <c r="A270" i="6"/>
  <c r="B270" i="6"/>
  <c r="C270" i="6"/>
  <c r="C268" i="13" s="1"/>
  <c r="D270" i="6"/>
  <c r="A271" i="6"/>
  <c r="B271" i="6"/>
  <c r="B269" i="13" s="1"/>
  <c r="B269" i="14" s="1"/>
  <c r="C271" i="6"/>
  <c r="D271" i="6"/>
  <c r="D269" i="13" s="1"/>
  <c r="A272" i="6"/>
  <c r="B272" i="6"/>
  <c r="C272" i="6"/>
  <c r="C270" i="13" s="1"/>
  <c r="D272" i="6"/>
  <c r="A273" i="6"/>
  <c r="B273" i="6"/>
  <c r="C273" i="6"/>
  <c r="D273" i="6"/>
  <c r="D271" i="13" s="1"/>
  <c r="A274" i="6"/>
  <c r="B274" i="6"/>
  <c r="B272" i="13" s="1"/>
  <c r="B272" i="14" s="1"/>
  <c r="C274" i="6"/>
  <c r="C272" i="13" s="1"/>
  <c r="D274" i="6"/>
  <c r="D272" i="13" s="1"/>
  <c r="A275" i="6"/>
  <c r="B275" i="6"/>
  <c r="C275" i="6"/>
  <c r="D275" i="6"/>
  <c r="A276" i="6"/>
  <c r="B276" i="6"/>
  <c r="C276" i="6"/>
  <c r="C274" i="13" s="1"/>
  <c r="D276" i="6"/>
  <c r="A277" i="6"/>
  <c r="B277" i="6"/>
  <c r="B275" i="13" s="1"/>
  <c r="B275" i="14" s="1"/>
  <c r="C277" i="6"/>
  <c r="D277" i="6"/>
  <c r="A278" i="6"/>
  <c r="B278" i="6"/>
  <c r="C278" i="6"/>
  <c r="C276" i="13" s="1"/>
  <c r="D278" i="6"/>
  <c r="A279" i="6"/>
  <c r="B279" i="6"/>
  <c r="C279" i="6"/>
  <c r="D279" i="6"/>
  <c r="A280" i="6"/>
  <c r="B280" i="6"/>
  <c r="B278" i="12" s="1"/>
  <c r="C280" i="6"/>
  <c r="C278" i="13" s="1"/>
  <c r="D280" i="6"/>
  <c r="A281" i="6"/>
  <c r="B281" i="6"/>
  <c r="C281" i="6"/>
  <c r="D281" i="6"/>
  <c r="A282" i="6"/>
  <c r="B282" i="6"/>
  <c r="C282" i="6"/>
  <c r="C280" i="13" s="1"/>
  <c r="D282" i="6"/>
  <c r="A283" i="6"/>
  <c r="B283" i="6"/>
  <c r="B281" i="13" s="1"/>
  <c r="B281" i="14" s="1"/>
  <c r="C283" i="6"/>
  <c r="D283" i="6"/>
  <c r="A284" i="6"/>
  <c r="B284" i="6"/>
  <c r="C284" i="6"/>
  <c r="C282" i="13" s="1"/>
  <c r="D284" i="6"/>
  <c r="A285" i="6"/>
  <c r="B285" i="6"/>
  <c r="C285" i="6"/>
  <c r="D285" i="6"/>
  <c r="A286" i="6"/>
  <c r="B286" i="6"/>
  <c r="B284" i="12" s="1"/>
  <c r="C286" i="6"/>
  <c r="C284" i="13" s="1"/>
  <c r="D286" i="6"/>
  <c r="D284" i="13" s="1"/>
  <c r="A287" i="6"/>
  <c r="B287" i="6"/>
  <c r="C287" i="6"/>
  <c r="C285" i="13" s="1"/>
  <c r="D287" i="6"/>
  <c r="A288" i="6"/>
  <c r="B288" i="6"/>
  <c r="C288" i="6"/>
  <c r="C286" i="13" s="1"/>
  <c r="D288" i="6"/>
  <c r="A289" i="6"/>
  <c r="B289" i="6"/>
  <c r="B287" i="13" s="1"/>
  <c r="B287" i="14" s="1"/>
  <c r="C289" i="6"/>
  <c r="C287" i="13" s="1"/>
  <c r="D289" i="6"/>
  <c r="D287" i="13" s="1"/>
  <c r="A290" i="6"/>
  <c r="B290" i="6"/>
  <c r="C290" i="6"/>
  <c r="C288" i="13" s="1"/>
  <c r="D290" i="6"/>
  <c r="A291" i="6"/>
  <c r="B291" i="6"/>
  <c r="C291" i="6"/>
  <c r="D291" i="6"/>
  <c r="D289" i="13" s="1"/>
  <c r="A292" i="6"/>
  <c r="B292" i="6"/>
  <c r="B290" i="12" s="1"/>
  <c r="C292" i="6"/>
  <c r="C290" i="13" s="1"/>
  <c r="D292" i="6"/>
  <c r="A293" i="6"/>
  <c r="B293" i="6"/>
  <c r="C293" i="6"/>
  <c r="D293" i="6"/>
  <c r="D291" i="13" s="1"/>
  <c r="A294" i="6"/>
  <c r="B294" i="6"/>
  <c r="C294" i="6"/>
  <c r="C292" i="13" s="1"/>
  <c r="D294" i="6"/>
  <c r="A295" i="6"/>
  <c r="B295" i="6"/>
  <c r="B293" i="12" s="1"/>
  <c r="C295" i="6"/>
  <c r="D295" i="6"/>
  <c r="D293" i="13" s="1"/>
  <c r="A296" i="6"/>
  <c r="B296" i="6"/>
  <c r="C296" i="6"/>
  <c r="C294" i="13" s="1"/>
  <c r="D296" i="6"/>
  <c r="A297" i="6"/>
  <c r="A295" i="13" s="1"/>
  <c r="A295" i="14" s="1"/>
  <c r="B297" i="6"/>
  <c r="C297" i="6"/>
  <c r="D297" i="6"/>
  <c r="A298" i="6"/>
  <c r="B298" i="6"/>
  <c r="B296" i="13" s="1"/>
  <c r="B296" i="14" s="1"/>
  <c r="C298" i="6"/>
  <c r="C296" i="13" s="1"/>
  <c r="D298" i="6"/>
  <c r="A299" i="6"/>
  <c r="B299" i="6"/>
  <c r="C299" i="6"/>
  <c r="D299" i="6"/>
  <c r="A300" i="6"/>
  <c r="B300" i="6"/>
  <c r="C300" i="6"/>
  <c r="C298" i="13" s="1"/>
  <c r="D300" i="6"/>
  <c r="A301" i="6"/>
  <c r="B301" i="6"/>
  <c r="B299" i="13" s="1"/>
  <c r="B299" i="14" s="1"/>
  <c r="C301" i="6"/>
  <c r="D301" i="6"/>
  <c r="D299" i="13" s="1"/>
  <c r="A302" i="6"/>
  <c r="B302" i="6"/>
  <c r="C302" i="6"/>
  <c r="D302" i="6"/>
  <c r="A303" i="6"/>
  <c r="B303" i="6"/>
  <c r="C303" i="6"/>
  <c r="D303" i="6"/>
  <c r="D301" i="13" s="1"/>
  <c r="A304" i="6"/>
  <c r="B304" i="6"/>
  <c r="C304" i="6"/>
  <c r="D304" i="6"/>
  <c r="A305" i="6"/>
  <c r="B305" i="6"/>
  <c r="C305" i="6"/>
  <c r="D305" i="6"/>
  <c r="A306" i="6"/>
  <c r="B306" i="6"/>
  <c r="C306" i="6"/>
  <c r="D306" i="6"/>
  <c r="A307" i="6"/>
  <c r="B307" i="6"/>
  <c r="B305" i="13" s="1"/>
  <c r="B305" i="14" s="1"/>
  <c r="C307" i="6"/>
  <c r="D307" i="6"/>
  <c r="A308" i="6"/>
  <c r="B308" i="6"/>
  <c r="C308" i="6"/>
  <c r="D308" i="6"/>
  <c r="A309" i="6"/>
  <c r="B309" i="6"/>
  <c r="C309" i="6"/>
  <c r="D309" i="6"/>
  <c r="D307" i="13" s="1"/>
  <c r="A310" i="6"/>
  <c r="B310" i="6"/>
  <c r="B308" i="13" s="1"/>
  <c r="B308" i="14" s="1"/>
  <c r="C310" i="6"/>
  <c r="D310" i="6"/>
  <c r="A311" i="6"/>
  <c r="B311" i="6"/>
  <c r="C311" i="6"/>
  <c r="D311" i="6"/>
  <c r="A312" i="6"/>
  <c r="B312" i="6"/>
  <c r="C312" i="6"/>
  <c r="D312" i="6"/>
  <c r="A313" i="6"/>
  <c r="B313" i="6"/>
  <c r="B311" i="12" s="1"/>
  <c r="C313" i="6"/>
  <c r="D313" i="6"/>
  <c r="A314" i="6"/>
  <c r="B314" i="6"/>
  <c r="C314" i="6"/>
  <c r="D314" i="6"/>
  <c r="A315" i="6"/>
  <c r="B315" i="6"/>
  <c r="C315" i="6"/>
  <c r="D315" i="6"/>
  <c r="A316" i="6"/>
  <c r="B316" i="6"/>
  <c r="C316" i="6"/>
  <c r="D316" i="6"/>
  <c r="A317" i="6"/>
  <c r="B317" i="6"/>
  <c r="C317" i="6"/>
  <c r="D317" i="6"/>
  <c r="A318" i="6"/>
  <c r="B318" i="6"/>
  <c r="C318" i="6"/>
  <c r="D318" i="6"/>
  <c r="A319" i="6"/>
  <c r="B319" i="6"/>
  <c r="C319" i="6"/>
  <c r="D319" i="6"/>
  <c r="A320" i="6"/>
  <c r="B320" i="6"/>
  <c r="C320" i="6"/>
  <c r="D320" i="6"/>
  <c r="A321" i="6"/>
  <c r="B321" i="6"/>
  <c r="C321" i="6"/>
  <c r="D321" i="6"/>
  <c r="A322" i="6"/>
  <c r="B322" i="6"/>
  <c r="B320" i="13" s="1"/>
  <c r="B320" i="14" s="1"/>
  <c r="C322" i="6"/>
  <c r="D322" i="6"/>
  <c r="A323" i="6"/>
  <c r="B323" i="6"/>
  <c r="C323" i="6"/>
  <c r="D323" i="6"/>
  <c r="A324" i="6"/>
  <c r="B324" i="6"/>
  <c r="C324" i="6"/>
  <c r="D324" i="6"/>
  <c r="A325" i="6"/>
  <c r="B325" i="6"/>
  <c r="B323" i="13" s="1"/>
  <c r="B323" i="14" s="1"/>
  <c r="C325" i="6"/>
  <c r="D325" i="6"/>
  <c r="D323" i="13" s="1"/>
  <c r="A326" i="6"/>
  <c r="B326" i="6"/>
  <c r="C326" i="6"/>
  <c r="D326" i="6"/>
  <c r="D324" i="13" s="1"/>
  <c r="A327" i="6"/>
  <c r="B327" i="6"/>
  <c r="C327" i="6"/>
  <c r="D327" i="6"/>
  <c r="A328" i="6"/>
  <c r="B328" i="6"/>
  <c r="C328" i="6"/>
  <c r="D328" i="6"/>
  <c r="A329" i="6"/>
  <c r="B329" i="6"/>
  <c r="C329" i="6"/>
  <c r="D329" i="6"/>
  <c r="A330" i="6"/>
  <c r="B330" i="6"/>
  <c r="C330" i="6"/>
  <c r="D330" i="6"/>
  <c r="A331" i="6"/>
  <c r="B331" i="6"/>
  <c r="B329" i="13" s="1"/>
  <c r="B329" i="14" s="1"/>
  <c r="C331" i="6"/>
  <c r="D331" i="6"/>
  <c r="A332" i="6"/>
  <c r="B332" i="6"/>
  <c r="C332" i="6"/>
  <c r="D332" i="6"/>
  <c r="A333" i="6"/>
  <c r="B333" i="6"/>
  <c r="C333" i="6"/>
  <c r="D333" i="6"/>
  <c r="A334" i="6"/>
  <c r="B334" i="6"/>
  <c r="B332" i="13" s="1"/>
  <c r="B332" i="14" s="1"/>
  <c r="C334" i="6"/>
  <c r="C332" i="13" s="1"/>
  <c r="D334" i="6"/>
  <c r="A335" i="6"/>
  <c r="B335" i="6"/>
  <c r="C335" i="6"/>
  <c r="D335" i="6"/>
  <c r="A336" i="6"/>
  <c r="B336" i="6"/>
  <c r="C336" i="6"/>
  <c r="C334" i="13" s="1"/>
  <c r="D336" i="6"/>
  <c r="A337" i="6"/>
  <c r="B337" i="6"/>
  <c r="B335" i="12" s="1"/>
  <c r="C337" i="6"/>
  <c r="D337" i="6"/>
  <c r="A338" i="6"/>
  <c r="B338" i="6"/>
  <c r="C338" i="6"/>
  <c r="D338" i="6"/>
  <c r="A339" i="6"/>
  <c r="B339" i="6"/>
  <c r="C339" i="6"/>
  <c r="D339" i="6"/>
  <c r="A340" i="6"/>
  <c r="B340" i="6"/>
  <c r="C340" i="6"/>
  <c r="D340" i="6"/>
  <c r="A341" i="6"/>
  <c r="B341" i="6"/>
  <c r="C341" i="6"/>
  <c r="D341" i="6"/>
  <c r="A342" i="6"/>
  <c r="B342" i="6"/>
  <c r="C342" i="6"/>
  <c r="D342" i="6"/>
  <c r="A343" i="6"/>
  <c r="B343" i="6"/>
  <c r="C343" i="6"/>
  <c r="D343" i="6"/>
  <c r="A344" i="6"/>
  <c r="B344" i="6"/>
  <c r="C344" i="6"/>
  <c r="D344" i="6"/>
  <c r="A345" i="6"/>
  <c r="B345" i="6"/>
  <c r="C345" i="6"/>
  <c r="D345" i="6"/>
  <c r="A346" i="6"/>
  <c r="B346" i="6"/>
  <c r="B344" i="13" s="1"/>
  <c r="B344" i="14" s="1"/>
  <c r="C346" i="6"/>
  <c r="D346" i="6"/>
  <c r="A347" i="6"/>
  <c r="B347" i="6"/>
  <c r="C347" i="6"/>
  <c r="D347" i="6"/>
  <c r="A348" i="6"/>
  <c r="B348" i="6"/>
  <c r="C348" i="6"/>
  <c r="D348" i="6"/>
  <c r="A349" i="6"/>
  <c r="B349" i="6"/>
  <c r="B347" i="13" s="1"/>
  <c r="B347" i="14" s="1"/>
  <c r="C349" i="6"/>
  <c r="D349" i="6"/>
  <c r="A350" i="6"/>
  <c r="B350" i="6"/>
  <c r="C350" i="6"/>
  <c r="D350" i="6"/>
  <c r="A351" i="6"/>
  <c r="B351" i="6"/>
  <c r="C351" i="6"/>
  <c r="D351" i="6"/>
  <c r="A352" i="6"/>
  <c r="B352" i="6"/>
  <c r="B350" i="12" s="1"/>
  <c r="C352" i="6"/>
  <c r="D352" i="6"/>
  <c r="D350" i="13" s="1"/>
  <c r="A353" i="6"/>
  <c r="B353" i="6"/>
  <c r="C353" i="6"/>
  <c r="D353" i="6"/>
  <c r="A354" i="6"/>
  <c r="A352" i="13" s="1"/>
  <c r="A352" i="14" s="1"/>
  <c r="B354" i="6"/>
  <c r="C354" i="6"/>
  <c r="D354" i="6"/>
  <c r="A355" i="6"/>
  <c r="B355" i="6"/>
  <c r="B353" i="13" s="1"/>
  <c r="B353" i="14" s="1"/>
  <c r="C355" i="6"/>
  <c r="D355" i="6"/>
  <c r="A356" i="6"/>
  <c r="B356" i="6"/>
  <c r="C356" i="6"/>
  <c r="D356" i="6"/>
  <c r="A357" i="6"/>
  <c r="B357" i="6"/>
  <c r="C357" i="6"/>
  <c r="D357" i="6"/>
  <c r="A358" i="6"/>
  <c r="B358" i="6"/>
  <c r="B356" i="13" s="1"/>
  <c r="B356" i="14" s="1"/>
  <c r="C358" i="6"/>
  <c r="D358" i="6"/>
  <c r="A359" i="6"/>
  <c r="B359" i="6"/>
  <c r="C359" i="6"/>
  <c r="D359" i="6"/>
  <c r="A360" i="6"/>
  <c r="B360" i="6"/>
  <c r="C360" i="6"/>
  <c r="D360" i="6"/>
  <c r="A361" i="6"/>
  <c r="B361" i="6"/>
  <c r="C361" i="6"/>
  <c r="D361" i="6"/>
  <c r="A362" i="6"/>
  <c r="B362" i="6"/>
  <c r="C362" i="6"/>
  <c r="D362" i="6"/>
  <c r="A363" i="6"/>
  <c r="B363" i="6"/>
  <c r="C363" i="6"/>
  <c r="D363" i="6"/>
  <c r="A364" i="6"/>
  <c r="B364" i="6"/>
  <c r="C364" i="6"/>
  <c r="D364" i="6"/>
  <c r="A365" i="6"/>
  <c r="B365" i="6"/>
  <c r="C365" i="6"/>
  <c r="C363" i="13" s="1"/>
  <c r="D365" i="6"/>
  <c r="A366" i="6"/>
  <c r="B366" i="6"/>
  <c r="C366" i="6"/>
  <c r="D366" i="6"/>
  <c r="A367" i="6"/>
  <c r="B367" i="6"/>
  <c r="C367" i="6"/>
  <c r="C365" i="13" s="1"/>
  <c r="D367" i="6"/>
  <c r="A368" i="6"/>
  <c r="B368" i="6"/>
  <c r="C368" i="6"/>
  <c r="D368" i="6"/>
  <c r="A369" i="6"/>
  <c r="B369" i="6"/>
  <c r="C369" i="6"/>
  <c r="D369" i="6"/>
  <c r="A370" i="6"/>
  <c r="B370" i="6"/>
  <c r="B368" i="13" s="1"/>
  <c r="B368" i="14" s="1"/>
  <c r="C370" i="6"/>
  <c r="D370" i="6"/>
  <c r="A371" i="6"/>
  <c r="B371" i="6"/>
  <c r="C371" i="6"/>
  <c r="D371" i="6"/>
  <c r="A372" i="6"/>
  <c r="B372" i="6"/>
  <c r="C372" i="6"/>
  <c r="D372" i="6"/>
  <c r="A373" i="6"/>
  <c r="B373" i="6"/>
  <c r="B371" i="13" s="1"/>
  <c r="B371" i="14" s="1"/>
  <c r="C373" i="6"/>
  <c r="D373" i="6"/>
  <c r="A374" i="6"/>
  <c r="B374" i="6"/>
  <c r="C374" i="6"/>
  <c r="D374" i="6"/>
  <c r="A375" i="6"/>
  <c r="B375" i="6"/>
  <c r="C375" i="6"/>
  <c r="D375" i="6"/>
  <c r="A376" i="6"/>
  <c r="B376" i="6"/>
  <c r="B374" i="12" s="1"/>
  <c r="C376" i="6"/>
  <c r="D376" i="6"/>
  <c r="A377" i="6"/>
  <c r="B377" i="6"/>
  <c r="C377" i="6"/>
  <c r="D377" i="6"/>
  <c r="A378" i="6"/>
  <c r="B378" i="6"/>
  <c r="C378" i="6"/>
  <c r="D378" i="6"/>
  <c r="A379" i="6"/>
  <c r="B379" i="6"/>
  <c r="B377" i="13" s="1"/>
  <c r="B377" i="14" s="1"/>
  <c r="C379" i="6"/>
  <c r="D379" i="6"/>
  <c r="D377" i="13" s="1"/>
  <c r="A380" i="6"/>
  <c r="B380" i="6"/>
  <c r="C380" i="6"/>
  <c r="D380" i="6"/>
  <c r="A381" i="6"/>
  <c r="B381" i="6"/>
  <c r="C381" i="6"/>
  <c r="D381" i="6"/>
  <c r="A382" i="6"/>
  <c r="B382" i="6"/>
  <c r="B380" i="13" s="1"/>
  <c r="B380" i="14" s="1"/>
  <c r="C382" i="6"/>
  <c r="D382" i="6"/>
  <c r="A383" i="6"/>
  <c r="B383" i="6"/>
  <c r="C383" i="6"/>
  <c r="D383" i="6"/>
  <c r="D381" i="13" s="1"/>
  <c r="A384" i="6"/>
  <c r="B384" i="6"/>
  <c r="C384" i="6"/>
  <c r="D384" i="6"/>
  <c r="A385" i="6"/>
  <c r="B385" i="6"/>
  <c r="B383" i="12" s="1"/>
  <c r="C385" i="6"/>
  <c r="C383" i="13" s="1"/>
  <c r="D385" i="6"/>
  <c r="A386" i="6"/>
  <c r="B386" i="6"/>
  <c r="C386" i="6"/>
  <c r="D386" i="6"/>
  <c r="A387" i="6"/>
  <c r="A385" i="13" s="1"/>
  <c r="A385" i="14" s="1"/>
  <c r="B387" i="6"/>
  <c r="C387" i="6"/>
  <c r="D387" i="6"/>
  <c r="A388" i="6"/>
  <c r="B388" i="6"/>
  <c r="B386" i="12" s="1"/>
  <c r="C388" i="6"/>
  <c r="C386" i="13" s="1"/>
  <c r="D388" i="6"/>
  <c r="A389" i="6"/>
  <c r="B389" i="6"/>
  <c r="C389" i="6"/>
  <c r="C387" i="13" s="1"/>
  <c r="D389" i="6"/>
  <c r="A390" i="6"/>
  <c r="B390" i="6"/>
  <c r="C390" i="6"/>
  <c r="D390" i="6"/>
  <c r="A391" i="6"/>
  <c r="B391" i="6"/>
  <c r="C391" i="6"/>
  <c r="D391" i="6"/>
  <c r="A392" i="6"/>
  <c r="B392" i="6"/>
  <c r="C392" i="6"/>
  <c r="C390" i="13" s="1"/>
  <c r="D392" i="6"/>
  <c r="A393" i="6"/>
  <c r="B393" i="6"/>
  <c r="C393" i="6"/>
  <c r="C391" i="13" s="1"/>
  <c r="D393" i="6"/>
  <c r="A394" i="6"/>
  <c r="B394" i="6"/>
  <c r="B392" i="13" s="1"/>
  <c r="B392" i="14" s="1"/>
  <c r="C394" i="6"/>
  <c r="D394" i="6"/>
  <c r="A395" i="6"/>
  <c r="B395" i="6"/>
  <c r="C395" i="6"/>
  <c r="D395" i="6"/>
  <c r="A396" i="6"/>
  <c r="B396" i="6"/>
  <c r="C396" i="6"/>
  <c r="C394" i="13" s="1"/>
  <c r="D396" i="6"/>
  <c r="A397" i="6"/>
  <c r="B397" i="6"/>
  <c r="B395" i="13" s="1"/>
  <c r="B395" i="14" s="1"/>
  <c r="C397" i="6"/>
  <c r="C395" i="13" s="1"/>
  <c r="D397" i="6"/>
  <c r="A398" i="6"/>
  <c r="A396" i="13" s="1"/>
  <c r="A396" i="14" s="1"/>
  <c r="B398" i="6"/>
  <c r="C398" i="6"/>
  <c r="D398" i="6"/>
  <c r="A399" i="6"/>
  <c r="B399" i="6"/>
  <c r="C399" i="6"/>
  <c r="D399" i="6"/>
  <c r="A400" i="6"/>
  <c r="B400" i="6"/>
  <c r="C400" i="6"/>
  <c r="C398" i="13" s="1"/>
  <c r="D400" i="6"/>
  <c r="A401" i="6"/>
  <c r="B401" i="6"/>
  <c r="C401" i="6"/>
  <c r="D401" i="6"/>
  <c r="A402" i="6"/>
  <c r="B402" i="6"/>
  <c r="C402" i="6"/>
  <c r="C400" i="13" s="1"/>
  <c r="D402" i="6"/>
  <c r="A403" i="6"/>
  <c r="A401" i="13" s="1"/>
  <c r="A401" i="14" s="1"/>
  <c r="B403" i="6"/>
  <c r="B401" i="13" s="1"/>
  <c r="B401" i="14" s="1"/>
  <c r="C403" i="6"/>
  <c r="D403" i="6"/>
  <c r="D401" i="13" s="1"/>
  <c r="A404" i="6"/>
  <c r="B404" i="6"/>
  <c r="C404" i="6"/>
  <c r="C402" i="13" s="1"/>
  <c r="D404" i="6"/>
  <c r="A405" i="6"/>
  <c r="B405" i="6"/>
  <c r="C405" i="6"/>
  <c r="C403" i="13" s="1"/>
  <c r="D405" i="6"/>
  <c r="A406" i="6"/>
  <c r="B406" i="6"/>
  <c r="B404" i="13" s="1"/>
  <c r="B404" i="14" s="1"/>
  <c r="C406" i="6"/>
  <c r="C404" i="13" s="1"/>
  <c r="D406" i="6"/>
  <c r="A407" i="6"/>
  <c r="A405" i="13" s="1"/>
  <c r="A405" i="14" s="1"/>
  <c r="B407" i="6"/>
  <c r="C407" i="6"/>
  <c r="D407" i="6"/>
  <c r="D405" i="13" s="1"/>
  <c r="A408" i="6"/>
  <c r="B408" i="6"/>
  <c r="C408" i="6"/>
  <c r="C406" i="13" s="1"/>
  <c r="D408" i="6"/>
  <c r="A409" i="6"/>
  <c r="B409" i="6"/>
  <c r="C409" i="6"/>
  <c r="C407" i="13" s="1"/>
  <c r="D409" i="6"/>
  <c r="A410" i="6"/>
  <c r="B410" i="6"/>
  <c r="C410" i="6"/>
  <c r="C408" i="13" s="1"/>
  <c r="D410" i="6"/>
  <c r="A411" i="6"/>
  <c r="B411" i="6"/>
  <c r="C411" i="6"/>
  <c r="D411" i="6"/>
  <c r="A412" i="6"/>
  <c r="B412" i="6"/>
  <c r="C412" i="6"/>
  <c r="C410" i="13" s="1"/>
  <c r="D412" i="6"/>
  <c r="A413" i="6"/>
  <c r="B413" i="6"/>
  <c r="C413" i="6"/>
  <c r="D413" i="6"/>
  <c r="A414" i="6"/>
  <c r="B414" i="6"/>
  <c r="C414" i="6"/>
  <c r="C412" i="13" s="1"/>
  <c r="D414" i="6"/>
  <c r="A415" i="6"/>
  <c r="A413" i="13" s="1"/>
  <c r="A413" i="14" s="1"/>
  <c r="B415" i="6"/>
  <c r="C415" i="6"/>
  <c r="D415" i="6"/>
  <c r="A416" i="6"/>
  <c r="B416" i="6"/>
  <c r="C416" i="6"/>
  <c r="C414" i="13" s="1"/>
  <c r="D416" i="6"/>
  <c r="A417" i="6"/>
  <c r="B417" i="6"/>
  <c r="C417" i="6"/>
  <c r="C415" i="13" s="1"/>
  <c r="D417" i="6"/>
  <c r="A418" i="6"/>
  <c r="B418" i="6"/>
  <c r="B416" i="13" s="1"/>
  <c r="B416" i="14" s="1"/>
  <c r="C418" i="6"/>
  <c r="C416" i="13" s="1"/>
  <c r="D418" i="6"/>
  <c r="A419" i="6"/>
  <c r="A417" i="13" s="1"/>
  <c r="A417" i="14" s="1"/>
  <c r="B419" i="6"/>
  <c r="C419" i="6"/>
  <c r="D419" i="6"/>
  <c r="D417" i="13" s="1"/>
  <c r="A420" i="6"/>
  <c r="A418" i="13" s="1"/>
  <c r="A418" i="14" s="1"/>
  <c r="B420" i="6"/>
  <c r="C420" i="6"/>
  <c r="C418" i="13" s="1"/>
  <c r="D420" i="6"/>
  <c r="A421" i="6"/>
  <c r="B421" i="6"/>
  <c r="C421" i="6"/>
  <c r="C419" i="13" s="1"/>
  <c r="D421" i="6"/>
  <c r="A422" i="6"/>
  <c r="B422" i="6"/>
  <c r="C422" i="6"/>
  <c r="C420" i="13" s="1"/>
  <c r="D422" i="6"/>
  <c r="A423" i="6"/>
  <c r="B423" i="6"/>
  <c r="C423" i="6"/>
  <c r="D423" i="6"/>
  <c r="A424" i="6"/>
  <c r="B424" i="6"/>
  <c r="C424" i="6"/>
  <c r="C422" i="13" s="1"/>
  <c r="D424" i="6"/>
  <c r="A425" i="6"/>
  <c r="B425" i="6"/>
  <c r="C425" i="6"/>
  <c r="D425" i="6"/>
  <c r="D423" i="12" s="1"/>
  <c r="A426" i="6"/>
  <c r="A424" i="12" s="1"/>
  <c r="B426" i="6"/>
  <c r="C426" i="6"/>
  <c r="C424" i="13" s="1"/>
  <c r="D426" i="6"/>
  <c r="A427" i="6"/>
  <c r="A425" i="13" s="1"/>
  <c r="A425" i="14" s="1"/>
  <c r="B427" i="6"/>
  <c r="C427" i="6"/>
  <c r="D427" i="6"/>
  <c r="A428" i="6"/>
  <c r="B428" i="6"/>
  <c r="C428" i="6"/>
  <c r="C426" i="13" s="1"/>
  <c r="D428" i="6"/>
  <c r="A429" i="6"/>
  <c r="B429" i="6"/>
  <c r="C429" i="6"/>
  <c r="C427" i="13" s="1"/>
  <c r="D429" i="6"/>
  <c r="A430" i="6"/>
  <c r="B430" i="6"/>
  <c r="C430" i="6"/>
  <c r="C428" i="13" s="1"/>
  <c r="D430" i="6"/>
  <c r="A431" i="6"/>
  <c r="A429" i="13" s="1"/>
  <c r="A429" i="14" s="1"/>
  <c r="B431" i="6"/>
  <c r="C431" i="6"/>
  <c r="D431" i="6"/>
  <c r="A432" i="6"/>
  <c r="A430" i="13" s="1"/>
  <c r="A430" i="14" s="1"/>
  <c r="B432" i="6"/>
  <c r="C432" i="6"/>
  <c r="C430" i="13" s="1"/>
  <c r="D432" i="6"/>
  <c r="A433" i="6"/>
  <c r="B433" i="6"/>
  <c r="C433" i="6"/>
  <c r="C431" i="12" s="1"/>
  <c r="D433" i="6"/>
  <c r="A434" i="6"/>
  <c r="B434" i="6"/>
  <c r="C434" i="6"/>
  <c r="C432" i="13" s="1"/>
  <c r="D434" i="6"/>
  <c r="A435" i="6"/>
  <c r="B435" i="6"/>
  <c r="C435" i="6"/>
  <c r="D435" i="6"/>
  <c r="A436" i="6"/>
  <c r="B436" i="6"/>
  <c r="C436" i="6"/>
  <c r="C434" i="13" s="1"/>
  <c r="D436" i="6"/>
  <c r="A437" i="6"/>
  <c r="B437" i="6"/>
  <c r="C437" i="6"/>
  <c r="C435" i="13" s="1"/>
  <c r="D437" i="6"/>
  <c r="A438" i="6"/>
  <c r="B438" i="6"/>
  <c r="C438" i="6"/>
  <c r="C436" i="13" s="1"/>
  <c r="D438" i="6"/>
  <c r="A439" i="6"/>
  <c r="A437" i="13" s="1"/>
  <c r="A437" i="14" s="1"/>
  <c r="B439" i="6"/>
  <c r="B437" i="12" s="1"/>
  <c r="C439" i="6"/>
  <c r="D439" i="6"/>
  <c r="A440" i="6"/>
  <c r="B440" i="6"/>
  <c r="C440" i="6"/>
  <c r="C438" i="13" s="1"/>
  <c r="D440" i="6"/>
  <c r="A441" i="6"/>
  <c r="B441" i="6"/>
  <c r="C441" i="6"/>
  <c r="C439" i="13" s="1"/>
  <c r="D441" i="6"/>
  <c r="A442" i="6"/>
  <c r="B442" i="6"/>
  <c r="B440" i="13" s="1"/>
  <c r="B440" i="14" s="1"/>
  <c r="C442" i="6"/>
  <c r="C440" i="13" s="1"/>
  <c r="D442" i="6"/>
  <c r="D440" i="13" s="1"/>
  <c r="A443" i="6"/>
  <c r="A441" i="13" s="1"/>
  <c r="A441" i="14" s="1"/>
  <c r="B443" i="6"/>
  <c r="C443" i="6"/>
  <c r="C441" i="13" s="1"/>
  <c r="D443" i="6"/>
  <c r="A444" i="6"/>
  <c r="B444" i="6"/>
  <c r="C444" i="6"/>
  <c r="C442" i="13" s="1"/>
  <c r="D444" i="6"/>
  <c r="A445" i="6"/>
  <c r="B445" i="6"/>
  <c r="B443" i="13" s="1"/>
  <c r="B443" i="14" s="1"/>
  <c r="C445" i="6"/>
  <c r="C443" i="13" s="1"/>
  <c r="D445" i="6"/>
  <c r="A446" i="6"/>
  <c r="B446" i="6"/>
  <c r="C446" i="6"/>
  <c r="D446" i="6"/>
  <c r="A447" i="6"/>
  <c r="B447" i="6"/>
  <c r="C447" i="6"/>
  <c r="D447" i="6"/>
  <c r="A448" i="6"/>
  <c r="B448" i="6"/>
  <c r="C448" i="6"/>
  <c r="D448" i="6"/>
  <c r="A449" i="6"/>
  <c r="B449" i="6"/>
  <c r="C449" i="6"/>
  <c r="D449" i="6"/>
  <c r="A450" i="6"/>
  <c r="A448" i="13" s="1"/>
  <c r="A448" i="14" s="1"/>
  <c r="B450" i="6"/>
  <c r="C450" i="6"/>
  <c r="D450" i="6"/>
  <c r="A451" i="6"/>
  <c r="A449" i="13" s="1"/>
  <c r="A449" i="14" s="1"/>
  <c r="B451" i="6"/>
  <c r="B449" i="13" s="1"/>
  <c r="B449" i="14" s="1"/>
  <c r="C451" i="6"/>
  <c r="D451" i="6"/>
  <c r="D449" i="13" s="1"/>
  <c r="A452" i="6"/>
  <c r="B452" i="6"/>
  <c r="C452" i="6"/>
  <c r="D452" i="6"/>
  <c r="A453" i="6"/>
  <c r="B453" i="6"/>
  <c r="C453" i="6"/>
  <c r="D453" i="6"/>
  <c r="A454" i="6"/>
  <c r="B454" i="6"/>
  <c r="B452" i="13" s="1"/>
  <c r="B452" i="14" s="1"/>
  <c r="C454" i="6"/>
  <c r="D454" i="6"/>
  <c r="A455" i="6"/>
  <c r="A453" i="13" s="1"/>
  <c r="A453" i="14" s="1"/>
  <c r="B455" i="6"/>
  <c r="C455" i="6"/>
  <c r="D455" i="6"/>
  <c r="A456" i="6"/>
  <c r="B456" i="6"/>
  <c r="C456" i="6"/>
  <c r="D456" i="6"/>
  <c r="A457" i="6"/>
  <c r="B457" i="6"/>
  <c r="C457" i="6"/>
  <c r="D457" i="6"/>
  <c r="A458" i="6"/>
  <c r="B458" i="6"/>
  <c r="C458" i="6"/>
  <c r="D458" i="6"/>
  <c r="A459" i="6"/>
  <c r="B459" i="6"/>
  <c r="C459" i="6"/>
  <c r="D459" i="6"/>
  <c r="A460" i="6"/>
  <c r="B460" i="6"/>
  <c r="C460" i="6"/>
  <c r="D460" i="6"/>
  <c r="A461" i="6"/>
  <c r="B461" i="6"/>
  <c r="C461" i="6"/>
  <c r="D461" i="6"/>
  <c r="A462" i="6"/>
  <c r="A460" i="13" s="1"/>
  <c r="A460" i="14" s="1"/>
  <c r="B462" i="6"/>
  <c r="C462" i="6"/>
  <c r="D462" i="6"/>
  <c r="A463" i="6"/>
  <c r="A461" i="13" s="1"/>
  <c r="A461" i="14" s="1"/>
  <c r="B463" i="6"/>
  <c r="C463" i="6"/>
  <c r="D463" i="6"/>
  <c r="A464" i="6"/>
  <c r="B464" i="6"/>
  <c r="C464" i="6"/>
  <c r="D464" i="6"/>
  <c r="A465" i="6"/>
  <c r="B465" i="6"/>
  <c r="C465" i="6"/>
  <c r="C463" i="12" s="1"/>
  <c r="D465" i="6"/>
  <c r="A466" i="6"/>
  <c r="B466" i="6"/>
  <c r="C466" i="6"/>
  <c r="D466" i="6"/>
  <c r="A467" i="6"/>
  <c r="B467" i="6"/>
  <c r="C467" i="6"/>
  <c r="D467" i="6"/>
  <c r="A468" i="6"/>
  <c r="B468" i="6"/>
  <c r="C468" i="6"/>
  <c r="D468" i="6"/>
  <c r="A469" i="6"/>
  <c r="B469" i="6"/>
  <c r="B467" i="13" s="1"/>
  <c r="B467" i="14" s="1"/>
  <c r="C469" i="6"/>
  <c r="D469" i="6"/>
  <c r="A470" i="6"/>
  <c r="B470" i="6"/>
  <c r="C470" i="6"/>
  <c r="D470" i="6"/>
  <c r="A471" i="6"/>
  <c r="B471" i="6"/>
  <c r="C471" i="6"/>
  <c r="D471" i="6"/>
  <c r="A472" i="6"/>
  <c r="A470" i="13" s="1"/>
  <c r="A470" i="14" s="1"/>
  <c r="B472" i="6"/>
  <c r="C472" i="6"/>
  <c r="D472" i="6"/>
  <c r="A473" i="6"/>
  <c r="B473" i="6"/>
  <c r="C473" i="6"/>
  <c r="D473" i="6"/>
  <c r="A474" i="6"/>
  <c r="B474" i="6"/>
  <c r="C474" i="6"/>
  <c r="D474" i="6"/>
  <c r="A475" i="6"/>
  <c r="B475" i="6"/>
  <c r="B473" i="13" s="1"/>
  <c r="B473" i="14" s="1"/>
  <c r="C475" i="6"/>
  <c r="D475" i="6"/>
  <c r="A476" i="6"/>
  <c r="A474" i="13" s="1"/>
  <c r="A474" i="14" s="1"/>
  <c r="B476" i="6"/>
  <c r="C476" i="6"/>
  <c r="C474" i="13" s="1"/>
  <c r="D476" i="6"/>
  <c r="A477" i="6"/>
  <c r="B477" i="6"/>
  <c r="C477" i="6"/>
  <c r="D477" i="6"/>
  <c r="A478" i="6"/>
  <c r="B478" i="6"/>
  <c r="B476" i="13" s="1"/>
  <c r="B476" i="14" s="1"/>
  <c r="C478" i="6"/>
  <c r="D478" i="6"/>
  <c r="A479" i="6"/>
  <c r="B479" i="6"/>
  <c r="C479" i="6"/>
  <c r="D479" i="6"/>
  <c r="A480" i="6"/>
  <c r="B480" i="6"/>
  <c r="C480" i="6"/>
  <c r="C478" i="13" s="1"/>
  <c r="D480" i="6"/>
  <c r="A481" i="6"/>
  <c r="A479" i="13" s="1"/>
  <c r="A479" i="14" s="1"/>
  <c r="B481" i="6"/>
  <c r="B479" i="12" s="1"/>
  <c r="C481" i="6"/>
  <c r="D481" i="6"/>
  <c r="D479" i="13" s="1"/>
  <c r="A482" i="6"/>
  <c r="B482" i="6"/>
  <c r="C482" i="6"/>
  <c r="D482" i="6"/>
  <c r="A483" i="6"/>
  <c r="B483" i="6"/>
  <c r="C483" i="6"/>
  <c r="D483" i="6"/>
  <c r="A484" i="6"/>
  <c r="B484" i="6"/>
  <c r="C484" i="6"/>
  <c r="C482" i="13" s="1"/>
  <c r="D484" i="6"/>
  <c r="A485" i="6"/>
  <c r="A483" i="13" s="1"/>
  <c r="A483" i="14" s="1"/>
  <c r="B485" i="6"/>
  <c r="C485" i="6"/>
  <c r="D485" i="6"/>
  <c r="D483" i="13" s="1"/>
  <c r="A486" i="6"/>
  <c r="B486" i="6"/>
  <c r="C486" i="6"/>
  <c r="D486" i="6"/>
  <c r="A487" i="6"/>
  <c r="B487" i="6"/>
  <c r="B485" i="13" s="1"/>
  <c r="B485" i="14" s="1"/>
  <c r="C487" i="6"/>
  <c r="D487" i="6"/>
  <c r="A488" i="6"/>
  <c r="B488" i="6"/>
  <c r="C488" i="6"/>
  <c r="C486" i="13" s="1"/>
  <c r="D488" i="6"/>
  <c r="A489" i="6"/>
  <c r="A487" i="13" s="1"/>
  <c r="A487" i="14" s="1"/>
  <c r="B489" i="6"/>
  <c r="C489" i="6"/>
  <c r="D489" i="6"/>
  <c r="A490" i="6"/>
  <c r="B490" i="6"/>
  <c r="B488" i="13" s="1"/>
  <c r="B488" i="14" s="1"/>
  <c r="C490" i="6"/>
  <c r="D490" i="6"/>
  <c r="A491" i="6"/>
  <c r="B491" i="6"/>
  <c r="C491" i="6"/>
  <c r="D491" i="6"/>
  <c r="A492" i="6"/>
  <c r="B492" i="6"/>
  <c r="C492" i="6"/>
  <c r="C490" i="13" s="1"/>
  <c r="D492" i="6"/>
  <c r="A493" i="6"/>
  <c r="B493" i="6"/>
  <c r="B491" i="13" s="1"/>
  <c r="B491" i="14" s="1"/>
  <c r="C493" i="6"/>
  <c r="D493" i="6"/>
  <c r="A494" i="6"/>
  <c r="A492" i="13" s="1"/>
  <c r="A492" i="14" s="1"/>
  <c r="B494" i="6"/>
  <c r="C494" i="6"/>
  <c r="D494" i="6"/>
  <c r="D492" i="12" s="1"/>
  <c r="A495" i="6"/>
  <c r="B495" i="6"/>
  <c r="C495" i="6"/>
  <c r="D495" i="6"/>
  <c r="A496" i="6"/>
  <c r="B496" i="6"/>
  <c r="C496" i="6"/>
  <c r="D496" i="6"/>
  <c r="A497" i="6"/>
  <c r="B497" i="6"/>
  <c r="C497" i="6"/>
  <c r="D497" i="6"/>
  <c r="D495" i="13" s="1"/>
  <c r="A498" i="6"/>
  <c r="B498" i="6"/>
  <c r="C498" i="6"/>
  <c r="D498" i="6"/>
  <c r="A499" i="6"/>
  <c r="A497" i="13" s="1"/>
  <c r="A497" i="14" s="1"/>
  <c r="B499" i="6"/>
  <c r="B497" i="13" s="1"/>
  <c r="B497" i="14" s="1"/>
  <c r="C499" i="6"/>
  <c r="D499" i="6"/>
  <c r="A500" i="6"/>
  <c r="B500" i="6"/>
  <c r="C500" i="6"/>
  <c r="D500" i="6"/>
  <c r="D498" i="13" s="1"/>
  <c r="A501" i="6"/>
  <c r="A499" i="13" s="1"/>
  <c r="A499" i="14" s="1"/>
  <c r="B501" i="6"/>
  <c r="C501" i="6"/>
  <c r="D501" i="6"/>
  <c r="A502" i="6"/>
  <c r="B502" i="6"/>
  <c r="B500" i="13" s="1"/>
  <c r="B500" i="14" s="1"/>
  <c r="C502" i="6"/>
  <c r="D502" i="6"/>
  <c r="D500" i="13" s="1"/>
  <c r="A503" i="6"/>
  <c r="B503" i="6"/>
  <c r="C503" i="6"/>
  <c r="D503" i="6"/>
  <c r="A504" i="6"/>
  <c r="B504" i="6"/>
  <c r="C504" i="6"/>
  <c r="C502" i="13" s="1"/>
  <c r="D504" i="6"/>
  <c r="A505" i="6"/>
  <c r="B505" i="6"/>
  <c r="C505" i="6"/>
  <c r="D505" i="6"/>
  <c r="A506" i="6"/>
  <c r="B506" i="6"/>
  <c r="C506" i="6"/>
  <c r="D506" i="6"/>
  <c r="D504" i="12" s="1"/>
  <c r="A507" i="6"/>
  <c r="B507" i="6"/>
  <c r="C507" i="6"/>
  <c r="D507" i="6"/>
  <c r="A508" i="6"/>
  <c r="A506" i="13" s="1"/>
  <c r="A506" i="14" s="1"/>
  <c r="B508" i="6"/>
  <c r="C508" i="6"/>
  <c r="C506" i="13" s="1"/>
  <c r="D508" i="6"/>
  <c r="A509" i="6"/>
  <c r="B509" i="6"/>
  <c r="C509" i="6"/>
  <c r="D509" i="6"/>
  <c r="A510" i="6"/>
  <c r="B510" i="6"/>
  <c r="C510" i="6"/>
  <c r="D510" i="6"/>
  <c r="A511" i="6"/>
  <c r="B511" i="6"/>
  <c r="B509" i="13" s="1"/>
  <c r="B509" i="14" s="1"/>
  <c r="C511" i="6"/>
  <c r="D511" i="6"/>
  <c r="A512" i="6"/>
  <c r="A510" i="13" s="1"/>
  <c r="A510" i="14" s="1"/>
  <c r="B512" i="6"/>
  <c r="B510" i="12" s="1"/>
  <c r="C512" i="6"/>
  <c r="C510" i="13" s="1"/>
  <c r="D512" i="6"/>
  <c r="D510" i="12" s="1"/>
  <c r="A513" i="6"/>
  <c r="B513" i="6"/>
  <c r="C513" i="6"/>
  <c r="D513" i="6"/>
  <c r="A514" i="6"/>
  <c r="B514" i="6"/>
  <c r="C514" i="6"/>
  <c r="D514" i="6"/>
  <c r="A515" i="6"/>
  <c r="B515" i="6"/>
  <c r="B513" i="12" s="1"/>
  <c r="C515" i="6"/>
  <c r="D515" i="6"/>
  <c r="A516" i="6"/>
  <c r="B516" i="6"/>
  <c r="C516" i="6"/>
  <c r="C514" i="13" s="1"/>
  <c r="D516" i="6"/>
  <c r="A517" i="6"/>
  <c r="B517" i="6"/>
  <c r="B515" i="13" s="1"/>
  <c r="B515" i="14" s="1"/>
  <c r="C517" i="6"/>
  <c r="D517" i="6"/>
  <c r="A518" i="6"/>
  <c r="B518" i="6"/>
  <c r="B516" i="13" s="1"/>
  <c r="B516" i="14" s="1"/>
  <c r="C518" i="6"/>
  <c r="D518" i="6"/>
  <c r="A519" i="6"/>
  <c r="B519" i="6"/>
  <c r="B517" i="13" s="1"/>
  <c r="B517" i="14" s="1"/>
  <c r="E517" i="14" s="1"/>
  <c r="C519" i="6"/>
  <c r="D519" i="6"/>
  <c r="A520" i="6"/>
  <c r="A518" i="13" s="1"/>
  <c r="A518" i="14" s="1"/>
  <c r="B520" i="6"/>
  <c r="C520" i="6"/>
  <c r="C518" i="13" s="1"/>
  <c r="D520" i="6"/>
  <c r="A521" i="6"/>
  <c r="B521" i="6"/>
  <c r="C521" i="6"/>
  <c r="D521" i="6"/>
  <c r="A522" i="6"/>
  <c r="B522" i="6"/>
  <c r="C522" i="6"/>
  <c r="D522" i="6"/>
  <c r="A523" i="6"/>
  <c r="B523" i="6"/>
  <c r="B521" i="13" s="1"/>
  <c r="B521" i="14" s="1"/>
  <c r="C523" i="6"/>
  <c r="D523" i="6"/>
  <c r="A524" i="6"/>
  <c r="B524" i="6"/>
  <c r="C524" i="6"/>
  <c r="C522" i="13" s="1"/>
  <c r="D524" i="6"/>
  <c r="A525" i="6"/>
  <c r="A523" i="13" s="1"/>
  <c r="A523" i="14" s="1"/>
  <c r="B525" i="6"/>
  <c r="C525" i="6"/>
  <c r="D525" i="6"/>
  <c r="A526" i="6"/>
  <c r="B526" i="6"/>
  <c r="C526" i="6"/>
  <c r="D526" i="6"/>
  <c r="A527" i="6"/>
  <c r="B527" i="6"/>
  <c r="B525" i="13" s="1"/>
  <c r="B525" i="14" s="1"/>
  <c r="D525" i="14" s="1"/>
  <c r="C527" i="6"/>
  <c r="D527" i="6"/>
  <c r="A528" i="6"/>
  <c r="B528" i="6"/>
  <c r="B526" i="13" s="1"/>
  <c r="B526" i="14" s="1"/>
  <c r="C528" i="6"/>
  <c r="C526" i="13" s="1"/>
  <c r="D528" i="6"/>
  <c r="A529" i="6"/>
  <c r="B529" i="6"/>
  <c r="B527" i="13" s="1"/>
  <c r="B527" i="14" s="1"/>
  <c r="C529" i="6"/>
  <c r="D529" i="6"/>
  <c r="A530" i="6"/>
  <c r="A528" i="13" s="1"/>
  <c r="A528" i="14" s="1"/>
  <c r="B530" i="6"/>
  <c r="B528" i="13" s="1"/>
  <c r="B528" i="14" s="1"/>
  <c r="C530" i="6"/>
  <c r="D530" i="6"/>
  <c r="D528" i="13" s="1"/>
  <c r="A531" i="6"/>
  <c r="A529" i="13" s="1"/>
  <c r="A529" i="14" s="1"/>
  <c r="B531" i="6"/>
  <c r="C531" i="6"/>
  <c r="C529" i="13" s="1"/>
  <c r="D531" i="6"/>
  <c r="A532" i="6"/>
  <c r="B532" i="6"/>
  <c r="B530" i="13" s="1"/>
  <c r="B530" i="14" s="1"/>
  <c r="C532" i="6"/>
  <c r="C530" i="13" s="1"/>
  <c r="D532" i="6"/>
  <c r="A533" i="6"/>
  <c r="B533" i="6"/>
  <c r="B531" i="13" s="1"/>
  <c r="B531" i="14" s="1"/>
  <c r="D531" i="14" s="1"/>
  <c r="C533" i="6"/>
  <c r="D533" i="6"/>
  <c r="A534" i="6"/>
  <c r="B534" i="6"/>
  <c r="B532" i="13" s="1"/>
  <c r="B532" i="14" s="1"/>
  <c r="C534" i="6"/>
  <c r="D534" i="6"/>
  <c r="A535" i="6"/>
  <c r="B535" i="6"/>
  <c r="C535" i="6"/>
  <c r="D535" i="6"/>
  <c r="A536" i="6"/>
  <c r="B536" i="6"/>
  <c r="C536" i="6"/>
  <c r="D536" i="6"/>
  <c r="A537" i="6"/>
  <c r="B537" i="6"/>
  <c r="C537" i="6"/>
  <c r="D537" i="6"/>
  <c r="A538" i="6"/>
  <c r="B538" i="6"/>
  <c r="C538" i="6"/>
  <c r="D538" i="6"/>
  <c r="A539" i="6"/>
  <c r="A537" i="13" s="1"/>
  <c r="A537" i="14" s="1"/>
  <c r="B539" i="6"/>
  <c r="B537" i="13" s="1"/>
  <c r="B537" i="14" s="1"/>
  <c r="C539" i="6"/>
  <c r="D539" i="6"/>
  <c r="A540" i="6"/>
  <c r="B540" i="6"/>
  <c r="C540" i="6"/>
  <c r="D540" i="6"/>
  <c r="A541" i="6"/>
  <c r="B541" i="6"/>
  <c r="C541" i="6"/>
  <c r="D541" i="6"/>
  <c r="A542" i="6"/>
  <c r="B542" i="6"/>
  <c r="B540" i="12" s="1"/>
  <c r="C542" i="6"/>
  <c r="D542" i="6"/>
  <c r="A543" i="6"/>
  <c r="B543" i="6"/>
  <c r="B541" i="13" s="1"/>
  <c r="B541" i="14" s="1"/>
  <c r="C543" i="6"/>
  <c r="D543" i="6"/>
  <c r="A544" i="6"/>
  <c r="B544" i="6"/>
  <c r="C544" i="6"/>
  <c r="D544" i="6"/>
  <c r="A545" i="6"/>
  <c r="B545" i="6"/>
  <c r="C545" i="6"/>
  <c r="D545" i="6"/>
  <c r="A546" i="6"/>
  <c r="B546" i="6"/>
  <c r="C546" i="6"/>
  <c r="D546" i="6"/>
  <c r="A547" i="6"/>
  <c r="B547" i="6"/>
  <c r="B545" i="13" s="1"/>
  <c r="B545" i="14" s="1"/>
  <c r="C547" i="6"/>
  <c r="D547" i="6"/>
  <c r="A548" i="6"/>
  <c r="A546" i="13" s="1"/>
  <c r="A546" i="14" s="1"/>
  <c r="B548" i="6"/>
  <c r="B546" i="12" s="1"/>
  <c r="C548" i="6"/>
  <c r="D548" i="6"/>
  <c r="A549" i="6"/>
  <c r="B549" i="6"/>
  <c r="C549" i="6"/>
  <c r="D549" i="6"/>
  <c r="A550" i="6"/>
  <c r="B550" i="6"/>
  <c r="C550" i="6"/>
  <c r="D550" i="6"/>
  <c r="A551" i="6"/>
  <c r="B551" i="6"/>
  <c r="B549" i="12" s="1"/>
  <c r="C551" i="6"/>
  <c r="C549" i="13" s="1"/>
  <c r="D551" i="6"/>
  <c r="D549" i="13" s="1"/>
  <c r="A552" i="6"/>
  <c r="A550" i="13" s="1"/>
  <c r="A550" i="14" s="1"/>
  <c r="B552" i="6"/>
  <c r="B550" i="13" s="1"/>
  <c r="B550" i="14" s="1"/>
  <c r="D550" i="14" s="1"/>
  <c r="C552" i="6"/>
  <c r="C550" i="13" s="1"/>
  <c r="D552" i="6"/>
  <c r="A553" i="6"/>
  <c r="B553" i="6"/>
  <c r="B551" i="13" s="1"/>
  <c r="B551" i="14" s="1"/>
  <c r="C553" i="6"/>
  <c r="D553" i="6"/>
  <c r="A554" i="6"/>
  <c r="B554" i="6"/>
  <c r="B552" i="13" s="1"/>
  <c r="B552" i="14" s="1"/>
  <c r="D552" i="14" s="1"/>
  <c r="C554" i="6"/>
  <c r="D554" i="6"/>
  <c r="A555" i="6"/>
  <c r="B555" i="6"/>
  <c r="C555" i="6"/>
  <c r="C553" i="13" s="1"/>
  <c r="D555" i="6"/>
  <c r="A556" i="6"/>
  <c r="A554" i="13" s="1"/>
  <c r="A554" i="14" s="1"/>
  <c r="B556" i="6"/>
  <c r="B554" i="13" s="1"/>
  <c r="B554" i="14" s="1"/>
  <c r="C556" i="6"/>
  <c r="C554" i="13" s="1"/>
  <c r="D556" i="6"/>
  <c r="A557" i="6"/>
  <c r="A555" i="13" s="1"/>
  <c r="A555" i="14" s="1"/>
  <c r="B557" i="6"/>
  <c r="B555" i="13" s="1"/>
  <c r="B555" i="14" s="1"/>
  <c r="C557" i="6"/>
  <c r="D557" i="6"/>
  <c r="D555" i="13" s="1"/>
  <c r="A558" i="6"/>
  <c r="B558" i="6"/>
  <c r="B556" i="13" s="1"/>
  <c r="B556" i="14" s="1"/>
  <c r="E556" i="14" s="1"/>
  <c r="C558" i="6"/>
  <c r="D558" i="6"/>
  <c r="A559" i="6"/>
  <c r="B559" i="6"/>
  <c r="C559" i="6"/>
  <c r="C557" i="13" s="1"/>
  <c r="D559" i="6"/>
  <c r="A560" i="6"/>
  <c r="B560" i="6"/>
  <c r="B558" i="13" s="1"/>
  <c r="B558" i="14" s="1"/>
  <c r="C560" i="6"/>
  <c r="C558" i="13" s="1"/>
  <c r="D560" i="6"/>
  <c r="D558" i="13" s="1"/>
  <c r="A561" i="6"/>
  <c r="A559" i="13" s="1"/>
  <c r="A559" i="14" s="1"/>
  <c r="B561" i="6"/>
  <c r="B559" i="13" s="1"/>
  <c r="B559" i="14" s="1"/>
  <c r="C561" i="6"/>
  <c r="D561" i="6"/>
  <c r="A562" i="6"/>
  <c r="B562" i="6"/>
  <c r="B560" i="13" s="1"/>
  <c r="B560" i="14" s="1"/>
  <c r="C562" i="6"/>
  <c r="D562" i="6"/>
  <c r="A563" i="6"/>
  <c r="B563" i="6"/>
  <c r="C563" i="6"/>
  <c r="C561" i="13" s="1"/>
  <c r="D563" i="6"/>
  <c r="A564" i="6"/>
  <c r="B564" i="6"/>
  <c r="B562" i="13" s="1"/>
  <c r="B562" i="14" s="1"/>
  <c r="E562" i="14" s="1"/>
  <c r="C564" i="6"/>
  <c r="C562" i="13" s="1"/>
  <c r="D564" i="6"/>
  <c r="A565" i="6"/>
  <c r="B565" i="6"/>
  <c r="B563" i="13" s="1"/>
  <c r="B563" i="14" s="1"/>
  <c r="C565" i="6"/>
  <c r="D565" i="6"/>
  <c r="A566" i="6"/>
  <c r="A564" i="13" s="1"/>
  <c r="A564" i="14" s="1"/>
  <c r="B566" i="6"/>
  <c r="B564" i="13" s="1"/>
  <c r="B564" i="14" s="1"/>
  <c r="D564" i="14" s="1"/>
  <c r="C566" i="6"/>
  <c r="D566" i="6"/>
  <c r="A567" i="6"/>
  <c r="B567" i="6"/>
  <c r="B565" i="13" s="1"/>
  <c r="B565" i="14" s="1"/>
  <c r="C567" i="6"/>
  <c r="D567" i="6"/>
  <c r="A568" i="6"/>
  <c r="B568" i="6"/>
  <c r="C568" i="6"/>
  <c r="D568" i="6"/>
  <c r="A569" i="6"/>
  <c r="B569" i="6"/>
  <c r="C569" i="6"/>
  <c r="D569" i="6"/>
  <c r="A570" i="6"/>
  <c r="A568" i="12" s="1"/>
  <c r="B570" i="6"/>
  <c r="C570" i="6"/>
  <c r="D570" i="6"/>
  <c r="A571" i="6"/>
  <c r="A569" i="13" s="1"/>
  <c r="A569" i="14" s="1"/>
  <c r="B571" i="6"/>
  <c r="B569" i="13" s="1"/>
  <c r="B569" i="14" s="1"/>
  <c r="C571" i="6"/>
  <c r="D571" i="6"/>
  <c r="A572" i="6"/>
  <c r="B572" i="6"/>
  <c r="C572" i="6"/>
  <c r="D572" i="6"/>
  <c r="A573" i="6"/>
  <c r="B573" i="6"/>
  <c r="C573" i="6"/>
  <c r="D573" i="6"/>
  <c r="A574" i="6"/>
  <c r="B574" i="6"/>
  <c r="C574" i="6"/>
  <c r="D574" i="6"/>
  <c r="A575" i="6"/>
  <c r="A573" i="13" s="1"/>
  <c r="A573" i="14" s="1"/>
  <c r="B575" i="6"/>
  <c r="B573" i="13" s="1"/>
  <c r="B573" i="14" s="1"/>
  <c r="E573" i="14" s="1"/>
  <c r="C575" i="6"/>
  <c r="D575" i="6"/>
  <c r="A576" i="6"/>
  <c r="B576" i="6"/>
  <c r="C576" i="6"/>
  <c r="D576" i="6"/>
  <c r="A577" i="6"/>
  <c r="B577" i="6"/>
  <c r="C577" i="6"/>
  <c r="D577" i="6"/>
  <c r="A578" i="6"/>
  <c r="B578" i="6"/>
  <c r="C578" i="6"/>
  <c r="D578" i="6"/>
  <c r="A579" i="6"/>
  <c r="B579" i="6"/>
  <c r="B577" i="13" s="1"/>
  <c r="B577" i="14" s="1"/>
  <c r="C579" i="6"/>
  <c r="D579" i="6"/>
  <c r="A580" i="6"/>
  <c r="A578" i="13" s="1"/>
  <c r="A578" i="14" s="1"/>
  <c r="B580" i="6"/>
  <c r="C580" i="6"/>
  <c r="D580" i="6"/>
  <c r="A581" i="6"/>
  <c r="B581" i="6"/>
  <c r="C581" i="6"/>
  <c r="D581" i="6"/>
  <c r="A582" i="6"/>
  <c r="B582" i="6"/>
  <c r="C582" i="6"/>
  <c r="D582" i="6"/>
  <c r="A583" i="6"/>
  <c r="B583" i="6"/>
  <c r="C583" i="6"/>
  <c r="C581" i="13" s="1"/>
  <c r="D583" i="6"/>
  <c r="A584" i="6"/>
  <c r="A582" i="13" s="1"/>
  <c r="A582" i="14" s="1"/>
  <c r="B584" i="6"/>
  <c r="B582" i="13" s="1"/>
  <c r="B582" i="14" s="1"/>
  <c r="C584" i="6"/>
  <c r="C582" i="13" s="1"/>
  <c r="D584" i="6"/>
  <c r="A585" i="6"/>
  <c r="B585" i="6"/>
  <c r="C585" i="6"/>
  <c r="C583" i="13" s="1"/>
  <c r="D585" i="6"/>
  <c r="A586" i="6"/>
  <c r="B586" i="6"/>
  <c r="B584" i="13" s="1"/>
  <c r="B584" i="14" s="1"/>
  <c r="C586" i="6"/>
  <c r="D586" i="6"/>
  <c r="A587" i="6"/>
  <c r="B587" i="6"/>
  <c r="C587" i="6"/>
  <c r="D587" i="6"/>
  <c r="A588" i="6"/>
  <c r="B588" i="6"/>
  <c r="B586" i="12" s="1"/>
  <c r="C588" i="6"/>
  <c r="C586" i="13" s="1"/>
  <c r="D588" i="6"/>
  <c r="A589" i="6"/>
  <c r="B589" i="6"/>
  <c r="C589" i="6"/>
  <c r="D589" i="6"/>
  <c r="A590" i="6"/>
  <c r="B590" i="6"/>
  <c r="B588" i="12" s="1"/>
  <c r="C590" i="6"/>
  <c r="C588" i="13" s="1"/>
  <c r="D590" i="6"/>
  <c r="A591" i="6"/>
  <c r="B591" i="6"/>
  <c r="B589" i="12" s="1"/>
  <c r="C591" i="6"/>
  <c r="D591" i="6"/>
  <c r="A592" i="6"/>
  <c r="B592" i="6"/>
  <c r="B590" i="12" s="1"/>
  <c r="C592" i="6"/>
  <c r="C590" i="13" s="1"/>
  <c r="D592" i="6"/>
  <c r="A593" i="6"/>
  <c r="A591" i="13" s="1"/>
  <c r="A591" i="14" s="1"/>
  <c r="B593" i="6"/>
  <c r="C593" i="6"/>
  <c r="D593" i="6"/>
  <c r="A594" i="6"/>
  <c r="B594" i="6"/>
  <c r="C594" i="6"/>
  <c r="D594" i="6"/>
  <c r="A595" i="6"/>
  <c r="B595" i="6"/>
  <c r="C595" i="6"/>
  <c r="D595" i="6"/>
  <c r="A596" i="6"/>
  <c r="B596" i="6"/>
  <c r="C596" i="6"/>
  <c r="C594" i="13" s="1"/>
  <c r="D596" i="6"/>
  <c r="D594" i="13" s="1"/>
  <c r="A597" i="6"/>
  <c r="A595" i="13" s="1"/>
  <c r="A595" i="14" s="1"/>
  <c r="B597" i="6"/>
  <c r="C597" i="6"/>
  <c r="D597" i="6"/>
  <c r="A598" i="6"/>
  <c r="B598" i="6"/>
  <c r="C598" i="6"/>
  <c r="D598" i="6"/>
  <c r="A599" i="6"/>
  <c r="B599" i="6"/>
  <c r="B597" i="13" s="1"/>
  <c r="B597" i="14" s="1"/>
  <c r="C599" i="6"/>
  <c r="D599" i="6"/>
  <c r="A600" i="6"/>
  <c r="B600" i="6"/>
  <c r="C600" i="6"/>
  <c r="C598" i="13" s="1"/>
  <c r="D600" i="6"/>
  <c r="A601" i="6"/>
  <c r="A599" i="13" s="1"/>
  <c r="A599" i="14" s="1"/>
  <c r="B601" i="6"/>
  <c r="B599" i="13" s="1"/>
  <c r="B599" i="14" s="1"/>
  <c r="C601" i="6"/>
  <c r="D601" i="6"/>
  <c r="A602" i="6"/>
  <c r="B602" i="6"/>
  <c r="C602" i="6"/>
  <c r="D602" i="6"/>
  <c r="A603" i="6"/>
  <c r="B603" i="6"/>
  <c r="B601" i="12" s="1"/>
  <c r="C603" i="6"/>
  <c r="D603" i="6"/>
  <c r="A604" i="6"/>
  <c r="B604" i="6"/>
  <c r="C604" i="6"/>
  <c r="C602" i="13" s="1"/>
  <c r="D604" i="6"/>
  <c r="A605" i="6"/>
  <c r="A603" i="13" s="1"/>
  <c r="A603" i="14" s="1"/>
  <c r="B605" i="6"/>
  <c r="B603" i="12" s="1"/>
  <c r="C605" i="6"/>
  <c r="D605" i="6"/>
  <c r="A606" i="6"/>
  <c r="B606" i="6"/>
  <c r="C606" i="6"/>
  <c r="C604" i="13" s="1"/>
  <c r="D606" i="6"/>
  <c r="A607" i="6"/>
  <c r="B607" i="6"/>
  <c r="C607" i="6"/>
  <c r="D607" i="6"/>
  <c r="A608" i="6"/>
  <c r="B608" i="6"/>
  <c r="B606" i="12" s="1"/>
  <c r="C608" i="6"/>
  <c r="C606" i="13" s="1"/>
  <c r="D608" i="6"/>
  <c r="A609" i="6"/>
  <c r="B609" i="6"/>
  <c r="C609" i="6"/>
  <c r="D609" i="6"/>
  <c r="A610" i="6"/>
  <c r="B610" i="6"/>
  <c r="C610" i="6"/>
  <c r="D610" i="6"/>
  <c r="A611" i="6"/>
  <c r="B611" i="6"/>
  <c r="C611" i="6"/>
  <c r="D611" i="6"/>
  <c r="A612" i="6"/>
  <c r="A610" i="13" s="1"/>
  <c r="A610" i="14" s="1"/>
  <c r="B612" i="6"/>
  <c r="C612" i="6"/>
  <c r="C610" i="13" s="1"/>
  <c r="D612" i="6"/>
  <c r="A613" i="6"/>
  <c r="B613" i="6"/>
  <c r="C613" i="6"/>
  <c r="D613" i="6"/>
  <c r="A614" i="6"/>
  <c r="A612" i="13" s="1"/>
  <c r="A612" i="14" s="1"/>
  <c r="B614" i="6"/>
  <c r="B612" i="12" s="1"/>
  <c r="C614" i="6"/>
  <c r="D614" i="6"/>
  <c r="A615" i="6"/>
  <c r="B615" i="6"/>
  <c r="B613" i="13" s="1"/>
  <c r="B613" i="14" s="1"/>
  <c r="C615" i="6"/>
  <c r="D615" i="6"/>
  <c r="A616" i="6"/>
  <c r="B616" i="6"/>
  <c r="C616" i="6"/>
  <c r="C614" i="13" s="1"/>
  <c r="D616" i="6"/>
  <c r="A617" i="6"/>
  <c r="B617" i="6"/>
  <c r="B615" i="13" s="1"/>
  <c r="B615" i="14" s="1"/>
  <c r="D615" i="14" s="1"/>
  <c r="C617" i="6"/>
  <c r="D617" i="6"/>
  <c r="A618" i="6"/>
  <c r="B618" i="6"/>
  <c r="C618" i="6"/>
  <c r="D618" i="6"/>
  <c r="A619" i="6"/>
  <c r="B619" i="6"/>
  <c r="B617" i="13" s="1"/>
  <c r="B617" i="14" s="1"/>
  <c r="C619" i="6"/>
  <c r="D619" i="6"/>
  <c r="A620" i="6"/>
  <c r="A618" i="13" s="1"/>
  <c r="A618" i="14" s="1"/>
  <c r="B620" i="6"/>
  <c r="B618" i="13" s="1"/>
  <c r="B618" i="14" s="1"/>
  <c r="D618" i="14" s="1"/>
  <c r="C620" i="6"/>
  <c r="C618" i="13" s="1"/>
  <c r="D620" i="6"/>
  <c r="A621" i="6"/>
  <c r="B621" i="6"/>
  <c r="B619" i="13" s="1"/>
  <c r="B619" i="14" s="1"/>
  <c r="C621" i="6"/>
  <c r="C619" i="13" s="1"/>
  <c r="D621" i="6"/>
  <c r="A622" i="6"/>
  <c r="A620" i="13" s="1"/>
  <c r="A620" i="14" s="1"/>
  <c r="B622" i="6"/>
  <c r="B620" i="13" s="1"/>
  <c r="B620" i="14" s="1"/>
  <c r="C622" i="6"/>
  <c r="D622" i="6"/>
  <c r="A623" i="6"/>
  <c r="B623" i="6"/>
  <c r="C623" i="6"/>
  <c r="D623" i="6"/>
  <c r="A624" i="6"/>
  <c r="B624" i="6"/>
  <c r="B622" i="12" s="1"/>
  <c r="C624" i="6"/>
  <c r="C622" i="13" s="1"/>
  <c r="D624" i="6"/>
  <c r="A625" i="6"/>
  <c r="B625" i="6"/>
  <c r="B623" i="12" s="1"/>
  <c r="C625" i="6"/>
  <c r="D625" i="6"/>
  <c r="A626" i="6"/>
  <c r="B626" i="6"/>
  <c r="C626" i="6"/>
  <c r="D626" i="6"/>
  <c r="A627" i="6"/>
  <c r="B627" i="6"/>
  <c r="C627" i="6"/>
  <c r="D627" i="6"/>
  <c r="A628" i="6"/>
  <c r="B628" i="6"/>
  <c r="B626" i="12" s="1"/>
  <c r="C628" i="6"/>
  <c r="C626" i="13" s="1"/>
  <c r="D628" i="6"/>
  <c r="A629" i="6"/>
  <c r="B629" i="6"/>
  <c r="C629" i="6"/>
  <c r="D629" i="6"/>
  <c r="A630" i="6"/>
  <c r="B630" i="6"/>
  <c r="C630" i="6"/>
  <c r="D630" i="6"/>
  <c r="A631" i="6"/>
  <c r="B631" i="6"/>
  <c r="B629" i="13" s="1"/>
  <c r="B629" i="14" s="1"/>
  <c r="C631" i="6"/>
  <c r="D631" i="6"/>
  <c r="A632" i="6"/>
  <c r="B632" i="6"/>
  <c r="C632" i="6"/>
  <c r="C630" i="13" s="1"/>
  <c r="D632" i="6"/>
  <c r="A633" i="6"/>
  <c r="B633" i="6"/>
  <c r="B631" i="13" s="1"/>
  <c r="B631" i="14" s="1"/>
  <c r="C633" i="6"/>
  <c r="D633" i="6"/>
  <c r="A634" i="6"/>
  <c r="B634" i="6"/>
  <c r="B632" i="12" s="1"/>
  <c r="C634" i="6"/>
  <c r="D634" i="6"/>
  <c r="A635" i="6"/>
  <c r="B635" i="6"/>
  <c r="B633" i="13" s="1"/>
  <c r="B633" i="14" s="1"/>
  <c r="C635" i="6"/>
  <c r="D635" i="6"/>
  <c r="A636" i="6"/>
  <c r="B636" i="6"/>
  <c r="B634" i="13" s="1"/>
  <c r="B634" i="14" s="1"/>
  <c r="C636" i="6"/>
  <c r="C634" i="13" s="1"/>
  <c r="D636" i="6"/>
  <c r="A637" i="6"/>
  <c r="B637" i="6"/>
  <c r="B635" i="13" s="1"/>
  <c r="B635" i="14" s="1"/>
  <c r="C637" i="6"/>
  <c r="C635" i="13" s="1"/>
  <c r="D637" i="6"/>
  <c r="A638" i="6"/>
  <c r="A636" i="13" s="1"/>
  <c r="A636" i="14" s="1"/>
  <c r="B638" i="6"/>
  <c r="B636" i="13" s="1"/>
  <c r="B636" i="14" s="1"/>
  <c r="D636" i="14" s="1"/>
  <c r="C638" i="6"/>
  <c r="D638" i="6"/>
  <c r="D636" i="13" s="1"/>
  <c r="A639" i="6"/>
  <c r="A637" i="13" s="1"/>
  <c r="A637" i="14" s="1"/>
  <c r="B639" i="6"/>
  <c r="B637" i="13" s="1"/>
  <c r="B637" i="14" s="1"/>
  <c r="C639" i="6"/>
  <c r="D639" i="6"/>
  <c r="A640" i="6"/>
  <c r="B640" i="6"/>
  <c r="B638" i="13" s="1"/>
  <c r="B638" i="14" s="1"/>
  <c r="C640" i="6"/>
  <c r="C638" i="13" s="1"/>
  <c r="D640" i="6"/>
  <c r="A641" i="6"/>
  <c r="B641" i="6"/>
  <c r="B639" i="13" s="1"/>
  <c r="B639" i="14" s="1"/>
  <c r="C641" i="6"/>
  <c r="D641" i="6"/>
  <c r="A642" i="6"/>
  <c r="B642" i="6"/>
  <c r="B640" i="13" s="1"/>
  <c r="B640" i="14" s="1"/>
  <c r="C642" i="6"/>
  <c r="C640" i="13" s="1"/>
  <c r="D642" i="6"/>
  <c r="A643" i="6"/>
  <c r="B643" i="6"/>
  <c r="C643" i="6"/>
  <c r="C641" i="13" s="1"/>
  <c r="D643" i="6"/>
  <c r="A644" i="6"/>
  <c r="B644" i="6"/>
  <c r="B642" i="13" s="1"/>
  <c r="B642" i="14" s="1"/>
  <c r="C644" i="6"/>
  <c r="C642" i="13" s="1"/>
  <c r="D644" i="6"/>
  <c r="A645" i="6"/>
  <c r="B645" i="6"/>
  <c r="B643" i="13" s="1"/>
  <c r="B643" i="14" s="1"/>
  <c r="C645" i="6"/>
  <c r="D645" i="6"/>
  <c r="A646" i="6"/>
  <c r="B646" i="6"/>
  <c r="B644" i="13" s="1"/>
  <c r="B644" i="14" s="1"/>
  <c r="C646" i="6"/>
  <c r="D646" i="6"/>
  <c r="A647" i="6"/>
  <c r="B647" i="6"/>
  <c r="B645" i="13" s="1"/>
  <c r="B645" i="14" s="1"/>
  <c r="C647" i="6"/>
  <c r="D647" i="6"/>
  <c r="D645" i="13" s="1"/>
  <c r="A648" i="6"/>
  <c r="B648" i="6"/>
  <c r="C648" i="6"/>
  <c r="C646" i="13" s="1"/>
  <c r="D648" i="6"/>
  <c r="A649" i="6"/>
  <c r="B649" i="6"/>
  <c r="B647" i="13" s="1"/>
  <c r="B647" i="14" s="1"/>
  <c r="C649" i="6"/>
  <c r="D649" i="6"/>
  <c r="A650" i="6"/>
  <c r="B650" i="6"/>
  <c r="C650" i="6"/>
  <c r="D650" i="6"/>
  <c r="A651" i="6"/>
  <c r="B651" i="6"/>
  <c r="B649" i="13" s="1"/>
  <c r="B649" i="14" s="1"/>
  <c r="D649" i="14" s="1"/>
  <c r="C651" i="6"/>
  <c r="D651" i="6"/>
  <c r="A652" i="6"/>
  <c r="B652" i="6"/>
  <c r="C652" i="6"/>
  <c r="C650" i="13" s="1"/>
  <c r="D652" i="6"/>
  <c r="A653" i="6"/>
  <c r="B653" i="6"/>
  <c r="B651" i="13" s="1"/>
  <c r="B651" i="14" s="1"/>
  <c r="D651" i="14" s="1"/>
  <c r="C653" i="6"/>
  <c r="D653" i="6"/>
  <c r="A654" i="6"/>
  <c r="B654" i="6"/>
  <c r="B652" i="12" s="1"/>
  <c r="C654" i="6"/>
  <c r="D654" i="6"/>
  <c r="A655" i="6"/>
  <c r="B655" i="6"/>
  <c r="C655" i="6"/>
  <c r="D655" i="6"/>
  <c r="A656" i="6"/>
  <c r="B656" i="6"/>
  <c r="C656" i="6"/>
  <c r="C654" i="13" s="1"/>
  <c r="D656" i="6"/>
  <c r="A657" i="6"/>
  <c r="A655" i="13" s="1"/>
  <c r="A655" i="14" s="1"/>
  <c r="B657" i="6"/>
  <c r="C657" i="6"/>
  <c r="C655" i="13" s="1"/>
  <c r="D657" i="6"/>
  <c r="A658" i="6"/>
  <c r="B658" i="6"/>
  <c r="B656" i="13" s="1"/>
  <c r="B656" i="14" s="1"/>
  <c r="C658" i="6"/>
  <c r="C656" i="13" s="1"/>
  <c r="D658" i="6"/>
  <c r="A659" i="6"/>
  <c r="B659" i="6"/>
  <c r="B657" i="13" s="1"/>
  <c r="B657" i="14" s="1"/>
  <c r="D657" i="14" s="1"/>
  <c r="C659" i="6"/>
  <c r="C657" i="13" s="1"/>
  <c r="D659" i="6"/>
  <c r="A660" i="6"/>
  <c r="B660" i="6"/>
  <c r="B658" i="13" s="1"/>
  <c r="B658" i="14" s="1"/>
  <c r="E658" i="14" s="1"/>
  <c r="C660" i="6"/>
  <c r="C658" i="13" s="1"/>
  <c r="D660" i="6"/>
  <c r="A661" i="6"/>
  <c r="B661" i="6"/>
  <c r="B659" i="13" s="1"/>
  <c r="B659" i="14" s="1"/>
  <c r="C661" i="6"/>
  <c r="C659" i="13" s="1"/>
  <c r="D661" i="6"/>
  <c r="A662" i="6"/>
  <c r="B662" i="6"/>
  <c r="B660" i="13" s="1"/>
  <c r="B660" i="14" s="1"/>
  <c r="C662" i="6"/>
  <c r="D662" i="6"/>
  <c r="A663" i="6"/>
  <c r="B663" i="6"/>
  <c r="B661" i="13" s="1"/>
  <c r="B661" i="14" s="1"/>
  <c r="D661" i="14" s="1"/>
  <c r="C663" i="6"/>
  <c r="D663" i="6"/>
  <c r="A664" i="6"/>
  <c r="B664" i="6"/>
  <c r="C664" i="6"/>
  <c r="C662" i="13" s="1"/>
  <c r="D664" i="6"/>
  <c r="A665" i="6"/>
  <c r="B665" i="6"/>
  <c r="B663" i="13" s="1"/>
  <c r="B663" i="14" s="1"/>
  <c r="D663" i="14" s="1"/>
  <c r="C665" i="6"/>
  <c r="D665" i="6"/>
  <c r="A666" i="6"/>
  <c r="B666" i="6"/>
  <c r="C666" i="6"/>
  <c r="D666" i="6"/>
  <c r="A667" i="6"/>
  <c r="B667" i="6"/>
  <c r="C667" i="6"/>
  <c r="D667" i="6"/>
  <c r="A668" i="6"/>
  <c r="B668" i="6"/>
  <c r="C668" i="6"/>
  <c r="C666" i="13" s="1"/>
  <c r="D668" i="6"/>
  <c r="A669" i="6"/>
  <c r="B669" i="6"/>
  <c r="C669" i="6"/>
  <c r="D669" i="6"/>
  <c r="A670" i="6"/>
  <c r="B670" i="6"/>
  <c r="C670" i="6"/>
  <c r="C668" i="13" s="1"/>
  <c r="D670" i="6"/>
  <c r="A671" i="6"/>
  <c r="B671" i="6"/>
  <c r="C671" i="6"/>
  <c r="C669" i="13" s="1"/>
  <c r="D671" i="6"/>
  <c r="A672" i="6"/>
  <c r="A670" i="13" s="1"/>
  <c r="A670" i="14" s="1"/>
  <c r="B672" i="6"/>
  <c r="B670" i="13" s="1"/>
  <c r="B670" i="14" s="1"/>
  <c r="C672" i="6"/>
  <c r="C670" i="13" s="1"/>
  <c r="D672" i="6"/>
  <c r="A673" i="6"/>
  <c r="B673" i="6"/>
  <c r="C673" i="6"/>
  <c r="C671" i="13" s="1"/>
  <c r="D673" i="6"/>
  <c r="A674" i="6"/>
  <c r="B674" i="6"/>
  <c r="B672" i="13" s="1"/>
  <c r="B672" i="14" s="1"/>
  <c r="C674" i="6"/>
  <c r="C672" i="13" s="1"/>
  <c r="D674" i="6"/>
  <c r="A675" i="6"/>
  <c r="B675" i="6"/>
  <c r="B673" i="13" s="1"/>
  <c r="B673" i="14" s="1"/>
  <c r="C675" i="6"/>
  <c r="D675" i="6"/>
  <c r="A676" i="6"/>
  <c r="B676" i="6"/>
  <c r="C676" i="6"/>
  <c r="C674" i="13" s="1"/>
  <c r="D676" i="6"/>
  <c r="A677" i="6"/>
  <c r="B677" i="6"/>
  <c r="B675" i="13" s="1"/>
  <c r="B675" i="14" s="1"/>
  <c r="E675" i="14" s="1"/>
  <c r="C677" i="6"/>
  <c r="D677" i="6"/>
  <c r="D675" i="13" s="1"/>
  <c r="A678" i="6"/>
  <c r="B678" i="6"/>
  <c r="C678" i="6"/>
  <c r="D678" i="6"/>
  <c r="A679" i="6"/>
  <c r="B679" i="6"/>
  <c r="C679" i="6"/>
  <c r="D679" i="6"/>
  <c r="A680" i="6"/>
  <c r="B680" i="6"/>
  <c r="C680" i="6"/>
  <c r="C678" i="13" s="1"/>
  <c r="D680" i="6"/>
  <c r="A681" i="6"/>
  <c r="B681" i="6"/>
  <c r="C681" i="6"/>
  <c r="D681" i="6"/>
  <c r="A682" i="6"/>
  <c r="B682" i="6"/>
  <c r="C682" i="6"/>
  <c r="C680" i="13" s="1"/>
  <c r="D682" i="6"/>
  <c r="A683" i="6"/>
  <c r="B683" i="6"/>
  <c r="C683" i="6"/>
  <c r="C681" i="13" s="1"/>
  <c r="D683" i="6"/>
  <c r="A684" i="6"/>
  <c r="B684" i="6"/>
  <c r="B682" i="13" s="1"/>
  <c r="B682" i="14" s="1"/>
  <c r="C684" i="6"/>
  <c r="C682" i="12" s="1"/>
  <c r="D684" i="6"/>
  <c r="A685" i="6"/>
  <c r="B685" i="6"/>
  <c r="C685" i="6"/>
  <c r="C683" i="13" s="1"/>
  <c r="D685" i="6"/>
  <c r="A686" i="6"/>
  <c r="B686" i="6"/>
  <c r="B684" i="13" s="1"/>
  <c r="B684" i="14" s="1"/>
  <c r="E684" i="14" s="1"/>
  <c r="C686" i="6"/>
  <c r="C684" i="13" s="1"/>
  <c r="D686" i="6"/>
  <c r="D684" i="13" s="1"/>
  <c r="A687" i="6"/>
  <c r="A685" i="13" s="1"/>
  <c r="A685" i="14" s="1"/>
  <c r="B687" i="6"/>
  <c r="B685" i="13" s="1"/>
  <c r="B685" i="14" s="1"/>
  <c r="D685" i="14" s="1"/>
  <c r="C687" i="6"/>
  <c r="C685" i="13" s="1"/>
  <c r="D687" i="6"/>
  <c r="A688" i="6"/>
  <c r="B688" i="6"/>
  <c r="B686" i="13" s="1"/>
  <c r="B686" i="14" s="1"/>
  <c r="C688" i="6"/>
  <c r="C686" i="13" s="1"/>
  <c r="D688" i="6"/>
  <c r="A689" i="6"/>
  <c r="B689" i="6"/>
  <c r="B687" i="13" s="1"/>
  <c r="B687" i="14" s="1"/>
  <c r="C689" i="6"/>
  <c r="D689" i="6"/>
  <c r="A690" i="6"/>
  <c r="B690" i="6"/>
  <c r="B688" i="12" s="1"/>
  <c r="C690" i="6"/>
  <c r="D690" i="6"/>
  <c r="A691" i="6"/>
  <c r="B691" i="6"/>
  <c r="C691" i="6"/>
  <c r="D691" i="6"/>
  <c r="A692" i="6"/>
  <c r="B692" i="6"/>
  <c r="C692" i="6"/>
  <c r="C690" i="13" s="1"/>
  <c r="D692" i="6"/>
  <c r="A693" i="6"/>
  <c r="B693" i="6"/>
  <c r="C693" i="6"/>
  <c r="D693" i="6"/>
  <c r="A694" i="6"/>
  <c r="B694" i="6"/>
  <c r="C694" i="6"/>
  <c r="C692" i="13" s="1"/>
  <c r="D694" i="6"/>
  <c r="A695" i="6"/>
  <c r="B695" i="6"/>
  <c r="C695" i="6"/>
  <c r="C693" i="13" s="1"/>
  <c r="D695" i="6"/>
  <c r="A696" i="6"/>
  <c r="B696" i="6"/>
  <c r="B694" i="13" s="1"/>
  <c r="B694" i="14" s="1"/>
  <c r="C696" i="6"/>
  <c r="C694" i="13" s="1"/>
  <c r="D696" i="6"/>
  <c r="A697" i="6"/>
  <c r="B697" i="6"/>
  <c r="C697" i="6"/>
  <c r="C695" i="13" s="1"/>
  <c r="D697" i="6"/>
  <c r="A698" i="6"/>
  <c r="B698" i="6"/>
  <c r="B696" i="13" s="1"/>
  <c r="B696" i="14" s="1"/>
  <c r="C698" i="6"/>
  <c r="C696" i="13" s="1"/>
  <c r="D698" i="6"/>
  <c r="A699" i="6"/>
  <c r="B699" i="6"/>
  <c r="B697" i="13" s="1"/>
  <c r="B697" i="14" s="1"/>
  <c r="E697" i="14" s="1"/>
  <c r="C699" i="6"/>
  <c r="C697" i="13" s="1"/>
  <c r="D699" i="6"/>
  <c r="A700" i="6"/>
  <c r="B700" i="6"/>
  <c r="C700" i="6"/>
  <c r="C698" i="13" s="1"/>
  <c r="D700" i="6"/>
  <c r="A701" i="6"/>
  <c r="B701" i="6"/>
  <c r="B699" i="13" s="1"/>
  <c r="B699" i="14" s="1"/>
  <c r="D699" i="14" s="1"/>
  <c r="C701" i="6"/>
  <c r="C699" i="13" s="1"/>
  <c r="D701" i="6"/>
  <c r="D699" i="13" s="1"/>
  <c r="A702" i="6"/>
  <c r="B702" i="6"/>
  <c r="B700" i="13" s="1"/>
  <c r="B700" i="14" s="1"/>
  <c r="D700" i="14" s="1"/>
  <c r="C702" i="6"/>
  <c r="D702" i="6"/>
  <c r="A703" i="6"/>
  <c r="B703" i="6"/>
  <c r="B701" i="13" s="1"/>
  <c r="B701" i="14" s="1"/>
  <c r="C703" i="6"/>
  <c r="D703" i="6"/>
  <c r="A704" i="6"/>
  <c r="B704" i="6"/>
  <c r="C704" i="6"/>
  <c r="C702" i="13" s="1"/>
  <c r="D704" i="6"/>
  <c r="A705" i="6"/>
  <c r="B705" i="6"/>
  <c r="B703" i="13" s="1"/>
  <c r="B703" i="14" s="1"/>
  <c r="C705" i="6"/>
  <c r="D705" i="6"/>
  <c r="A706" i="6"/>
  <c r="B706" i="6"/>
  <c r="C706" i="6"/>
  <c r="D706" i="6"/>
  <c r="A707" i="6"/>
  <c r="A705" i="13" s="1"/>
  <c r="A705" i="14" s="1"/>
  <c r="B707" i="6"/>
  <c r="C707" i="6"/>
  <c r="C705" i="13" s="1"/>
  <c r="D707" i="6"/>
  <c r="A708" i="6"/>
  <c r="B708" i="6"/>
  <c r="B706" i="13" s="1"/>
  <c r="B706" i="14" s="1"/>
  <c r="C708" i="6"/>
  <c r="C706" i="13" s="1"/>
  <c r="D708" i="6"/>
  <c r="A709" i="6"/>
  <c r="B709" i="6"/>
  <c r="C709" i="6"/>
  <c r="C707" i="13" s="1"/>
  <c r="D709" i="6"/>
  <c r="A710" i="6"/>
  <c r="B710" i="6"/>
  <c r="B708" i="13" s="1"/>
  <c r="B708" i="14" s="1"/>
  <c r="C710" i="6"/>
  <c r="C708" i="13" s="1"/>
  <c r="D710" i="6"/>
  <c r="A711" i="6"/>
  <c r="B711" i="6"/>
  <c r="B709" i="13" s="1"/>
  <c r="B709" i="14" s="1"/>
  <c r="C711" i="6"/>
  <c r="C709" i="13" s="1"/>
  <c r="D711" i="6"/>
  <c r="A712" i="6"/>
  <c r="B712" i="6"/>
  <c r="C712" i="6"/>
  <c r="C710" i="13" s="1"/>
  <c r="D712" i="6"/>
  <c r="A713" i="6"/>
  <c r="B713" i="6"/>
  <c r="B711" i="13" s="1"/>
  <c r="B711" i="14" s="1"/>
  <c r="D711" i="14" s="1"/>
  <c r="C713" i="6"/>
  <c r="C711" i="13" s="1"/>
  <c r="D713" i="6"/>
  <c r="A714" i="6"/>
  <c r="B714" i="6"/>
  <c r="B712" i="13" s="1"/>
  <c r="B712" i="14" s="1"/>
  <c r="C714" i="6"/>
  <c r="D714" i="6"/>
  <c r="A715" i="6"/>
  <c r="B715" i="6"/>
  <c r="B713" i="13" s="1"/>
  <c r="B713" i="14" s="1"/>
  <c r="C715" i="6"/>
  <c r="D715" i="6"/>
  <c r="A716" i="6"/>
  <c r="B716" i="6"/>
  <c r="C716" i="6"/>
  <c r="C714" i="13" s="1"/>
  <c r="D716" i="6"/>
  <c r="A717" i="6"/>
  <c r="B717" i="6"/>
  <c r="C717" i="6"/>
  <c r="D717" i="6"/>
  <c r="A718" i="6"/>
  <c r="B718" i="6"/>
  <c r="C718" i="6"/>
  <c r="D718" i="6"/>
  <c r="A719" i="6"/>
  <c r="B719" i="6"/>
  <c r="C719" i="6"/>
  <c r="D719" i="6"/>
  <c r="A720" i="6"/>
  <c r="B720" i="6"/>
  <c r="B718" i="12" s="1"/>
  <c r="C720" i="6"/>
  <c r="C718" i="13" s="1"/>
  <c r="D720" i="6"/>
  <c r="A721" i="6"/>
  <c r="B721" i="6"/>
  <c r="C721" i="6"/>
  <c r="C719" i="13" s="1"/>
  <c r="D721" i="6"/>
  <c r="A722" i="6"/>
  <c r="B722" i="6"/>
  <c r="B720" i="13" s="1"/>
  <c r="B720" i="14" s="1"/>
  <c r="C722" i="6"/>
  <c r="C720" i="13" s="1"/>
  <c r="D722" i="6"/>
  <c r="A723" i="6"/>
  <c r="A721" i="12" s="1"/>
  <c r="B723" i="6"/>
  <c r="B721" i="13" s="1"/>
  <c r="B721" i="14" s="1"/>
  <c r="C723" i="6"/>
  <c r="C721" i="13" s="1"/>
  <c r="D723" i="6"/>
  <c r="A724" i="6"/>
  <c r="B724" i="6"/>
  <c r="B722" i="13" s="1"/>
  <c r="B722" i="14" s="1"/>
  <c r="C724" i="6"/>
  <c r="C722" i="13" s="1"/>
  <c r="D724" i="6"/>
  <c r="A725" i="6"/>
  <c r="B725" i="6"/>
  <c r="B723" i="13" s="1"/>
  <c r="B723" i="14" s="1"/>
  <c r="D723" i="14" s="1"/>
  <c r="C725" i="6"/>
  <c r="C723" i="13" s="1"/>
  <c r="D725" i="6"/>
  <c r="D723" i="13" s="1"/>
  <c r="A726" i="6"/>
  <c r="B726" i="6"/>
  <c r="B724" i="13" s="1"/>
  <c r="B724" i="14" s="1"/>
  <c r="C726" i="6"/>
  <c r="D726" i="6"/>
  <c r="A727" i="6"/>
  <c r="B727" i="6"/>
  <c r="B725" i="13" s="1"/>
  <c r="B725" i="14" s="1"/>
  <c r="C727" i="6"/>
  <c r="D727" i="6"/>
  <c r="A728" i="6"/>
  <c r="B728" i="6"/>
  <c r="B726" i="12" s="1"/>
  <c r="C728" i="6"/>
  <c r="C726" i="13" s="1"/>
  <c r="D728" i="6"/>
  <c r="D726" i="12" s="1"/>
  <c r="A729" i="6"/>
  <c r="A727" i="12" s="1"/>
  <c r="B729" i="6"/>
  <c r="B727" i="13" s="1"/>
  <c r="B727" i="14" s="1"/>
  <c r="C729" i="6"/>
  <c r="D729" i="6"/>
  <c r="A730" i="6"/>
  <c r="B730" i="6"/>
  <c r="C730" i="6"/>
  <c r="D730" i="6"/>
  <c r="A731" i="6"/>
  <c r="B731" i="6"/>
  <c r="C731" i="6"/>
  <c r="D731" i="6"/>
  <c r="A732" i="6"/>
  <c r="B732" i="6"/>
  <c r="C732" i="6"/>
  <c r="C730" i="13" s="1"/>
  <c r="D732" i="6"/>
  <c r="A733" i="6"/>
  <c r="B733" i="6"/>
  <c r="C733" i="6"/>
  <c r="C731" i="13" s="1"/>
  <c r="D733" i="6"/>
  <c r="A734" i="6"/>
  <c r="B734" i="6"/>
  <c r="B732" i="13" s="1"/>
  <c r="B732" i="14" s="1"/>
  <c r="E732" i="14" s="1"/>
  <c r="C734" i="6"/>
  <c r="C732" i="13" s="1"/>
  <c r="D734" i="6"/>
  <c r="D732" i="13" s="1"/>
  <c r="A735" i="6"/>
  <c r="A733" i="13" s="1"/>
  <c r="A733" i="14" s="1"/>
  <c r="B735" i="6"/>
  <c r="B733" i="13" s="1"/>
  <c r="B733" i="14" s="1"/>
  <c r="D733" i="14" s="1"/>
  <c r="C735" i="6"/>
  <c r="C733" i="13" s="1"/>
  <c r="D735" i="6"/>
  <c r="A736" i="6"/>
  <c r="B736" i="6"/>
  <c r="B734" i="13" s="1"/>
  <c r="B734" i="14" s="1"/>
  <c r="C736" i="6"/>
  <c r="C734" i="13" s="1"/>
  <c r="D736" i="6"/>
  <c r="A737" i="6"/>
  <c r="B737" i="6"/>
  <c r="B735" i="13" s="1"/>
  <c r="B735" i="14" s="1"/>
  <c r="C737" i="6"/>
  <c r="C735" i="13" s="1"/>
  <c r="D737" i="6"/>
  <c r="A738" i="6"/>
  <c r="B738" i="6"/>
  <c r="B736" i="13" s="1"/>
  <c r="B736" i="14" s="1"/>
  <c r="E736" i="14" s="1"/>
  <c r="C738" i="6"/>
  <c r="D738" i="6"/>
  <c r="A739" i="6"/>
  <c r="B739" i="6"/>
  <c r="B737" i="13" s="1"/>
  <c r="B737" i="14" s="1"/>
  <c r="C739" i="6"/>
  <c r="D739" i="6"/>
  <c r="A740" i="6"/>
  <c r="B740" i="6"/>
  <c r="C740" i="6"/>
  <c r="C738" i="12" s="1"/>
  <c r="D740" i="6"/>
  <c r="A741" i="6"/>
  <c r="B741" i="6"/>
  <c r="B739" i="13" s="1"/>
  <c r="B739" i="14" s="1"/>
  <c r="C741" i="6"/>
  <c r="D741" i="6"/>
  <c r="A742" i="6"/>
  <c r="B742" i="6"/>
  <c r="C742" i="6"/>
  <c r="D742" i="6"/>
  <c r="A743" i="6"/>
  <c r="B743" i="6"/>
  <c r="C743" i="6"/>
  <c r="C741" i="13" s="1"/>
  <c r="D743" i="6"/>
  <c r="A744" i="6"/>
  <c r="A742" i="13" s="1"/>
  <c r="A742" i="14" s="1"/>
  <c r="B744" i="6"/>
  <c r="B742" i="13" s="1"/>
  <c r="B742" i="14" s="1"/>
  <c r="C744" i="6"/>
  <c r="C742" i="13" s="1"/>
  <c r="D744" i="6"/>
  <c r="A745" i="6"/>
  <c r="B745" i="6"/>
  <c r="C745" i="6"/>
  <c r="C743" i="13" s="1"/>
  <c r="D745" i="6"/>
  <c r="A746" i="6"/>
  <c r="B746" i="6"/>
  <c r="B744" i="13" s="1"/>
  <c r="B744" i="14" s="1"/>
  <c r="D744" i="14" s="1"/>
  <c r="C746" i="6"/>
  <c r="C744" i="13" s="1"/>
  <c r="D746" i="6"/>
  <c r="A747" i="6"/>
  <c r="B747" i="6"/>
  <c r="B745" i="13" s="1"/>
  <c r="B745" i="14" s="1"/>
  <c r="C747" i="6"/>
  <c r="C745" i="13" s="1"/>
  <c r="D747" i="6"/>
  <c r="A748" i="6"/>
  <c r="B748" i="6"/>
  <c r="C748" i="6"/>
  <c r="C746" i="13" s="1"/>
  <c r="D748" i="6"/>
  <c r="A749" i="6"/>
  <c r="B749" i="6"/>
  <c r="B747" i="13" s="1"/>
  <c r="B747" i="14" s="1"/>
  <c r="C749" i="6"/>
  <c r="D749" i="6"/>
  <c r="A750" i="6"/>
  <c r="B750" i="6"/>
  <c r="C750" i="6"/>
  <c r="D750" i="6"/>
  <c r="A751" i="6"/>
  <c r="B751" i="6"/>
  <c r="C751" i="6"/>
  <c r="D751" i="6"/>
  <c r="A752" i="6"/>
  <c r="B752" i="6"/>
  <c r="B750" i="12" s="1"/>
  <c r="C752" i="6"/>
  <c r="C750" i="13" s="1"/>
  <c r="D752" i="6"/>
  <c r="A753" i="6"/>
  <c r="B753" i="6"/>
  <c r="C753" i="6"/>
  <c r="D753" i="6"/>
  <c r="A754" i="6"/>
  <c r="B754" i="6"/>
  <c r="C754" i="6"/>
  <c r="C752" i="13" s="1"/>
  <c r="D754" i="6"/>
  <c r="A755" i="6"/>
  <c r="B755" i="6"/>
  <c r="C755" i="6"/>
  <c r="C753" i="13" s="1"/>
  <c r="D755" i="6"/>
  <c r="A756" i="6"/>
  <c r="B756" i="6"/>
  <c r="B754" i="13" s="1"/>
  <c r="B754" i="14" s="1"/>
  <c r="C756" i="6"/>
  <c r="D756" i="6"/>
  <c r="A757" i="6"/>
  <c r="B757" i="6"/>
  <c r="C757" i="6"/>
  <c r="C755" i="13" s="1"/>
  <c r="D757" i="6"/>
  <c r="A758" i="6"/>
  <c r="B758" i="6"/>
  <c r="B756" i="13" s="1"/>
  <c r="B756" i="14" s="1"/>
  <c r="C758" i="6"/>
  <c r="C756" i="13" s="1"/>
  <c r="D758" i="6"/>
  <c r="A759" i="6"/>
  <c r="B759" i="6"/>
  <c r="C759" i="6"/>
  <c r="C757" i="13" s="1"/>
  <c r="D759" i="6"/>
  <c r="A760" i="6"/>
  <c r="B760" i="6"/>
  <c r="B758" i="13" s="1"/>
  <c r="B758" i="14" s="1"/>
  <c r="C760" i="6"/>
  <c r="D760" i="6"/>
  <c r="A761" i="6"/>
  <c r="B761" i="6"/>
  <c r="B759" i="13" s="1"/>
  <c r="B759" i="14" s="1"/>
  <c r="D759" i="14" s="1"/>
  <c r="C761" i="6"/>
  <c r="C759" i="13" s="1"/>
  <c r="D761" i="6"/>
  <c r="A762" i="6"/>
  <c r="B762" i="6"/>
  <c r="B760" i="13" s="1"/>
  <c r="B760" i="14" s="1"/>
  <c r="D760" i="14" s="1"/>
  <c r="C762" i="6"/>
  <c r="C760" i="13" s="1"/>
  <c r="D762" i="6"/>
  <c r="A763" i="6"/>
  <c r="B763" i="6"/>
  <c r="B761" i="13" s="1"/>
  <c r="B761" i="14" s="1"/>
  <c r="C763" i="6"/>
  <c r="C761" i="13" s="1"/>
  <c r="D763" i="6"/>
  <c r="A764" i="6"/>
  <c r="B764" i="6"/>
  <c r="B762" i="13" s="1"/>
  <c r="B762" i="14" s="1"/>
  <c r="D762" i="14" s="1"/>
  <c r="C764" i="6"/>
  <c r="D764" i="6"/>
  <c r="D762" i="13" s="1"/>
  <c r="A765" i="6"/>
  <c r="A763" i="13" s="1"/>
  <c r="A763" i="14" s="1"/>
  <c r="B765" i="6"/>
  <c r="B763" i="13" s="1"/>
  <c r="B763" i="14" s="1"/>
  <c r="D763" i="14" s="1"/>
  <c r="C765" i="6"/>
  <c r="C763" i="13" s="1"/>
  <c r="D765" i="6"/>
  <c r="A766" i="6"/>
  <c r="B766" i="6"/>
  <c r="B764" i="13" s="1"/>
  <c r="B764" i="14" s="1"/>
  <c r="C766" i="6"/>
  <c r="C764" i="13" s="1"/>
  <c r="D766" i="6"/>
  <c r="A767" i="6"/>
  <c r="B767" i="6"/>
  <c r="B765" i="13" s="1"/>
  <c r="B765" i="14" s="1"/>
  <c r="C767" i="6"/>
  <c r="C765" i="13" s="1"/>
  <c r="D767" i="6"/>
  <c r="A768" i="6"/>
  <c r="B768" i="6"/>
  <c r="B766" i="13" s="1"/>
  <c r="B766" i="14" s="1"/>
  <c r="C768" i="6"/>
  <c r="D768" i="6"/>
  <c r="A769" i="6"/>
  <c r="B769" i="6"/>
  <c r="B767" i="13" s="1"/>
  <c r="B767" i="14" s="1"/>
  <c r="C769" i="6"/>
  <c r="D769" i="6"/>
  <c r="A770" i="6"/>
  <c r="B770" i="6"/>
  <c r="C770" i="6"/>
  <c r="C768" i="13" s="1"/>
  <c r="D770" i="6"/>
  <c r="A771" i="6"/>
  <c r="B771" i="6"/>
  <c r="B769" i="13" s="1"/>
  <c r="B769" i="14" s="1"/>
  <c r="D769" i="14" s="1"/>
  <c r="C771" i="6"/>
  <c r="D771" i="6"/>
  <c r="A772" i="6"/>
  <c r="B772" i="6"/>
  <c r="C772" i="6"/>
  <c r="C770" i="12" s="1"/>
  <c r="D772" i="6"/>
  <c r="A773" i="6"/>
  <c r="B773" i="6"/>
  <c r="B771" i="13" s="1"/>
  <c r="B771" i="14" s="1"/>
  <c r="C773" i="6"/>
  <c r="D773" i="6"/>
  <c r="D771" i="13" s="1"/>
  <c r="A774" i="6"/>
  <c r="A772" i="13" s="1"/>
  <c r="A772" i="14" s="1"/>
  <c r="B774" i="6"/>
  <c r="C774" i="6"/>
  <c r="C772" i="13" s="1"/>
  <c r="D774" i="6"/>
  <c r="A775" i="6"/>
  <c r="B775" i="6"/>
  <c r="B773" i="13" s="1"/>
  <c r="B773" i="14" s="1"/>
  <c r="C775" i="6"/>
  <c r="D775" i="6"/>
  <c r="A776" i="6"/>
  <c r="B776" i="6"/>
  <c r="B774" i="12" s="1"/>
  <c r="C776" i="6"/>
  <c r="D776" i="6"/>
  <c r="A777" i="6"/>
  <c r="B777" i="6"/>
  <c r="C777" i="6"/>
  <c r="D777" i="6"/>
  <c r="A778" i="6"/>
  <c r="B778" i="6"/>
  <c r="C778" i="6"/>
  <c r="C776" i="13" s="1"/>
  <c r="D778" i="6"/>
  <c r="A779" i="6"/>
  <c r="B779" i="6"/>
  <c r="C779" i="6"/>
  <c r="D779" i="6"/>
  <c r="D777" i="13" s="1"/>
  <c r="A780" i="6"/>
  <c r="B780" i="6"/>
  <c r="C780" i="6"/>
  <c r="D780" i="6"/>
  <c r="A781" i="6"/>
  <c r="B781" i="6"/>
  <c r="B779" i="12" s="1"/>
  <c r="C781" i="6"/>
  <c r="D781" i="6"/>
  <c r="A782" i="6"/>
  <c r="A780" i="13" s="1"/>
  <c r="A780" i="14" s="1"/>
  <c r="B782" i="6"/>
  <c r="C782" i="6"/>
  <c r="C780" i="13" s="1"/>
  <c r="D782" i="6"/>
  <c r="A783" i="6"/>
  <c r="B783" i="6"/>
  <c r="C783" i="6"/>
  <c r="D783" i="6"/>
  <c r="A784" i="6"/>
  <c r="B784" i="6"/>
  <c r="B782" i="12" s="1"/>
  <c r="C784" i="6"/>
  <c r="D784" i="6"/>
  <c r="A785" i="6"/>
  <c r="B785" i="6"/>
  <c r="B783" i="12" s="1"/>
  <c r="C785" i="6"/>
  <c r="C783" i="13" s="1"/>
  <c r="D785" i="6"/>
  <c r="A786" i="6"/>
  <c r="B786" i="6"/>
  <c r="B784" i="13" s="1"/>
  <c r="B784" i="14" s="1"/>
  <c r="C786" i="6"/>
  <c r="C784" i="13" s="1"/>
  <c r="D786" i="6"/>
  <c r="A787" i="6"/>
  <c r="B787" i="6"/>
  <c r="B785" i="13" s="1"/>
  <c r="B785" i="14" s="1"/>
  <c r="C787" i="6"/>
  <c r="C785" i="13" s="1"/>
  <c r="D787" i="6"/>
  <c r="A788" i="6"/>
  <c r="A786" i="13" s="1"/>
  <c r="A786" i="14" s="1"/>
  <c r="B788" i="6"/>
  <c r="B786" i="13" s="1"/>
  <c r="B786" i="14" s="1"/>
  <c r="C788" i="6"/>
  <c r="D788" i="6"/>
  <c r="D786" i="13" s="1"/>
  <c r="A789" i="6"/>
  <c r="A787" i="13" s="1"/>
  <c r="A787" i="14" s="1"/>
  <c r="B789" i="6"/>
  <c r="B787" i="13" s="1"/>
  <c r="B787" i="14" s="1"/>
  <c r="C789" i="6"/>
  <c r="C787" i="13" s="1"/>
  <c r="D789" i="6"/>
  <c r="A790" i="6"/>
  <c r="B790" i="6"/>
  <c r="C790" i="6"/>
  <c r="C788" i="13" s="1"/>
  <c r="D790" i="6"/>
  <c r="A791" i="6"/>
  <c r="B791" i="6"/>
  <c r="B789" i="13" s="1"/>
  <c r="B789" i="14" s="1"/>
  <c r="D789" i="14" s="1"/>
  <c r="C791" i="6"/>
  <c r="C789" i="13" s="1"/>
  <c r="D791" i="6"/>
  <c r="A792" i="6"/>
  <c r="B792" i="6"/>
  <c r="B790" i="13" s="1"/>
  <c r="B790" i="14" s="1"/>
  <c r="D790" i="14" s="1"/>
  <c r="C792" i="6"/>
  <c r="D792" i="6"/>
  <c r="A793" i="6"/>
  <c r="B793" i="6"/>
  <c r="B791" i="13" s="1"/>
  <c r="B791" i="14" s="1"/>
  <c r="C793" i="6"/>
  <c r="C791" i="13" s="1"/>
  <c r="D793" i="6"/>
  <c r="A794" i="6"/>
  <c r="B794" i="6"/>
  <c r="B792" i="13" s="1"/>
  <c r="B792" i="14" s="1"/>
  <c r="D792" i="14" s="1"/>
  <c r="C794" i="6"/>
  <c r="C792" i="13" s="1"/>
  <c r="D794" i="6"/>
  <c r="A795" i="6"/>
  <c r="B795" i="6"/>
  <c r="B793" i="12" s="1"/>
  <c r="C795" i="6"/>
  <c r="C793" i="13" s="1"/>
  <c r="D795" i="6"/>
  <c r="A796" i="6"/>
  <c r="B796" i="6"/>
  <c r="B794" i="13" s="1"/>
  <c r="B794" i="14" s="1"/>
  <c r="C796" i="6"/>
  <c r="D796" i="6"/>
  <c r="A797" i="6"/>
  <c r="B797" i="6"/>
  <c r="B795" i="13" s="1"/>
  <c r="B795" i="14" s="1"/>
  <c r="C797" i="6"/>
  <c r="C795" i="13" s="1"/>
  <c r="D797" i="6"/>
  <c r="A798" i="6"/>
  <c r="A796" i="13" s="1"/>
  <c r="A796" i="14" s="1"/>
  <c r="B798" i="6"/>
  <c r="B796" i="13" s="1"/>
  <c r="B796" i="14" s="1"/>
  <c r="D796" i="14" s="1"/>
  <c r="C798" i="6"/>
  <c r="C796" i="13" s="1"/>
  <c r="D798" i="6"/>
  <c r="A799" i="6"/>
  <c r="B799" i="6"/>
  <c r="B797" i="13" s="1"/>
  <c r="B797" i="14" s="1"/>
  <c r="C799" i="6"/>
  <c r="C797" i="13" s="1"/>
  <c r="D799" i="6"/>
  <c r="A800" i="6"/>
  <c r="B800" i="6"/>
  <c r="B798" i="13" s="1"/>
  <c r="B798" i="14" s="1"/>
  <c r="C800" i="6"/>
  <c r="D800" i="6"/>
  <c r="A801" i="6"/>
  <c r="B801" i="6"/>
  <c r="B799" i="13" s="1"/>
  <c r="B799" i="14" s="1"/>
  <c r="C801" i="6"/>
  <c r="D801" i="6"/>
  <c r="A802" i="6"/>
  <c r="B802" i="6"/>
  <c r="C802" i="6"/>
  <c r="C800" i="13" s="1"/>
  <c r="D802" i="6"/>
  <c r="A803" i="6"/>
  <c r="B803" i="6"/>
  <c r="B801" i="13" s="1"/>
  <c r="B801" i="14" s="1"/>
  <c r="D801" i="14" s="1"/>
  <c r="C803" i="6"/>
  <c r="D803" i="6"/>
  <c r="A804" i="6"/>
  <c r="B804" i="6"/>
  <c r="C804" i="6"/>
  <c r="D804" i="6"/>
  <c r="A805" i="6"/>
  <c r="B805" i="6"/>
  <c r="B803" i="13" s="1"/>
  <c r="B803" i="14" s="1"/>
  <c r="C805" i="6"/>
  <c r="D805" i="6"/>
  <c r="A806" i="6"/>
  <c r="B806" i="6"/>
  <c r="C806" i="6"/>
  <c r="C804" i="13" s="1"/>
  <c r="D806" i="6"/>
  <c r="A807" i="6"/>
  <c r="B807" i="6"/>
  <c r="B805" i="13" s="1"/>
  <c r="B805" i="14" s="1"/>
  <c r="C807" i="6"/>
  <c r="D807" i="6"/>
  <c r="A808" i="6"/>
  <c r="B808" i="6"/>
  <c r="C808" i="6"/>
  <c r="D808" i="6"/>
  <c r="A809" i="6"/>
  <c r="B809" i="6"/>
  <c r="C809" i="6"/>
  <c r="C807" i="13" s="1"/>
  <c r="D809" i="6"/>
  <c r="A810" i="6"/>
  <c r="B810" i="6"/>
  <c r="B808" i="13" s="1"/>
  <c r="B808" i="14" s="1"/>
  <c r="E808" i="14" s="1"/>
  <c r="C810" i="6"/>
  <c r="C808" i="13" s="1"/>
  <c r="D810" i="6"/>
  <c r="A811" i="6"/>
  <c r="B811" i="6"/>
  <c r="C811" i="6"/>
  <c r="D811" i="6"/>
  <c r="A812" i="6"/>
  <c r="B812" i="6"/>
  <c r="B810" i="13" s="1"/>
  <c r="B810" i="14" s="1"/>
  <c r="D810" i="14" s="1"/>
  <c r="C812" i="6"/>
  <c r="D812" i="6"/>
  <c r="A813" i="6"/>
  <c r="B813" i="6"/>
  <c r="B811" i="12" s="1"/>
  <c r="C813" i="6"/>
  <c r="D813" i="6"/>
  <c r="A814" i="6"/>
  <c r="B814" i="6"/>
  <c r="B812" i="13" s="1"/>
  <c r="B812" i="14" s="1"/>
  <c r="C814" i="6"/>
  <c r="C812" i="13" s="1"/>
  <c r="D814" i="6"/>
  <c r="A815" i="6"/>
  <c r="B815" i="6"/>
  <c r="C815" i="6"/>
  <c r="D815" i="6"/>
  <c r="A816" i="6"/>
  <c r="A814" i="12" s="1"/>
  <c r="B816" i="6"/>
  <c r="B814" i="12" s="1"/>
  <c r="C816" i="6"/>
  <c r="D816" i="6"/>
  <c r="A817" i="6"/>
  <c r="B817" i="6"/>
  <c r="B815" i="12" s="1"/>
  <c r="C817" i="6"/>
  <c r="D817" i="6"/>
  <c r="A818" i="6"/>
  <c r="B818" i="6"/>
  <c r="B816" i="13" s="1"/>
  <c r="B816" i="14" s="1"/>
  <c r="E816" i="14" s="1"/>
  <c r="C818" i="6"/>
  <c r="C816" i="13" s="1"/>
  <c r="D818" i="6"/>
  <c r="A819" i="6"/>
  <c r="B819" i="6"/>
  <c r="B817" i="13" s="1"/>
  <c r="B817" i="14" s="1"/>
  <c r="C819" i="6"/>
  <c r="D819" i="6"/>
  <c r="A820" i="6"/>
  <c r="B820" i="6"/>
  <c r="B818" i="13" s="1"/>
  <c r="B818" i="14" s="1"/>
  <c r="C820" i="6"/>
  <c r="C818" i="13" s="1"/>
  <c r="D820" i="6"/>
  <c r="A821" i="6"/>
  <c r="B821" i="6"/>
  <c r="B819" i="13" s="1"/>
  <c r="B819" i="14" s="1"/>
  <c r="D819" i="14" s="1"/>
  <c r="C821" i="6"/>
  <c r="D821" i="6"/>
  <c r="D819" i="13" s="1"/>
  <c r="A822" i="6"/>
  <c r="B822" i="6"/>
  <c r="B820" i="13" s="1"/>
  <c r="B820" i="14" s="1"/>
  <c r="C822" i="6"/>
  <c r="C820" i="13" s="1"/>
  <c r="D822" i="6"/>
  <c r="A823" i="6"/>
  <c r="B823" i="6"/>
  <c r="B821" i="13" s="1"/>
  <c r="B821" i="14" s="1"/>
  <c r="C823" i="6"/>
  <c r="D823" i="6"/>
  <c r="A824" i="6"/>
  <c r="B824" i="6"/>
  <c r="B822" i="13" s="1"/>
  <c r="B822" i="14" s="1"/>
  <c r="D822" i="14" s="1"/>
  <c r="C824" i="6"/>
  <c r="C822" i="13" s="1"/>
  <c r="D824" i="6"/>
  <c r="A825" i="6"/>
  <c r="B825" i="6"/>
  <c r="B823" i="13" s="1"/>
  <c r="B823" i="14" s="1"/>
  <c r="C825" i="6"/>
  <c r="D825" i="6"/>
  <c r="A826" i="6"/>
  <c r="B826" i="6"/>
  <c r="B824" i="13" s="1"/>
  <c r="B824" i="14" s="1"/>
  <c r="C826" i="6"/>
  <c r="C824" i="13" s="1"/>
  <c r="D826" i="6"/>
  <c r="A827" i="6"/>
  <c r="B827" i="6"/>
  <c r="B825" i="13" s="1"/>
  <c r="B825" i="14" s="1"/>
  <c r="C827" i="6"/>
  <c r="D827" i="6"/>
  <c r="D825" i="13" s="1"/>
  <c r="A828" i="6"/>
  <c r="B828" i="6"/>
  <c r="B826" i="13" s="1"/>
  <c r="B826" i="14" s="1"/>
  <c r="C828" i="6"/>
  <c r="C826" i="13" s="1"/>
  <c r="D828" i="6"/>
  <c r="A829" i="6"/>
  <c r="B829" i="6"/>
  <c r="B827" i="13" s="1"/>
  <c r="B827" i="14" s="1"/>
  <c r="C829" i="6"/>
  <c r="D829" i="6"/>
  <c r="A830" i="6"/>
  <c r="B830" i="6"/>
  <c r="B828" i="13" s="1"/>
  <c r="B828" i="14" s="1"/>
  <c r="E828" i="14" s="1"/>
  <c r="C830" i="6"/>
  <c r="C828" i="13" s="1"/>
  <c r="D830" i="6"/>
  <c r="A831" i="6"/>
  <c r="B831" i="6"/>
  <c r="B829" i="13" s="1"/>
  <c r="B829" i="14" s="1"/>
  <c r="D829" i="14" s="1"/>
  <c r="C831" i="6"/>
  <c r="D831" i="6"/>
  <c r="A832" i="6"/>
  <c r="B832" i="6"/>
  <c r="B830" i="13" s="1"/>
  <c r="B830" i="14" s="1"/>
  <c r="C832" i="6"/>
  <c r="C830" i="13" s="1"/>
  <c r="D832" i="6"/>
  <c r="A833" i="6"/>
  <c r="B833" i="6"/>
  <c r="B831" i="13" s="1"/>
  <c r="B831" i="14" s="1"/>
  <c r="C833" i="6"/>
  <c r="D833" i="6"/>
  <c r="A834" i="6"/>
  <c r="B834" i="6"/>
  <c r="B832" i="13" s="1"/>
  <c r="B832" i="14" s="1"/>
  <c r="D832" i="14" s="1"/>
  <c r="C834" i="6"/>
  <c r="C832" i="13" s="1"/>
  <c r="D834" i="6"/>
  <c r="A835" i="6"/>
  <c r="B835" i="6"/>
  <c r="B833" i="13" s="1"/>
  <c r="B833" i="14" s="1"/>
  <c r="C835" i="6"/>
  <c r="D835" i="6"/>
  <c r="A836" i="6"/>
  <c r="B836" i="6"/>
  <c r="B834" i="13" s="1"/>
  <c r="B834" i="14" s="1"/>
  <c r="D834" i="14" s="1"/>
  <c r="C836" i="6"/>
  <c r="C834" i="13" s="1"/>
  <c r="D836" i="6"/>
  <c r="D834" i="13" s="1"/>
  <c r="A837" i="6"/>
  <c r="A835" i="12" s="1"/>
  <c r="B837" i="6"/>
  <c r="B835" i="13" s="1"/>
  <c r="B835" i="14" s="1"/>
  <c r="D835" i="14" s="1"/>
  <c r="C837" i="6"/>
  <c r="D837" i="6"/>
  <c r="A838" i="6"/>
  <c r="B838" i="6"/>
  <c r="C838" i="6"/>
  <c r="C836" i="13" s="1"/>
  <c r="D838" i="6"/>
  <c r="A839" i="6"/>
  <c r="B839" i="6"/>
  <c r="B837" i="13" s="1"/>
  <c r="B837" i="14" s="1"/>
  <c r="C839" i="6"/>
  <c r="D839" i="6"/>
  <c r="A840" i="6"/>
  <c r="B840" i="6"/>
  <c r="B838" i="13" s="1"/>
  <c r="B838" i="14" s="1"/>
  <c r="D838" i="14" s="1"/>
  <c r="C840" i="6"/>
  <c r="C838" i="13" s="1"/>
  <c r="D840" i="6"/>
  <c r="A841" i="6"/>
  <c r="B841" i="6"/>
  <c r="B839" i="13" s="1"/>
  <c r="B839" i="14" s="1"/>
  <c r="C841" i="6"/>
  <c r="C839" i="13" s="1"/>
  <c r="D841" i="6"/>
  <c r="A842" i="6"/>
  <c r="B842" i="6"/>
  <c r="B840" i="13" s="1"/>
  <c r="B840" i="14" s="1"/>
  <c r="C842" i="6"/>
  <c r="C840" i="13" s="1"/>
  <c r="D842" i="6"/>
  <c r="D840" i="12" s="1"/>
  <c r="A843" i="6"/>
  <c r="A841" i="12" s="1"/>
  <c r="B843" i="6"/>
  <c r="B841" i="13" s="1"/>
  <c r="B841" i="14" s="1"/>
  <c r="C843" i="6"/>
  <c r="C841" i="13" s="1"/>
  <c r="D843" i="6"/>
  <c r="A844" i="6"/>
  <c r="B844" i="6"/>
  <c r="B842" i="13" s="1"/>
  <c r="B842" i="14" s="1"/>
  <c r="C844" i="6"/>
  <c r="C842" i="13" s="1"/>
  <c r="D844" i="6"/>
  <c r="A845" i="6"/>
  <c r="B845" i="6"/>
  <c r="C845" i="6"/>
  <c r="C843" i="13" s="1"/>
  <c r="D845" i="6"/>
  <c r="A846" i="6"/>
  <c r="B846" i="6"/>
  <c r="B844" i="13" s="1"/>
  <c r="B844" i="14" s="1"/>
  <c r="D844" i="14" s="1"/>
  <c r="C846" i="6"/>
  <c r="D846" i="6"/>
  <c r="A847" i="6"/>
  <c r="B847" i="6"/>
  <c r="B845" i="13" s="1"/>
  <c r="B845" i="14" s="1"/>
  <c r="C847" i="6"/>
  <c r="D847" i="6"/>
  <c r="A848" i="6"/>
  <c r="B848" i="6"/>
  <c r="B846" i="12" s="1"/>
  <c r="C848" i="6"/>
  <c r="C846" i="13" s="1"/>
  <c r="D848" i="6"/>
  <c r="D846" i="13" s="1"/>
  <c r="A849" i="6"/>
  <c r="A847" i="13" s="1"/>
  <c r="A847" i="14" s="1"/>
  <c r="B849" i="6"/>
  <c r="C849" i="6"/>
  <c r="D849" i="6"/>
  <c r="A850" i="6"/>
  <c r="B850" i="6"/>
  <c r="B848" i="13" s="1"/>
  <c r="B848" i="14" s="1"/>
  <c r="C850" i="6"/>
  <c r="C848" i="13" s="1"/>
  <c r="D850" i="6"/>
  <c r="A851" i="6"/>
  <c r="B851" i="6"/>
  <c r="B849" i="13" s="1"/>
  <c r="B849" i="14" s="1"/>
  <c r="D849" i="14" s="1"/>
  <c r="C851" i="6"/>
  <c r="D851" i="6"/>
  <c r="A852" i="6"/>
  <c r="B852" i="6"/>
  <c r="B850" i="13" s="1"/>
  <c r="B850" i="14" s="1"/>
  <c r="D850" i="14" s="1"/>
  <c r="C852" i="6"/>
  <c r="C850" i="13" s="1"/>
  <c r="D852" i="6"/>
  <c r="A853" i="6"/>
  <c r="B853" i="6"/>
  <c r="B851" i="13" s="1"/>
  <c r="B851" i="14" s="1"/>
  <c r="C853" i="6"/>
  <c r="D853" i="6"/>
  <c r="A854" i="6"/>
  <c r="B854" i="6"/>
  <c r="B852" i="13" s="1"/>
  <c r="B852" i="14" s="1"/>
  <c r="C854" i="6"/>
  <c r="C852" i="13" s="1"/>
  <c r="D854" i="6"/>
  <c r="A855" i="6"/>
  <c r="B855" i="6"/>
  <c r="B853" i="13" s="1"/>
  <c r="B853" i="14" s="1"/>
  <c r="C855" i="6"/>
  <c r="D855" i="6"/>
  <c r="A856" i="6"/>
  <c r="B856" i="6"/>
  <c r="B854" i="13" s="1"/>
  <c r="B854" i="14" s="1"/>
  <c r="C856" i="6"/>
  <c r="C854" i="13" s="1"/>
  <c r="D856" i="6"/>
  <c r="A857" i="6"/>
  <c r="B857" i="6"/>
  <c r="B855" i="13" s="1"/>
  <c r="B855" i="14" s="1"/>
  <c r="D855" i="14" s="1"/>
  <c r="C857" i="6"/>
  <c r="D857" i="6"/>
  <c r="A858" i="6"/>
  <c r="A856" i="13" s="1"/>
  <c r="A856" i="14" s="1"/>
  <c r="B858" i="6"/>
  <c r="B856" i="12" s="1"/>
  <c r="C858" i="6"/>
  <c r="C856" i="13" s="1"/>
  <c r="D858" i="6"/>
  <c r="A859" i="6"/>
  <c r="B859" i="6"/>
  <c r="B857" i="12" s="1"/>
  <c r="C859" i="6"/>
  <c r="D859" i="6"/>
  <c r="A860" i="6"/>
  <c r="B860" i="6"/>
  <c r="B858" i="13" s="1"/>
  <c r="B858" i="14" s="1"/>
  <c r="C860" i="6"/>
  <c r="C858" i="13" s="1"/>
  <c r="D860" i="6"/>
  <c r="A861" i="6"/>
  <c r="B861" i="6"/>
  <c r="B859" i="13" s="1"/>
  <c r="B859" i="14" s="1"/>
  <c r="C861" i="6"/>
  <c r="D861" i="6"/>
  <c r="A862" i="6"/>
  <c r="B862" i="6"/>
  <c r="C862" i="6"/>
  <c r="C860" i="13" s="1"/>
  <c r="D862" i="6"/>
  <c r="A863" i="6"/>
  <c r="B863" i="6"/>
  <c r="B861" i="13" s="1"/>
  <c r="B861" i="14" s="1"/>
  <c r="C863" i="6"/>
  <c r="D863" i="6"/>
  <c r="D861" i="13" s="1"/>
  <c r="A864" i="6"/>
  <c r="B864" i="6"/>
  <c r="B862" i="13" s="1"/>
  <c r="B862" i="14" s="1"/>
  <c r="D862" i="14" s="1"/>
  <c r="C864" i="6"/>
  <c r="C862" i="13" s="1"/>
  <c r="D864" i="6"/>
  <c r="A865" i="6"/>
  <c r="B865" i="6"/>
  <c r="B863" i="13" s="1"/>
  <c r="B863" i="14" s="1"/>
  <c r="C865" i="6"/>
  <c r="D865" i="6"/>
  <c r="A866" i="6"/>
  <c r="B866" i="6"/>
  <c r="B864" i="13" s="1"/>
  <c r="B864" i="14" s="1"/>
  <c r="C866" i="6"/>
  <c r="C864" i="13" s="1"/>
  <c r="D866" i="6"/>
  <c r="A867" i="6"/>
  <c r="B867" i="6"/>
  <c r="B865" i="13" s="1"/>
  <c r="B865" i="14" s="1"/>
  <c r="C867" i="6"/>
  <c r="D867" i="6"/>
  <c r="A868" i="6"/>
  <c r="B868" i="6"/>
  <c r="C868" i="6"/>
  <c r="C866" i="13" s="1"/>
  <c r="D868" i="6"/>
  <c r="A869" i="6"/>
  <c r="B869" i="6"/>
  <c r="B867" i="13" s="1"/>
  <c r="B867" i="14" s="1"/>
  <c r="D867" i="14" s="1"/>
  <c r="C869" i="6"/>
  <c r="C867" i="13" s="1"/>
  <c r="D869" i="6"/>
  <c r="A870" i="6"/>
  <c r="B870" i="6"/>
  <c r="B868" i="13" s="1"/>
  <c r="B868" i="14" s="1"/>
  <c r="C870" i="6"/>
  <c r="C868" i="13" s="1"/>
  <c r="D870" i="6"/>
  <c r="A871" i="6"/>
  <c r="B871" i="6"/>
  <c r="B869" i="13" s="1"/>
  <c r="B869" i="14" s="1"/>
  <c r="C871" i="6"/>
  <c r="C869" i="13" s="1"/>
  <c r="D871" i="6"/>
  <c r="A872" i="6"/>
  <c r="B872" i="6"/>
  <c r="B870" i="13" s="1"/>
  <c r="B870" i="14" s="1"/>
  <c r="D870" i="14" s="1"/>
  <c r="C872" i="6"/>
  <c r="D872" i="6"/>
  <c r="A873" i="6"/>
  <c r="B873" i="6"/>
  <c r="B871" i="13" s="1"/>
  <c r="B871" i="14" s="1"/>
  <c r="C873" i="6"/>
  <c r="D873" i="6"/>
  <c r="A874" i="6"/>
  <c r="B874" i="6"/>
  <c r="B872" i="13" s="1"/>
  <c r="B872" i="14" s="1"/>
  <c r="C874" i="6"/>
  <c r="C872" i="13" s="1"/>
  <c r="D874" i="6"/>
  <c r="A875" i="6"/>
  <c r="B875" i="6"/>
  <c r="B873" i="13" s="1"/>
  <c r="B873" i="14" s="1"/>
  <c r="C875" i="6"/>
  <c r="D875" i="6"/>
  <c r="D873" i="13" s="1"/>
  <c r="A876" i="6"/>
  <c r="B876" i="6"/>
  <c r="B874" i="13" s="1"/>
  <c r="B874" i="14" s="1"/>
  <c r="C876" i="6"/>
  <c r="C874" i="13" s="1"/>
  <c r="D876" i="6"/>
  <c r="A877" i="6"/>
  <c r="B877" i="6"/>
  <c r="B875" i="12" s="1"/>
  <c r="C877" i="6"/>
  <c r="D877" i="6"/>
  <c r="A878" i="6"/>
  <c r="B878" i="6"/>
  <c r="B876" i="13" s="1"/>
  <c r="B876" i="14" s="1"/>
  <c r="E876" i="14" s="1"/>
  <c r="C878" i="6"/>
  <c r="D878" i="6"/>
  <c r="A879" i="6"/>
  <c r="B879" i="6"/>
  <c r="B877" i="13" s="1"/>
  <c r="B877" i="14" s="1"/>
  <c r="C879" i="6"/>
  <c r="D879" i="6"/>
  <c r="A880" i="6"/>
  <c r="B880" i="6"/>
  <c r="C880" i="6"/>
  <c r="C878" i="13" s="1"/>
  <c r="D880" i="6"/>
  <c r="A881" i="6"/>
  <c r="B881" i="6"/>
  <c r="B879" i="13" s="1"/>
  <c r="B879" i="14" s="1"/>
  <c r="C881" i="6"/>
  <c r="C879" i="13" s="1"/>
  <c r="D881" i="6"/>
  <c r="A882" i="6"/>
  <c r="B882" i="6"/>
  <c r="B880" i="13" s="1"/>
  <c r="B880" i="14" s="1"/>
  <c r="C882" i="6"/>
  <c r="C880" i="13" s="1"/>
  <c r="D882" i="6"/>
  <c r="A883" i="6"/>
  <c r="B883" i="6"/>
  <c r="B881" i="13" s="1"/>
  <c r="B881" i="14" s="1"/>
  <c r="C883" i="6"/>
  <c r="C881" i="13" s="1"/>
  <c r="D883" i="6"/>
  <c r="A884" i="6"/>
  <c r="B884" i="6"/>
  <c r="B882" i="13" s="1"/>
  <c r="B882" i="14" s="1"/>
  <c r="C884" i="6"/>
  <c r="C882" i="13" s="1"/>
  <c r="D884" i="6"/>
  <c r="A885" i="6"/>
  <c r="A883" i="13" s="1"/>
  <c r="A883" i="14" s="1"/>
  <c r="B885" i="6"/>
  <c r="B883" i="13" s="1"/>
  <c r="B883" i="14" s="1"/>
  <c r="C885" i="6"/>
  <c r="C883" i="13" s="1"/>
  <c r="D885" i="6"/>
  <c r="A886" i="6"/>
  <c r="B886" i="6"/>
  <c r="B884" i="13" s="1"/>
  <c r="B884" i="14" s="1"/>
  <c r="C886" i="6"/>
  <c r="C884" i="13" s="1"/>
  <c r="D886" i="6"/>
  <c r="A887" i="6"/>
  <c r="B887" i="6"/>
  <c r="B885" i="13" s="1"/>
  <c r="B885" i="14" s="1"/>
  <c r="C887" i="6"/>
  <c r="C885" i="13" s="1"/>
  <c r="D887" i="6"/>
  <c r="A888" i="6"/>
  <c r="B888" i="6"/>
  <c r="B886" i="13" s="1"/>
  <c r="B886" i="14" s="1"/>
  <c r="C888" i="6"/>
  <c r="C886" i="13" s="1"/>
  <c r="D888" i="6"/>
  <c r="A889" i="6"/>
  <c r="B889" i="6"/>
  <c r="C889" i="6"/>
  <c r="D889" i="6"/>
  <c r="A890" i="6"/>
  <c r="A888" i="13" s="1"/>
  <c r="A888" i="14" s="1"/>
  <c r="B890" i="6"/>
  <c r="B888" i="13" s="1"/>
  <c r="B888" i="14" s="1"/>
  <c r="D888" i="14" s="1"/>
  <c r="C890" i="6"/>
  <c r="D890" i="6"/>
  <c r="A891" i="6"/>
  <c r="B891" i="6"/>
  <c r="B889" i="13" s="1"/>
  <c r="B889" i="14" s="1"/>
  <c r="C891" i="6"/>
  <c r="D891" i="6"/>
  <c r="A892" i="6"/>
  <c r="B892" i="6"/>
  <c r="B890" i="13" s="1"/>
  <c r="B890" i="14" s="1"/>
  <c r="C892" i="6"/>
  <c r="C890" i="13" s="1"/>
  <c r="D892" i="6"/>
  <c r="A893" i="6"/>
  <c r="B893" i="6"/>
  <c r="B891" i="13" s="1"/>
  <c r="B891" i="14" s="1"/>
  <c r="C893" i="6"/>
  <c r="D893" i="6"/>
  <c r="D891" i="13" s="1"/>
  <c r="A894" i="6"/>
  <c r="B894" i="6"/>
  <c r="B892" i="13" s="1"/>
  <c r="B892" i="14" s="1"/>
  <c r="D892" i="14" s="1"/>
  <c r="C894" i="6"/>
  <c r="D894" i="6"/>
  <c r="A895" i="6"/>
  <c r="B895" i="6"/>
  <c r="B893" i="13" s="1"/>
  <c r="B893" i="14" s="1"/>
  <c r="C895" i="6"/>
  <c r="D895" i="6"/>
  <c r="A896" i="6"/>
  <c r="B896" i="6"/>
  <c r="B894" i="13" s="1"/>
  <c r="B894" i="14" s="1"/>
  <c r="C896" i="6"/>
  <c r="C894" i="13" s="1"/>
  <c r="D896" i="6"/>
  <c r="A897" i="6"/>
  <c r="B897" i="6"/>
  <c r="B895" i="13" s="1"/>
  <c r="B895" i="14" s="1"/>
  <c r="C897" i="6"/>
  <c r="D897" i="6"/>
  <c r="A898" i="6"/>
  <c r="B898" i="6"/>
  <c r="C898" i="6"/>
  <c r="C896" i="13" s="1"/>
  <c r="D898" i="6"/>
  <c r="A899" i="6"/>
  <c r="B899" i="6"/>
  <c r="B897" i="13" s="1"/>
  <c r="B897" i="14" s="1"/>
  <c r="C899" i="6"/>
  <c r="D899" i="6"/>
  <c r="A900" i="6"/>
  <c r="B900" i="6"/>
  <c r="B898" i="13" s="1"/>
  <c r="B898" i="14" s="1"/>
  <c r="C900" i="6"/>
  <c r="C898" i="13" s="1"/>
  <c r="D900" i="6"/>
  <c r="A901" i="6"/>
  <c r="B901" i="6"/>
  <c r="B899" i="13" s="1"/>
  <c r="B899" i="14" s="1"/>
  <c r="C901" i="6"/>
  <c r="D901" i="6"/>
  <c r="A902" i="6"/>
  <c r="B902" i="6"/>
  <c r="B900" i="13" s="1"/>
  <c r="B900" i="14" s="1"/>
  <c r="C902" i="6"/>
  <c r="D902" i="6"/>
  <c r="A903" i="6"/>
  <c r="B903" i="6"/>
  <c r="B901" i="13" s="1"/>
  <c r="B901" i="14" s="1"/>
  <c r="C903" i="6"/>
  <c r="D903" i="6"/>
  <c r="A904" i="6"/>
  <c r="B904" i="6"/>
  <c r="B902" i="13" s="1"/>
  <c r="B902" i="14" s="1"/>
  <c r="C904" i="6"/>
  <c r="C902" i="13" s="1"/>
  <c r="D904" i="6"/>
  <c r="A905" i="6"/>
  <c r="B905" i="6"/>
  <c r="B903" i="13" s="1"/>
  <c r="B903" i="14" s="1"/>
  <c r="C905" i="6"/>
  <c r="D905" i="6"/>
  <c r="A906" i="6"/>
  <c r="B906" i="6"/>
  <c r="B904" i="13" s="1"/>
  <c r="B904" i="14" s="1"/>
  <c r="C906" i="6"/>
  <c r="C904" i="13" s="1"/>
  <c r="D906" i="6"/>
  <c r="A907" i="6"/>
  <c r="B907" i="6"/>
  <c r="B905" i="13" s="1"/>
  <c r="B905" i="14" s="1"/>
  <c r="C907" i="6"/>
  <c r="C905" i="13" s="1"/>
  <c r="D907" i="6"/>
  <c r="A908" i="6"/>
  <c r="B908" i="6"/>
  <c r="B906" i="13" s="1"/>
  <c r="B906" i="14" s="1"/>
  <c r="C908" i="6"/>
  <c r="C906" i="13" s="1"/>
  <c r="D908" i="6"/>
  <c r="A909" i="6"/>
  <c r="B909" i="6"/>
  <c r="B907" i="13" s="1"/>
  <c r="B907" i="14" s="1"/>
  <c r="C909" i="6"/>
  <c r="C907" i="13" s="1"/>
  <c r="D909" i="6"/>
  <c r="A910" i="6"/>
  <c r="B910" i="6"/>
  <c r="B908" i="13" s="1"/>
  <c r="B908" i="14" s="1"/>
  <c r="C910" i="6"/>
  <c r="D910" i="6"/>
  <c r="A911" i="6"/>
  <c r="A909" i="13" s="1"/>
  <c r="A909" i="14" s="1"/>
  <c r="B911" i="6"/>
  <c r="B909" i="13" s="1"/>
  <c r="B909" i="14" s="1"/>
  <c r="D909" i="14" s="1"/>
  <c r="C911" i="6"/>
  <c r="D911" i="6"/>
  <c r="A912" i="6"/>
  <c r="B912" i="6"/>
  <c r="B910" i="12" s="1"/>
  <c r="C912" i="6"/>
  <c r="C910" i="13" s="1"/>
  <c r="D912" i="6"/>
  <c r="A913" i="6"/>
  <c r="B913" i="6"/>
  <c r="B911" i="12" s="1"/>
  <c r="C913" i="6"/>
  <c r="D913" i="6"/>
  <c r="A914" i="6"/>
  <c r="B914" i="6"/>
  <c r="B912" i="13" s="1"/>
  <c r="B912" i="14" s="1"/>
  <c r="C914" i="6"/>
  <c r="D914" i="6"/>
  <c r="D912" i="13" s="1"/>
  <c r="A915" i="6"/>
  <c r="B915" i="6"/>
  <c r="B913" i="13" s="1"/>
  <c r="B913" i="14" s="1"/>
  <c r="D913" i="14" s="1"/>
  <c r="C915" i="6"/>
  <c r="D915" i="6"/>
  <c r="A916" i="6"/>
  <c r="B916" i="6"/>
  <c r="B914" i="13" s="1"/>
  <c r="B914" i="14" s="1"/>
  <c r="C916" i="6"/>
  <c r="C914" i="13" s="1"/>
  <c r="D916" i="6"/>
  <c r="A917" i="6"/>
  <c r="B917" i="6"/>
  <c r="B915" i="13" s="1"/>
  <c r="B915" i="14" s="1"/>
  <c r="C917" i="6"/>
  <c r="D917" i="6"/>
  <c r="A918" i="6"/>
  <c r="B918" i="6"/>
  <c r="B916" i="13" s="1"/>
  <c r="B916" i="14" s="1"/>
  <c r="C918" i="6"/>
  <c r="C916" i="13" s="1"/>
  <c r="D918" i="6"/>
  <c r="A919" i="6"/>
  <c r="B919" i="6"/>
  <c r="C919" i="6"/>
  <c r="C917" i="13" s="1"/>
  <c r="D919" i="6"/>
  <c r="A920" i="6"/>
  <c r="B920" i="6"/>
  <c r="B918" i="13" s="1"/>
  <c r="B918" i="14" s="1"/>
  <c r="C920" i="6"/>
  <c r="C918" i="13" s="1"/>
  <c r="D920" i="6"/>
  <c r="A921" i="6"/>
  <c r="B921" i="6"/>
  <c r="B919" i="13" s="1"/>
  <c r="B919" i="14" s="1"/>
  <c r="C921" i="6"/>
  <c r="D921" i="6"/>
  <c r="A922" i="6"/>
  <c r="B922" i="6"/>
  <c r="C922" i="6"/>
  <c r="D922" i="6"/>
  <c r="A923" i="6"/>
  <c r="B923" i="6"/>
  <c r="B921" i="12" s="1"/>
  <c r="C923" i="6"/>
  <c r="D923" i="6"/>
  <c r="D921" i="13" s="1"/>
  <c r="A924" i="6"/>
  <c r="B924" i="6"/>
  <c r="B922" i="13" s="1"/>
  <c r="B922" i="14" s="1"/>
  <c r="C924" i="6"/>
  <c r="C922" i="13" s="1"/>
  <c r="D924" i="6"/>
  <c r="A925" i="6"/>
  <c r="B925" i="6"/>
  <c r="B923" i="13" s="1"/>
  <c r="B923" i="14" s="1"/>
  <c r="C925" i="6"/>
  <c r="D925" i="6"/>
  <c r="A926" i="6"/>
  <c r="B926" i="6"/>
  <c r="B924" i="13" s="1"/>
  <c r="B924" i="14" s="1"/>
  <c r="C926" i="6"/>
  <c r="D926" i="6"/>
  <c r="A927" i="6"/>
  <c r="B927" i="6"/>
  <c r="B925" i="13" s="1"/>
  <c r="B925" i="14" s="1"/>
  <c r="C927" i="6"/>
  <c r="D927" i="6"/>
  <c r="A928" i="6"/>
  <c r="B928" i="6"/>
  <c r="B926" i="13" s="1"/>
  <c r="B926" i="14" s="1"/>
  <c r="C928" i="6"/>
  <c r="C926" i="13" s="1"/>
  <c r="D928" i="6"/>
  <c r="A929" i="6"/>
  <c r="B929" i="6"/>
  <c r="B927" i="13" s="1"/>
  <c r="B927" i="14" s="1"/>
  <c r="C929" i="6"/>
  <c r="D929" i="6"/>
  <c r="A930" i="6"/>
  <c r="B930" i="6"/>
  <c r="B928" i="13" s="1"/>
  <c r="B928" i="14" s="1"/>
  <c r="C930" i="6"/>
  <c r="C928" i="13" s="1"/>
  <c r="D930" i="6"/>
  <c r="A931" i="6"/>
  <c r="B931" i="6"/>
  <c r="B929" i="13" s="1"/>
  <c r="B929" i="14" s="1"/>
  <c r="C931" i="6"/>
  <c r="D931" i="6"/>
  <c r="A932" i="6"/>
  <c r="A930" i="13" s="1"/>
  <c r="A930" i="14" s="1"/>
  <c r="B932" i="6"/>
  <c r="B930" i="13" s="1"/>
  <c r="B930" i="14" s="1"/>
  <c r="C932" i="6"/>
  <c r="C930" i="13" s="1"/>
  <c r="D932" i="6"/>
  <c r="D930" i="13" s="1"/>
  <c r="A933" i="6"/>
  <c r="B933" i="6"/>
  <c r="B931" i="13" s="1"/>
  <c r="B931" i="14" s="1"/>
  <c r="C933" i="6"/>
  <c r="D933" i="6"/>
  <c r="A934" i="6"/>
  <c r="B934" i="6"/>
  <c r="B932" i="13" s="1"/>
  <c r="B932" i="14" s="1"/>
  <c r="C934" i="6"/>
  <c r="D934" i="6"/>
  <c r="A935" i="6"/>
  <c r="B935" i="6"/>
  <c r="B933" i="13" s="1"/>
  <c r="B933" i="14" s="1"/>
  <c r="C935" i="6"/>
  <c r="D935" i="6"/>
  <c r="A936" i="6"/>
  <c r="A934" i="13" s="1"/>
  <c r="A934" i="14" s="1"/>
  <c r="B936" i="6"/>
  <c r="B934" i="13" s="1"/>
  <c r="B934" i="14" s="1"/>
  <c r="C936" i="6"/>
  <c r="C934" i="13" s="1"/>
  <c r="D936" i="6"/>
  <c r="A937" i="6"/>
  <c r="B937" i="6"/>
  <c r="B935" i="13" s="1"/>
  <c r="B935" i="14" s="1"/>
  <c r="C937" i="6"/>
  <c r="D937" i="6"/>
  <c r="A938" i="6"/>
  <c r="B938" i="6"/>
  <c r="B936" i="13" s="1"/>
  <c r="B936" i="14" s="1"/>
  <c r="C938" i="6"/>
  <c r="C936" i="13" s="1"/>
  <c r="D938" i="6"/>
  <c r="A939" i="6"/>
  <c r="B939" i="6"/>
  <c r="B937" i="13" s="1"/>
  <c r="B937" i="14" s="1"/>
  <c r="C939" i="6"/>
  <c r="C937" i="13" s="1"/>
  <c r="D939" i="6"/>
  <c r="A940" i="6"/>
  <c r="B940" i="6"/>
  <c r="B938" i="13" s="1"/>
  <c r="B938" i="14" s="1"/>
  <c r="C940" i="6"/>
  <c r="C938" i="13" s="1"/>
  <c r="D940" i="6"/>
  <c r="A941" i="6"/>
  <c r="B941" i="6"/>
  <c r="B939" i="13" s="1"/>
  <c r="B939" i="14" s="1"/>
  <c r="C941" i="6"/>
  <c r="C939" i="13" s="1"/>
  <c r="D941" i="6"/>
  <c r="A942" i="6"/>
  <c r="B942" i="6"/>
  <c r="B940" i="13" s="1"/>
  <c r="B940" i="14" s="1"/>
  <c r="C942" i="6"/>
  <c r="D942" i="6"/>
  <c r="A943" i="6"/>
  <c r="B943" i="6"/>
  <c r="C943" i="6"/>
  <c r="D943" i="6"/>
  <c r="A944" i="6"/>
  <c r="B944" i="6"/>
  <c r="B942" i="12" s="1"/>
  <c r="C944" i="6"/>
  <c r="C942" i="13" s="1"/>
  <c r="D944" i="6"/>
  <c r="D942" i="13" s="1"/>
  <c r="A945" i="6"/>
  <c r="A943" i="13" s="1"/>
  <c r="A943" i="14" s="1"/>
  <c r="B945" i="6"/>
  <c r="B943" i="13" s="1"/>
  <c r="B943" i="14" s="1"/>
  <c r="C945" i="6"/>
  <c r="D945" i="6"/>
  <c r="A946" i="6"/>
  <c r="B946" i="6"/>
  <c r="B944" i="13" s="1"/>
  <c r="B944" i="14" s="1"/>
  <c r="C946" i="6"/>
  <c r="D946" i="6"/>
  <c r="A947" i="6"/>
  <c r="B947" i="6"/>
  <c r="B945" i="13" s="1"/>
  <c r="B945" i="14" s="1"/>
  <c r="C947" i="6"/>
  <c r="D947" i="6"/>
  <c r="A948" i="6"/>
  <c r="B948" i="6"/>
  <c r="B946" i="13" s="1"/>
  <c r="B946" i="14" s="1"/>
  <c r="C948" i="6"/>
  <c r="C946" i="13" s="1"/>
  <c r="D948" i="6"/>
  <c r="A949" i="6"/>
  <c r="B949" i="6"/>
  <c r="B947" i="13" s="1"/>
  <c r="B947" i="14" s="1"/>
  <c r="C949" i="6"/>
  <c r="D949" i="6"/>
  <c r="A950" i="6"/>
  <c r="B950" i="6"/>
  <c r="B948" i="13" s="1"/>
  <c r="B948" i="14" s="1"/>
  <c r="C950" i="6"/>
  <c r="C948" i="13" s="1"/>
  <c r="D950" i="6"/>
  <c r="A951" i="6"/>
  <c r="B951" i="6"/>
  <c r="B949" i="13" s="1"/>
  <c r="B949" i="14" s="1"/>
  <c r="C951" i="6"/>
  <c r="C949" i="13" s="1"/>
  <c r="D951" i="6"/>
  <c r="A952" i="6"/>
  <c r="B952" i="6"/>
  <c r="B950" i="13" s="1"/>
  <c r="B950" i="14" s="1"/>
  <c r="C952" i="6"/>
  <c r="C950" i="13" s="1"/>
  <c r="D952" i="6"/>
  <c r="A953" i="6"/>
  <c r="B953" i="6"/>
  <c r="B951" i="13" s="1"/>
  <c r="B951" i="14" s="1"/>
  <c r="C953" i="6"/>
  <c r="D953" i="6"/>
  <c r="A954" i="6"/>
  <c r="B954" i="6"/>
  <c r="B952" i="13" s="1"/>
  <c r="B952" i="14" s="1"/>
  <c r="C954" i="6"/>
  <c r="D954" i="6"/>
  <c r="A955" i="6"/>
  <c r="B955" i="6"/>
  <c r="B953" i="13" s="1"/>
  <c r="B953" i="14" s="1"/>
  <c r="C955" i="6"/>
  <c r="D955" i="6"/>
  <c r="A956" i="6"/>
  <c r="B956" i="6"/>
  <c r="B954" i="13" s="1"/>
  <c r="B954" i="14" s="1"/>
  <c r="D954" i="14" s="1"/>
  <c r="C956" i="6"/>
  <c r="C954" i="13" s="1"/>
  <c r="D956" i="6"/>
  <c r="D954" i="13" s="1"/>
  <c r="A957" i="6"/>
  <c r="A955" i="13" s="1"/>
  <c r="A955" i="14" s="1"/>
  <c r="B957" i="6"/>
  <c r="B955" i="13" s="1"/>
  <c r="B955" i="14" s="1"/>
  <c r="C957" i="6"/>
  <c r="D957" i="6"/>
  <c r="A958" i="6"/>
  <c r="B958" i="6"/>
  <c r="B956" i="13" s="1"/>
  <c r="B956" i="14" s="1"/>
  <c r="C958" i="6"/>
  <c r="D958" i="6"/>
  <c r="A959" i="6"/>
  <c r="B959" i="6"/>
  <c r="B957" i="13" s="1"/>
  <c r="B957" i="14" s="1"/>
  <c r="D957" i="14" s="1"/>
  <c r="C959" i="6"/>
  <c r="D959" i="6"/>
  <c r="A960" i="6"/>
  <c r="B960" i="6"/>
  <c r="B958" i="13" s="1"/>
  <c r="B958" i="14" s="1"/>
  <c r="D958" i="14" s="1"/>
  <c r="C960" i="6"/>
  <c r="C958" i="13" s="1"/>
  <c r="D960" i="6"/>
  <c r="A961" i="6"/>
  <c r="B961" i="6"/>
  <c r="B959" i="13" s="1"/>
  <c r="B959" i="14" s="1"/>
  <c r="C961" i="6"/>
  <c r="D961" i="6"/>
  <c r="A962" i="6"/>
  <c r="B962" i="6"/>
  <c r="B960" i="13" s="1"/>
  <c r="B960" i="14" s="1"/>
  <c r="C962" i="6"/>
  <c r="C960" i="13" s="1"/>
  <c r="D962" i="6"/>
  <c r="A963" i="6"/>
  <c r="B963" i="6"/>
  <c r="B961" i="13" s="1"/>
  <c r="B961" i="14" s="1"/>
  <c r="D961" i="14" s="1"/>
  <c r="C963" i="6"/>
  <c r="D963" i="6"/>
  <c r="A964" i="6"/>
  <c r="B964" i="6"/>
  <c r="B962" i="13" s="1"/>
  <c r="B962" i="14" s="1"/>
  <c r="C964" i="6"/>
  <c r="C962" i="13" s="1"/>
  <c r="D964" i="6"/>
  <c r="A965" i="6"/>
  <c r="B965" i="6"/>
  <c r="B963" i="13" s="1"/>
  <c r="B963" i="14" s="1"/>
  <c r="C965" i="6"/>
  <c r="D965" i="6"/>
  <c r="D963" i="13" s="1"/>
  <c r="A966" i="6"/>
  <c r="B966" i="6"/>
  <c r="B964" i="13" s="1"/>
  <c r="B964" i="14" s="1"/>
  <c r="C966" i="6"/>
  <c r="D966" i="6"/>
  <c r="A967" i="6"/>
  <c r="B967" i="6"/>
  <c r="B965" i="13" s="1"/>
  <c r="B965" i="14" s="1"/>
  <c r="C967" i="6"/>
  <c r="D967" i="6"/>
  <c r="A968" i="6"/>
  <c r="A966" i="13" s="1"/>
  <c r="A966" i="14" s="1"/>
  <c r="B968" i="6"/>
  <c r="B966" i="13" s="1"/>
  <c r="B966" i="14" s="1"/>
  <c r="C968" i="6"/>
  <c r="C966" i="13" s="1"/>
  <c r="D968" i="6"/>
  <c r="A969" i="6"/>
  <c r="B969" i="6"/>
  <c r="B967" i="13" s="1"/>
  <c r="B967" i="14" s="1"/>
  <c r="D967" i="14" s="1"/>
  <c r="C969" i="6"/>
  <c r="D969" i="6"/>
  <c r="A970" i="6"/>
  <c r="B970" i="6"/>
  <c r="C970" i="6"/>
  <c r="C968" i="13" s="1"/>
  <c r="D970" i="6"/>
  <c r="A971" i="6"/>
  <c r="B971" i="6"/>
  <c r="B969" i="13" s="1"/>
  <c r="B969" i="14" s="1"/>
  <c r="D969" i="14" s="1"/>
  <c r="C971" i="6"/>
  <c r="C969" i="13" s="1"/>
  <c r="D971" i="6"/>
  <c r="A972" i="6"/>
  <c r="A970" i="12" s="1"/>
  <c r="B972" i="6"/>
  <c r="B970" i="13" s="1"/>
  <c r="B970" i="14" s="1"/>
  <c r="C972" i="6"/>
  <c r="C970" i="13" s="1"/>
  <c r="D972" i="6"/>
  <c r="A973" i="6"/>
  <c r="B973" i="6"/>
  <c r="B971" i="13" s="1"/>
  <c r="B971" i="14" s="1"/>
  <c r="C973" i="6"/>
  <c r="C971" i="13" s="1"/>
  <c r="D973" i="6"/>
  <c r="A974" i="6"/>
  <c r="B974" i="6"/>
  <c r="B972" i="13" s="1"/>
  <c r="B972" i="14" s="1"/>
  <c r="C974" i="6"/>
  <c r="D974" i="6"/>
  <c r="A975" i="6"/>
  <c r="B975" i="6"/>
  <c r="B973" i="13" s="1"/>
  <c r="B973" i="14" s="1"/>
  <c r="C975" i="6"/>
  <c r="D975" i="6"/>
  <c r="A976" i="6"/>
  <c r="B976" i="6"/>
  <c r="B974" i="12" s="1"/>
  <c r="C976" i="6"/>
  <c r="C974" i="13" s="1"/>
  <c r="D976" i="6"/>
  <c r="A977" i="6"/>
  <c r="B977" i="6"/>
  <c r="B975" i="13" s="1"/>
  <c r="B975" i="14" s="1"/>
  <c r="C977" i="6"/>
  <c r="D977" i="6"/>
  <c r="D975" i="13" s="1"/>
  <c r="A978" i="6"/>
  <c r="A976" i="13" s="1"/>
  <c r="A976" i="14" s="1"/>
  <c r="B978" i="6"/>
  <c r="B976" i="13" s="1"/>
  <c r="B976" i="14" s="1"/>
  <c r="C978" i="6"/>
  <c r="D978" i="6"/>
  <c r="A979" i="6"/>
  <c r="B979" i="6"/>
  <c r="B977" i="13" s="1"/>
  <c r="B977" i="14" s="1"/>
  <c r="C979" i="6"/>
  <c r="D979" i="6"/>
  <c r="A980" i="6"/>
  <c r="B980" i="6"/>
  <c r="B978" i="13" s="1"/>
  <c r="B978" i="14" s="1"/>
  <c r="C980" i="6"/>
  <c r="C978" i="13" s="1"/>
  <c r="D980" i="6"/>
  <c r="A981" i="6"/>
  <c r="B981" i="6"/>
  <c r="B979" i="13" s="1"/>
  <c r="B979" i="14" s="1"/>
  <c r="C981" i="6"/>
  <c r="D981" i="6"/>
  <c r="A982" i="6"/>
  <c r="B982" i="6"/>
  <c r="B980" i="13" s="1"/>
  <c r="B980" i="14" s="1"/>
  <c r="C982" i="6"/>
  <c r="C980" i="13" s="1"/>
  <c r="D982" i="6"/>
  <c r="A983" i="6"/>
  <c r="B983" i="6"/>
  <c r="B981" i="13" s="1"/>
  <c r="B981" i="14" s="1"/>
  <c r="C983" i="6"/>
  <c r="C981" i="13" s="1"/>
  <c r="D983" i="6"/>
  <c r="D981" i="12" s="1"/>
  <c r="A984" i="6"/>
  <c r="B984" i="6"/>
  <c r="B982" i="13" s="1"/>
  <c r="B982" i="14" s="1"/>
  <c r="C984" i="6"/>
  <c r="C982" i="13" s="1"/>
  <c r="D984" i="6"/>
  <c r="A985" i="6"/>
  <c r="B985" i="6"/>
  <c r="C985" i="6"/>
  <c r="D985" i="6"/>
  <c r="A986" i="6"/>
  <c r="B986" i="6"/>
  <c r="B984" i="12" s="1"/>
  <c r="C986" i="6"/>
  <c r="D986" i="6"/>
  <c r="D984" i="13" s="1"/>
  <c r="A987" i="6"/>
  <c r="B987" i="6"/>
  <c r="B985" i="12" s="1"/>
  <c r="C987" i="6"/>
  <c r="D987" i="6"/>
  <c r="A988" i="6"/>
  <c r="B988" i="6"/>
  <c r="B986" i="13" s="1"/>
  <c r="B986" i="14" s="1"/>
  <c r="C988" i="6"/>
  <c r="C986" i="13" s="1"/>
  <c r="D988" i="6"/>
  <c r="A989" i="6"/>
  <c r="B989" i="6"/>
  <c r="B987" i="13" s="1"/>
  <c r="B987" i="14" s="1"/>
  <c r="C989" i="6"/>
  <c r="D989" i="6"/>
  <c r="A990" i="6"/>
  <c r="B990" i="6"/>
  <c r="B988" i="13" s="1"/>
  <c r="B988" i="14" s="1"/>
  <c r="C990" i="6"/>
  <c r="D990" i="6"/>
  <c r="A991" i="6"/>
  <c r="B991" i="6"/>
  <c r="B989" i="13" s="1"/>
  <c r="B989" i="14" s="1"/>
  <c r="C991" i="6"/>
  <c r="D991" i="6"/>
  <c r="A992" i="6"/>
  <c r="B992" i="6"/>
  <c r="B990" i="13" s="1"/>
  <c r="B990" i="14" s="1"/>
  <c r="C992" i="6"/>
  <c r="C990" i="13" s="1"/>
  <c r="D992" i="6"/>
  <c r="A993" i="6"/>
  <c r="B993" i="6"/>
  <c r="B991" i="13" s="1"/>
  <c r="B991" i="14" s="1"/>
  <c r="C993" i="6"/>
  <c r="D993" i="6"/>
  <c r="A994" i="6"/>
  <c r="B994" i="6"/>
  <c r="C994" i="6"/>
  <c r="C992" i="13" s="1"/>
  <c r="D994" i="6"/>
  <c r="A995" i="6"/>
  <c r="B995" i="6"/>
  <c r="B993" i="13" s="1"/>
  <c r="B993" i="14" s="1"/>
  <c r="C995" i="6"/>
  <c r="D995" i="6"/>
  <c r="D993" i="13" s="1"/>
  <c r="A996" i="6"/>
  <c r="B996" i="6"/>
  <c r="B994" i="13" s="1"/>
  <c r="B994" i="14" s="1"/>
  <c r="C996" i="6"/>
  <c r="C994" i="13" s="1"/>
  <c r="D996" i="6"/>
  <c r="A997" i="6"/>
  <c r="B997" i="6"/>
  <c r="B995" i="13" s="1"/>
  <c r="B995" i="14" s="1"/>
  <c r="C997" i="6"/>
  <c r="D997" i="6"/>
  <c r="A998" i="6"/>
  <c r="B998" i="6"/>
  <c r="B996" i="13" s="1"/>
  <c r="B996" i="14" s="1"/>
  <c r="D996" i="14" s="1"/>
  <c r="C998" i="6"/>
  <c r="D998" i="6"/>
  <c r="A999" i="6"/>
  <c r="A997" i="13" s="1"/>
  <c r="A997" i="14" s="1"/>
  <c r="B999" i="6"/>
  <c r="B997" i="13" s="1"/>
  <c r="B997" i="14" s="1"/>
  <c r="C999" i="6"/>
  <c r="D999" i="6"/>
  <c r="A1000" i="6"/>
  <c r="B1000" i="6"/>
  <c r="B998" i="13" s="1"/>
  <c r="B998" i="14" s="1"/>
  <c r="C1000" i="6"/>
  <c r="C998" i="13" s="1"/>
  <c r="D1000" i="6"/>
  <c r="A1001" i="6"/>
  <c r="B1001" i="6"/>
  <c r="B999" i="13" s="1"/>
  <c r="B999" i="14" s="1"/>
  <c r="D999" i="14" s="1"/>
  <c r="C1001" i="6"/>
  <c r="D1001" i="6"/>
  <c r="A1002" i="6"/>
  <c r="B1002" i="6"/>
  <c r="B1000" i="13" s="1"/>
  <c r="B1000" i="14" s="1"/>
  <c r="C1002" i="6"/>
  <c r="C1000" i="13" s="1"/>
  <c r="D1002" i="6"/>
  <c r="A1003" i="6"/>
  <c r="B1003" i="6"/>
  <c r="B1001" i="13" s="1"/>
  <c r="B1001" i="14" s="1"/>
  <c r="C1003" i="6"/>
  <c r="C1001" i="13" s="1"/>
  <c r="D1003" i="6"/>
  <c r="A1004" i="6"/>
  <c r="B1004" i="6"/>
  <c r="B1002" i="13" s="1"/>
  <c r="B1002" i="14" s="1"/>
  <c r="D1002" i="14" s="1"/>
  <c r="C1004" i="6"/>
  <c r="C1002" i="13" s="1"/>
  <c r="D1004" i="6"/>
  <c r="A1005" i="6"/>
  <c r="B1005" i="6"/>
  <c r="B1003" i="13" s="1"/>
  <c r="B1003" i="14" s="1"/>
  <c r="D1003" i="14" s="1"/>
  <c r="C1005" i="6"/>
  <c r="C1003" i="13" s="1"/>
  <c r="D1005" i="6"/>
  <c r="A1006" i="6"/>
  <c r="B1006" i="6"/>
  <c r="B1004" i="13" s="1"/>
  <c r="B1004" i="14" s="1"/>
  <c r="C1006" i="6"/>
  <c r="D1006" i="6"/>
  <c r="A1007" i="6"/>
  <c r="B1007" i="6"/>
  <c r="B1005" i="13" s="1"/>
  <c r="B1005" i="14" s="1"/>
  <c r="D1005" i="14" s="1"/>
  <c r="C1007" i="6"/>
  <c r="D1007" i="6"/>
  <c r="D1005" i="13" s="1"/>
  <c r="A1008" i="6"/>
  <c r="A1006" i="13" s="1"/>
  <c r="A1006" i="14" s="1"/>
  <c r="B1008" i="6"/>
  <c r="B1006" i="12" s="1"/>
  <c r="C1008" i="6"/>
  <c r="C1006" i="13" s="1"/>
  <c r="D1008" i="6"/>
  <c r="A1009" i="6"/>
  <c r="B1009" i="6"/>
  <c r="C1009" i="6"/>
  <c r="D1009" i="6"/>
  <c r="A1010" i="6"/>
  <c r="A1008" i="13" s="1"/>
  <c r="A1008" i="14" s="1"/>
  <c r="B1010" i="6"/>
  <c r="B1008" i="13" s="1"/>
  <c r="B1008" i="14" s="1"/>
  <c r="C1010" i="6"/>
  <c r="D1010" i="6"/>
  <c r="A1011" i="6"/>
  <c r="B1011" i="6"/>
  <c r="B1009" i="13" s="1"/>
  <c r="B1009" i="14" s="1"/>
  <c r="D1009" i="14" s="1"/>
  <c r="C1011" i="6"/>
  <c r="D1011" i="6"/>
  <c r="A1012" i="6"/>
  <c r="B1012" i="6"/>
  <c r="B1010" i="13" s="1"/>
  <c r="B1010" i="14" s="1"/>
  <c r="C1012" i="6"/>
  <c r="C1010" i="13" s="1"/>
  <c r="D1012" i="6"/>
  <c r="A1013" i="6"/>
  <c r="B1013" i="6"/>
  <c r="B1011" i="13" s="1"/>
  <c r="B1011" i="14" s="1"/>
  <c r="C1013" i="6"/>
  <c r="D1013" i="6"/>
  <c r="A1014" i="6"/>
  <c r="B1014" i="6"/>
  <c r="B1012" i="13" s="1"/>
  <c r="B1012" i="14" s="1"/>
  <c r="C1014" i="6"/>
  <c r="C1012" i="13" s="1"/>
  <c r="D1014" i="6"/>
  <c r="A1015" i="6"/>
  <c r="B1015" i="6"/>
  <c r="C1015" i="6"/>
  <c r="C1013" i="13" s="1"/>
  <c r="D1015" i="6"/>
  <c r="A1016" i="6"/>
  <c r="B1016" i="6"/>
  <c r="B1014" i="13" s="1"/>
  <c r="B1014" i="14" s="1"/>
  <c r="C1016" i="6"/>
  <c r="C1014" i="13" s="1"/>
  <c r="D1016" i="6"/>
  <c r="D1014" i="13" s="1"/>
  <c r="A1017" i="6"/>
  <c r="A1015" i="12" s="1"/>
  <c r="B1017" i="6"/>
  <c r="B1015" i="13" s="1"/>
  <c r="B1015" i="14" s="1"/>
  <c r="C1017" i="6"/>
  <c r="D1017" i="6"/>
  <c r="A1018" i="6"/>
  <c r="B1018" i="6"/>
  <c r="B1016" i="13" s="1"/>
  <c r="B1016" i="14" s="1"/>
  <c r="C1018" i="6"/>
  <c r="D1018" i="6"/>
  <c r="A1019" i="6"/>
  <c r="B1019" i="6"/>
  <c r="B1017" i="13" s="1"/>
  <c r="B1017" i="14" s="1"/>
  <c r="C1019" i="6"/>
  <c r="D1019" i="6"/>
  <c r="A1020" i="6"/>
  <c r="A1018" i="13" s="1"/>
  <c r="A1018" i="14" s="1"/>
  <c r="B1020" i="6"/>
  <c r="B1018" i="13" s="1"/>
  <c r="B1018" i="14" s="1"/>
  <c r="C1020" i="6"/>
  <c r="C1018" i="13" s="1"/>
  <c r="D1020" i="6"/>
  <c r="A1021" i="6"/>
  <c r="B1021" i="6"/>
  <c r="B1019" i="13" s="1"/>
  <c r="B1019" i="14" s="1"/>
  <c r="C1021" i="6"/>
  <c r="D1021" i="6"/>
  <c r="A1022" i="6"/>
  <c r="B1022" i="6"/>
  <c r="B1020" i="13" s="1"/>
  <c r="B1020" i="14" s="1"/>
  <c r="C1022" i="6"/>
  <c r="D1022" i="6"/>
  <c r="D1020" i="12" s="1"/>
  <c r="A1023" i="6"/>
  <c r="B1023" i="6"/>
  <c r="B1021" i="13" s="1"/>
  <c r="B1021" i="14" s="1"/>
  <c r="C1023" i="6"/>
  <c r="D1023" i="6"/>
  <c r="A1024" i="6"/>
  <c r="B1024" i="6"/>
  <c r="B1022" i="13" s="1"/>
  <c r="B1022" i="14" s="1"/>
  <c r="C1024" i="6"/>
  <c r="C1022" i="13" s="1"/>
  <c r="D1024" i="6"/>
  <c r="A1025" i="6"/>
  <c r="B1025" i="6"/>
  <c r="B1023" i="13" s="1"/>
  <c r="B1023" i="14" s="1"/>
  <c r="C1025" i="6"/>
  <c r="D1025" i="6"/>
  <c r="D1023" i="13" s="1"/>
  <c r="A1026" i="6"/>
  <c r="B1026" i="6"/>
  <c r="B1024" i="13" s="1"/>
  <c r="B1024" i="14" s="1"/>
  <c r="C1026" i="6"/>
  <c r="C1024" i="13" s="1"/>
  <c r="D1026" i="6"/>
  <c r="A1027" i="6"/>
  <c r="B1027" i="6"/>
  <c r="B1025" i="13" s="1"/>
  <c r="B1025" i="14" s="1"/>
  <c r="C1027" i="6"/>
  <c r="D1027" i="6"/>
  <c r="A1028" i="6"/>
  <c r="B1028" i="6"/>
  <c r="B1026" i="13" s="1"/>
  <c r="B1026" i="14" s="1"/>
  <c r="C1028" i="6"/>
  <c r="C1026" i="13" s="1"/>
  <c r="D1028" i="6"/>
  <c r="D1026" i="12" s="1"/>
  <c r="A1029" i="6"/>
  <c r="A1027" i="12" s="1"/>
  <c r="B1029" i="6"/>
  <c r="B1027" i="13" s="1"/>
  <c r="B1027" i="14" s="1"/>
  <c r="C1029" i="6"/>
  <c r="D1029" i="6"/>
  <c r="A1030" i="6"/>
  <c r="B1030" i="6"/>
  <c r="B1028" i="13" s="1"/>
  <c r="B1028" i="14" s="1"/>
  <c r="C1030" i="6"/>
  <c r="D1030" i="6"/>
  <c r="A1031" i="6"/>
  <c r="B1031" i="6"/>
  <c r="B1029" i="13" s="1"/>
  <c r="B1029" i="14" s="1"/>
  <c r="C1031" i="6"/>
  <c r="D1031" i="6"/>
  <c r="A1032" i="6"/>
  <c r="B1032" i="6"/>
  <c r="B1030" i="13" s="1"/>
  <c r="B1030" i="14" s="1"/>
  <c r="C1032" i="6"/>
  <c r="C1030" i="13" s="1"/>
  <c r="D1032" i="6"/>
  <c r="A1033" i="6"/>
  <c r="B1033" i="6"/>
  <c r="B1031" i="13" s="1"/>
  <c r="B1031" i="14" s="1"/>
  <c r="C1033" i="6"/>
  <c r="D1033" i="6"/>
  <c r="A1034" i="6"/>
  <c r="B1034" i="6"/>
  <c r="C1034" i="6"/>
  <c r="C1032" i="13" s="1"/>
  <c r="D1034" i="6"/>
  <c r="A1035" i="6"/>
  <c r="B1035" i="6"/>
  <c r="B1033" i="13" s="1"/>
  <c r="B1033" i="14" s="1"/>
  <c r="C1035" i="6"/>
  <c r="C1033" i="13" s="1"/>
  <c r="D1035" i="6"/>
  <c r="A1036" i="6"/>
  <c r="B1036" i="6"/>
  <c r="B1034" i="13" s="1"/>
  <c r="B1034" i="14" s="1"/>
  <c r="C1036" i="6"/>
  <c r="C1034" i="13" s="1"/>
  <c r="D1036" i="6"/>
  <c r="A1037" i="6"/>
  <c r="B1037" i="6"/>
  <c r="B1035" i="13" s="1"/>
  <c r="B1035" i="14" s="1"/>
  <c r="C1037" i="6"/>
  <c r="C1035" i="13" s="1"/>
  <c r="D1037" i="6"/>
  <c r="D1035" i="13" s="1"/>
  <c r="A1038" i="6"/>
  <c r="A1036" i="13" s="1"/>
  <c r="A1036" i="14" s="1"/>
  <c r="B1038" i="6"/>
  <c r="B1036" i="13" s="1"/>
  <c r="B1036" i="14" s="1"/>
  <c r="C1038" i="6"/>
  <c r="D1038" i="6"/>
  <c r="A1039" i="6"/>
  <c r="B1039" i="6"/>
  <c r="C1039" i="6"/>
  <c r="D1039" i="6"/>
  <c r="A1040" i="6"/>
  <c r="B1040" i="6"/>
  <c r="C1040" i="6"/>
  <c r="C1038" i="13" s="1"/>
  <c r="D1040" i="6"/>
  <c r="A1041" i="6"/>
  <c r="B1041" i="6"/>
  <c r="B1039" i="13" s="1"/>
  <c r="B1039" i="14" s="1"/>
  <c r="C1041" i="6"/>
  <c r="D1041" i="6"/>
  <c r="A1042" i="6"/>
  <c r="B1042" i="6"/>
  <c r="B1040" i="13" s="1"/>
  <c r="B1040" i="14" s="1"/>
  <c r="C1042" i="6"/>
  <c r="D1042" i="6"/>
  <c r="A1043" i="6"/>
  <c r="B1043" i="6"/>
  <c r="B1041" i="13" s="1"/>
  <c r="B1041" i="14" s="1"/>
  <c r="C1043" i="6"/>
  <c r="D1043" i="6"/>
  <c r="A1044" i="6"/>
  <c r="B1044" i="6"/>
  <c r="B1042" i="13" s="1"/>
  <c r="B1042" i="14" s="1"/>
  <c r="C1044" i="6"/>
  <c r="C1042" i="13" s="1"/>
  <c r="D1044" i="6"/>
  <c r="A1045" i="6"/>
  <c r="B1045" i="6"/>
  <c r="B1043" i="13" s="1"/>
  <c r="B1043" i="14" s="1"/>
  <c r="C1045" i="6"/>
  <c r="D1045" i="6"/>
  <c r="A1046" i="6"/>
  <c r="A1044" i="13" s="1"/>
  <c r="A1044" i="14" s="1"/>
  <c r="B1046" i="6"/>
  <c r="B1044" i="13" s="1"/>
  <c r="B1044" i="14" s="1"/>
  <c r="C1046" i="6"/>
  <c r="C1044" i="13" s="1"/>
  <c r="D1046" i="6"/>
  <c r="A1047" i="6"/>
  <c r="B1047" i="6"/>
  <c r="B1045" i="13" s="1"/>
  <c r="B1045" i="14" s="1"/>
  <c r="C1047" i="6"/>
  <c r="C1045" i="13" s="1"/>
  <c r="D1047" i="6"/>
  <c r="A1048" i="6"/>
  <c r="B1048" i="6"/>
  <c r="B1046" i="13" s="1"/>
  <c r="B1046" i="14" s="1"/>
  <c r="C1048" i="6"/>
  <c r="C1046" i="13" s="1"/>
  <c r="D1048" i="6"/>
  <c r="A1049" i="6"/>
  <c r="B1049" i="6"/>
  <c r="C1049" i="6"/>
  <c r="D1049" i="6"/>
  <c r="D1047" i="13" s="1"/>
  <c r="A1050" i="6"/>
  <c r="A1048" i="13" s="1"/>
  <c r="A1048" i="14" s="1"/>
  <c r="B1050" i="6"/>
  <c r="B1048" i="12" s="1"/>
  <c r="C1050" i="6"/>
  <c r="D1050" i="6"/>
  <c r="A1051" i="6"/>
  <c r="B1051" i="6"/>
  <c r="C1051" i="6"/>
  <c r="D1051" i="6"/>
  <c r="A1052" i="6"/>
  <c r="B1052" i="6"/>
  <c r="B1050" i="13" s="1"/>
  <c r="B1050" i="14" s="1"/>
  <c r="C1052" i="6"/>
  <c r="C1050" i="13" s="1"/>
  <c r="D1052" i="6"/>
  <c r="A1053" i="6"/>
  <c r="B1053" i="6"/>
  <c r="B1051" i="13" s="1"/>
  <c r="B1051" i="14" s="1"/>
  <c r="D1051" i="14" s="1"/>
  <c r="C1053" i="6"/>
  <c r="D1053" i="6"/>
  <c r="A1054" i="6"/>
  <c r="B1054" i="6"/>
  <c r="B1052" i="13" s="1"/>
  <c r="B1052" i="14" s="1"/>
  <c r="C1054" i="6"/>
  <c r="D1054" i="6"/>
  <c r="B1055" i="6"/>
  <c r="B1053" i="13" s="1"/>
  <c r="B1053" i="14" s="1"/>
  <c r="C1055" i="6"/>
  <c r="D1055" i="6"/>
  <c r="B4" i="6"/>
  <c r="C4" i="6"/>
  <c r="C2" i="13" s="1"/>
  <c r="D4" i="6"/>
  <c r="E9" i="6"/>
  <c r="J9" i="6" s="1"/>
  <c r="F9" i="6"/>
  <c r="K9" i="6" s="1"/>
  <c r="E10" i="6"/>
  <c r="J10" i="6" s="1"/>
  <c r="F10" i="6"/>
  <c r="K10" i="6" s="1"/>
  <c r="E11" i="6"/>
  <c r="F11" i="6"/>
  <c r="K11" i="6" s="1"/>
  <c r="E12" i="6"/>
  <c r="J12" i="6" s="1"/>
  <c r="F12" i="6"/>
  <c r="K12" i="6" s="1"/>
  <c r="E13" i="6"/>
  <c r="F13" i="6"/>
  <c r="K13" i="6" s="1"/>
  <c r="E14" i="6"/>
  <c r="J14" i="6" s="1"/>
  <c r="F14" i="6"/>
  <c r="K14" i="6" s="1"/>
  <c r="E15" i="6"/>
  <c r="J15" i="6" s="1"/>
  <c r="F15" i="6"/>
  <c r="K15" i="6" s="1"/>
  <c r="E16" i="6"/>
  <c r="J16" i="6" s="1"/>
  <c r="F16" i="6"/>
  <c r="K16" i="6" s="1"/>
  <c r="E17" i="6"/>
  <c r="F17" i="6"/>
  <c r="K17" i="6" s="1"/>
  <c r="E18" i="6"/>
  <c r="J18" i="6" s="1"/>
  <c r="F18" i="6"/>
  <c r="K18" i="6" s="1"/>
  <c r="E19" i="6"/>
  <c r="F19" i="6"/>
  <c r="K19" i="6" s="1"/>
  <c r="E20" i="6"/>
  <c r="J20" i="6" s="1"/>
  <c r="F20" i="6"/>
  <c r="K20" i="6" s="1"/>
  <c r="E21" i="6"/>
  <c r="J21" i="6" s="1"/>
  <c r="F21" i="6"/>
  <c r="K21" i="6" s="1"/>
  <c r="E22" i="6"/>
  <c r="J22" i="6" s="1"/>
  <c r="F22" i="6"/>
  <c r="K22" i="6" s="1"/>
  <c r="E23" i="6"/>
  <c r="F23" i="6"/>
  <c r="K23" i="6" s="1"/>
  <c r="E24" i="6"/>
  <c r="J24" i="6" s="1"/>
  <c r="F24" i="6"/>
  <c r="K24" i="6" s="1"/>
  <c r="E25" i="6"/>
  <c r="F25" i="6"/>
  <c r="K25" i="6" s="1"/>
  <c r="E26" i="6"/>
  <c r="J26" i="6" s="1"/>
  <c r="F26" i="6"/>
  <c r="K26" i="6" s="1"/>
  <c r="E27" i="6"/>
  <c r="J27" i="6" s="1"/>
  <c r="F27" i="6"/>
  <c r="K27" i="6" s="1"/>
  <c r="E28" i="6"/>
  <c r="J28" i="6" s="1"/>
  <c r="F28" i="6"/>
  <c r="K28" i="6" s="1"/>
  <c r="E29" i="6"/>
  <c r="F29" i="6"/>
  <c r="K29" i="6" s="1"/>
  <c r="E30" i="6"/>
  <c r="J30" i="6" s="1"/>
  <c r="F30" i="6"/>
  <c r="K30" i="6" s="1"/>
  <c r="E31" i="6"/>
  <c r="F31" i="6"/>
  <c r="K31" i="6" s="1"/>
  <c r="E32" i="6"/>
  <c r="J32" i="6" s="1"/>
  <c r="F32" i="6"/>
  <c r="K32" i="6" s="1"/>
  <c r="E33" i="6"/>
  <c r="J33" i="6" s="1"/>
  <c r="F33" i="6"/>
  <c r="K33" i="6" s="1"/>
  <c r="E34" i="6"/>
  <c r="J34" i="6" s="1"/>
  <c r="F34" i="6"/>
  <c r="E35" i="6"/>
  <c r="F35" i="6"/>
  <c r="K35" i="6" s="1"/>
  <c r="E36" i="6"/>
  <c r="J36" i="6" s="1"/>
  <c r="F36" i="6"/>
  <c r="K36" i="6" s="1"/>
  <c r="E37" i="6"/>
  <c r="F37" i="6"/>
  <c r="K37" i="6" s="1"/>
  <c r="E38" i="6"/>
  <c r="J38" i="6" s="1"/>
  <c r="F38" i="6"/>
  <c r="K38" i="6" s="1"/>
  <c r="E39" i="6"/>
  <c r="J39" i="6" s="1"/>
  <c r="F39" i="6"/>
  <c r="K39" i="6" s="1"/>
  <c r="E40" i="6"/>
  <c r="J40" i="6" s="1"/>
  <c r="F40" i="6"/>
  <c r="K40" i="6" s="1"/>
  <c r="E41" i="6"/>
  <c r="F41" i="6"/>
  <c r="K41" i="6" s="1"/>
  <c r="E42" i="6"/>
  <c r="J42" i="6" s="1"/>
  <c r="F42" i="6"/>
  <c r="K42" i="6" s="1"/>
  <c r="E43" i="6"/>
  <c r="F43" i="6"/>
  <c r="K43" i="6" s="1"/>
  <c r="E44" i="6"/>
  <c r="J44" i="6" s="1"/>
  <c r="F44" i="6"/>
  <c r="K44" i="6" s="1"/>
  <c r="E45" i="6"/>
  <c r="J45" i="6" s="1"/>
  <c r="F45" i="6"/>
  <c r="K45" i="6" s="1"/>
  <c r="E46" i="6"/>
  <c r="J46" i="6" s="1"/>
  <c r="F46" i="6"/>
  <c r="K46" i="6" s="1"/>
  <c r="E47" i="6"/>
  <c r="F47" i="6"/>
  <c r="K47" i="6" s="1"/>
  <c r="E48" i="6"/>
  <c r="J48" i="6" s="1"/>
  <c r="F48" i="6"/>
  <c r="K48" i="6" s="1"/>
  <c r="E49" i="6"/>
  <c r="F49" i="6"/>
  <c r="K49" i="6" s="1"/>
  <c r="E50" i="6"/>
  <c r="J50" i="6" s="1"/>
  <c r="F50" i="6"/>
  <c r="K50" i="6" s="1"/>
  <c r="E51" i="6"/>
  <c r="J51" i="6" s="1"/>
  <c r="E49" i="12" s="1"/>
  <c r="F51" i="6"/>
  <c r="K51" i="6" s="1"/>
  <c r="E52" i="6"/>
  <c r="J52" i="6" s="1"/>
  <c r="F52" i="6"/>
  <c r="K52" i="6" s="1"/>
  <c r="E53" i="6"/>
  <c r="F53" i="6"/>
  <c r="K53" i="6" s="1"/>
  <c r="E54" i="6"/>
  <c r="J54" i="6" s="1"/>
  <c r="F54" i="6"/>
  <c r="K54" i="6" s="1"/>
  <c r="E55" i="6"/>
  <c r="F55" i="6"/>
  <c r="K55" i="6" s="1"/>
  <c r="E56" i="6"/>
  <c r="J56" i="6" s="1"/>
  <c r="F56" i="6"/>
  <c r="K56" i="6" s="1"/>
  <c r="E57" i="6"/>
  <c r="J57" i="6" s="1"/>
  <c r="F57" i="6"/>
  <c r="K57" i="6" s="1"/>
  <c r="E58" i="6"/>
  <c r="J58" i="6" s="1"/>
  <c r="F58" i="6"/>
  <c r="E59" i="6"/>
  <c r="F59" i="6"/>
  <c r="K59" i="6" s="1"/>
  <c r="E60" i="6"/>
  <c r="J60" i="6" s="1"/>
  <c r="F60" i="6"/>
  <c r="K60" i="6" s="1"/>
  <c r="E61" i="6"/>
  <c r="F61" i="6"/>
  <c r="K61" i="6" s="1"/>
  <c r="E62" i="6"/>
  <c r="J62" i="6" s="1"/>
  <c r="F62" i="6"/>
  <c r="K62" i="6" s="1"/>
  <c r="E63" i="6"/>
  <c r="J63" i="6" s="1"/>
  <c r="F63" i="6"/>
  <c r="K63" i="6" s="1"/>
  <c r="E64" i="6"/>
  <c r="J64" i="6" s="1"/>
  <c r="F64" i="6"/>
  <c r="E65" i="6"/>
  <c r="F65" i="6"/>
  <c r="K65" i="6" s="1"/>
  <c r="E66" i="6"/>
  <c r="J66" i="6" s="1"/>
  <c r="F66" i="6"/>
  <c r="E67" i="6"/>
  <c r="F67" i="6"/>
  <c r="K67" i="6" s="1"/>
  <c r="E68" i="6"/>
  <c r="J68" i="6" s="1"/>
  <c r="F68" i="6"/>
  <c r="K68" i="6" s="1"/>
  <c r="E69" i="6"/>
  <c r="J69" i="6" s="1"/>
  <c r="F69" i="6"/>
  <c r="K69" i="6" s="1"/>
  <c r="E70" i="6"/>
  <c r="J70" i="6" s="1"/>
  <c r="F70" i="6"/>
  <c r="K70" i="6" s="1"/>
  <c r="E71" i="6"/>
  <c r="F71" i="6"/>
  <c r="K71" i="6" s="1"/>
  <c r="E72" i="6"/>
  <c r="J72" i="6" s="1"/>
  <c r="F72" i="6"/>
  <c r="K72" i="6" s="1"/>
  <c r="E73" i="6"/>
  <c r="F73" i="6"/>
  <c r="K73" i="6" s="1"/>
  <c r="E74" i="6"/>
  <c r="J74" i="6" s="1"/>
  <c r="F74" i="6"/>
  <c r="K74" i="6" s="1"/>
  <c r="E75" i="6"/>
  <c r="J75" i="6" s="1"/>
  <c r="F75" i="6"/>
  <c r="K75" i="6" s="1"/>
  <c r="E76" i="6"/>
  <c r="J76" i="6" s="1"/>
  <c r="F76" i="6"/>
  <c r="K76" i="6" s="1"/>
  <c r="E77" i="6"/>
  <c r="F77" i="6"/>
  <c r="K77" i="6" s="1"/>
  <c r="E78" i="6"/>
  <c r="J78" i="6" s="1"/>
  <c r="F78" i="6"/>
  <c r="K78" i="6" s="1"/>
  <c r="E79" i="6"/>
  <c r="F79" i="6"/>
  <c r="K79" i="6" s="1"/>
  <c r="E80" i="6"/>
  <c r="J80" i="6" s="1"/>
  <c r="F80" i="6"/>
  <c r="K80" i="6" s="1"/>
  <c r="E81" i="6"/>
  <c r="J81" i="6" s="1"/>
  <c r="F81" i="6"/>
  <c r="K81" i="6" s="1"/>
  <c r="E82" i="6"/>
  <c r="J82" i="6" s="1"/>
  <c r="F82" i="6"/>
  <c r="E83" i="6"/>
  <c r="F83" i="6"/>
  <c r="K83" i="6" s="1"/>
  <c r="E84" i="6"/>
  <c r="J84" i="6" s="1"/>
  <c r="F84" i="6"/>
  <c r="K84" i="6" s="1"/>
  <c r="E85" i="6"/>
  <c r="F85" i="6"/>
  <c r="K85" i="6" s="1"/>
  <c r="E86" i="6"/>
  <c r="J86" i="6" s="1"/>
  <c r="F86" i="6"/>
  <c r="K86" i="6" s="1"/>
  <c r="E87" i="6"/>
  <c r="J87" i="6" s="1"/>
  <c r="F87" i="6"/>
  <c r="K87" i="6" s="1"/>
  <c r="E88" i="6"/>
  <c r="J88" i="6" s="1"/>
  <c r="F88" i="6"/>
  <c r="K88" i="6" s="1"/>
  <c r="E89" i="6"/>
  <c r="F89" i="6"/>
  <c r="K89" i="6" s="1"/>
  <c r="E90" i="6"/>
  <c r="J90" i="6" s="1"/>
  <c r="F90" i="6"/>
  <c r="K90" i="6" s="1"/>
  <c r="E91" i="6"/>
  <c r="F91" i="6"/>
  <c r="K91" i="6" s="1"/>
  <c r="E92" i="6"/>
  <c r="J92" i="6" s="1"/>
  <c r="F92" i="6"/>
  <c r="K92" i="6" s="1"/>
  <c r="E93" i="6"/>
  <c r="J93" i="6" s="1"/>
  <c r="F93" i="6"/>
  <c r="K93" i="6" s="1"/>
  <c r="E94" i="6"/>
  <c r="J94" i="6" s="1"/>
  <c r="F94" i="6"/>
  <c r="K94" i="6" s="1"/>
  <c r="E95" i="6"/>
  <c r="F95" i="6"/>
  <c r="K95" i="6" s="1"/>
  <c r="E96" i="6"/>
  <c r="J96" i="6" s="1"/>
  <c r="F96" i="6"/>
  <c r="K96" i="6" s="1"/>
  <c r="E97" i="6"/>
  <c r="F97" i="6"/>
  <c r="K97" i="6" s="1"/>
  <c r="E98" i="6"/>
  <c r="J98" i="6" s="1"/>
  <c r="F98" i="6"/>
  <c r="K98" i="6" s="1"/>
  <c r="E99" i="6"/>
  <c r="J99" i="6" s="1"/>
  <c r="F99" i="6"/>
  <c r="K99" i="6" s="1"/>
  <c r="E100" i="6"/>
  <c r="J100" i="6" s="1"/>
  <c r="F100" i="6"/>
  <c r="E101" i="6"/>
  <c r="F101" i="6"/>
  <c r="K101" i="6" s="1"/>
  <c r="E102" i="6"/>
  <c r="J102" i="6" s="1"/>
  <c r="F102" i="6"/>
  <c r="K102" i="6" s="1"/>
  <c r="E103" i="6"/>
  <c r="F103" i="6"/>
  <c r="K103" i="6" s="1"/>
  <c r="E104" i="6"/>
  <c r="J104" i="6" s="1"/>
  <c r="F104" i="6"/>
  <c r="K104" i="6" s="1"/>
  <c r="E105" i="6"/>
  <c r="J105" i="6" s="1"/>
  <c r="F105" i="6"/>
  <c r="K105" i="6" s="1"/>
  <c r="E106" i="6"/>
  <c r="J106" i="6" s="1"/>
  <c r="F106" i="6"/>
  <c r="K106" i="6" s="1"/>
  <c r="E107" i="6"/>
  <c r="F107" i="6"/>
  <c r="K107" i="6" s="1"/>
  <c r="E108" i="6"/>
  <c r="J108" i="6" s="1"/>
  <c r="F108" i="6"/>
  <c r="K108" i="6" s="1"/>
  <c r="E109" i="6"/>
  <c r="F109" i="6"/>
  <c r="K109" i="6" s="1"/>
  <c r="E110" i="6"/>
  <c r="J110" i="6" s="1"/>
  <c r="F110" i="6"/>
  <c r="K110" i="6" s="1"/>
  <c r="E111" i="6"/>
  <c r="J111" i="6" s="1"/>
  <c r="F111" i="6"/>
  <c r="K111" i="6" s="1"/>
  <c r="E112" i="6"/>
  <c r="J112" i="6" s="1"/>
  <c r="F112" i="6"/>
  <c r="K112" i="6" s="1"/>
  <c r="E113" i="6"/>
  <c r="F113" i="6"/>
  <c r="K113" i="6" s="1"/>
  <c r="E114" i="6"/>
  <c r="J114" i="6" s="1"/>
  <c r="F114" i="6"/>
  <c r="K114" i="6" s="1"/>
  <c r="E115" i="6"/>
  <c r="F115" i="6"/>
  <c r="K115" i="6" s="1"/>
  <c r="E116" i="6"/>
  <c r="J116" i="6" s="1"/>
  <c r="F116" i="6"/>
  <c r="K116" i="6" s="1"/>
  <c r="E117" i="6"/>
  <c r="J117" i="6" s="1"/>
  <c r="F117" i="6"/>
  <c r="K117" i="6" s="1"/>
  <c r="E118" i="6"/>
  <c r="J118" i="6" s="1"/>
  <c r="F118" i="6"/>
  <c r="K118" i="6" s="1"/>
  <c r="E119" i="6"/>
  <c r="F119" i="6"/>
  <c r="K119" i="6" s="1"/>
  <c r="E120" i="6"/>
  <c r="J120" i="6" s="1"/>
  <c r="F120" i="6"/>
  <c r="K120" i="6" s="1"/>
  <c r="E121" i="6"/>
  <c r="F121" i="6"/>
  <c r="K121" i="6" s="1"/>
  <c r="E122" i="6"/>
  <c r="J122" i="6" s="1"/>
  <c r="F122" i="6"/>
  <c r="K122" i="6" s="1"/>
  <c r="E123" i="6"/>
  <c r="J123" i="6" s="1"/>
  <c r="F123" i="6"/>
  <c r="K123" i="6" s="1"/>
  <c r="E124" i="6"/>
  <c r="J124" i="6" s="1"/>
  <c r="F124" i="6"/>
  <c r="K124" i="6" s="1"/>
  <c r="E125" i="6"/>
  <c r="F125" i="6"/>
  <c r="K125" i="6" s="1"/>
  <c r="E126" i="6"/>
  <c r="J126" i="6" s="1"/>
  <c r="F126" i="6"/>
  <c r="K126" i="6" s="1"/>
  <c r="E127" i="6"/>
  <c r="F127" i="6"/>
  <c r="K127" i="6" s="1"/>
  <c r="E128" i="6"/>
  <c r="J128" i="6" s="1"/>
  <c r="F128" i="6"/>
  <c r="K128" i="6" s="1"/>
  <c r="E129" i="6"/>
  <c r="J129" i="6" s="1"/>
  <c r="F129" i="6"/>
  <c r="K129" i="6" s="1"/>
  <c r="E130" i="6"/>
  <c r="J130" i="6" s="1"/>
  <c r="F130" i="6"/>
  <c r="K130" i="6" s="1"/>
  <c r="E131" i="6"/>
  <c r="F131" i="6"/>
  <c r="K131" i="6" s="1"/>
  <c r="E132" i="6"/>
  <c r="J132" i="6" s="1"/>
  <c r="F132" i="6"/>
  <c r="K132" i="6" s="1"/>
  <c r="E133" i="6"/>
  <c r="F133" i="6"/>
  <c r="K133" i="6" s="1"/>
  <c r="E134" i="6"/>
  <c r="J134" i="6" s="1"/>
  <c r="F134" i="6"/>
  <c r="K134" i="6" s="1"/>
  <c r="E135" i="6"/>
  <c r="J135" i="6" s="1"/>
  <c r="F135" i="6"/>
  <c r="K135" i="6" s="1"/>
  <c r="E136" i="6"/>
  <c r="J136" i="6" s="1"/>
  <c r="F136" i="6"/>
  <c r="K136" i="6" s="1"/>
  <c r="E137" i="6"/>
  <c r="F137" i="6"/>
  <c r="K137" i="6" s="1"/>
  <c r="E138" i="6"/>
  <c r="J138" i="6" s="1"/>
  <c r="F138" i="6"/>
  <c r="K138" i="6" s="1"/>
  <c r="E139" i="6"/>
  <c r="F139" i="6"/>
  <c r="K139" i="6" s="1"/>
  <c r="E140" i="6"/>
  <c r="J140" i="6" s="1"/>
  <c r="F140" i="6"/>
  <c r="K140" i="6" s="1"/>
  <c r="E141" i="6"/>
  <c r="J141" i="6" s="1"/>
  <c r="F141" i="6"/>
  <c r="K141" i="6" s="1"/>
  <c r="E142" i="6"/>
  <c r="J142" i="6" s="1"/>
  <c r="F142" i="6"/>
  <c r="K142" i="6" s="1"/>
  <c r="E143" i="6"/>
  <c r="F143" i="6"/>
  <c r="K143" i="6" s="1"/>
  <c r="E144" i="6"/>
  <c r="J144" i="6" s="1"/>
  <c r="F144" i="6"/>
  <c r="K144" i="6" s="1"/>
  <c r="E145" i="6"/>
  <c r="J145" i="6" s="1"/>
  <c r="F145" i="6"/>
  <c r="K145" i="6" s="1"/>
  <c r="E146" i="6"/>
  <c r="J146" i="6" s="1"/>
  <c r="F146" i="6"/>
  <c r="K146" i="6" s="1"/>
  <c r="E147" i="6"/>
  <c r="J147" i="6" s="1"/>
  <c r="F147" i="6"/>
  <c r="K147" i="6" s="1"/>
  <c r="E148" i="6"/>
  <c r="J148" i="6" s="1"/>
  <c r="F148" i="6"/>
  <c r="K148" i="6" s="1"/>
  <c r="E149" i="6"/>
  <c r="F149" i="6"/>
  <c r="K149" i="6" s="1"/>
  <c r="E150" i="6"/>
  <c r="J150" i="6" s="1"/>
  <c r="F150" i="6"/>
  <c r="K150" i="6" s="1"/>
  <c r="E151" i="6"/>
  <c r="F151" i="6"/>
  <c r="K151" i="6" s="1"/>
  <c r="E152" i="6"/>
  <c r="J152" i="6" s="1"/>
  <c r="F152" i="6"/>
  <c r="K152" i="6" s="1"/>
  <c r="E153" i="6"/>
  <c r="J153" i="6" s="1"/>
  <c r="F153" i="6"/>
  <c r="K153" i="6" s="1"/>
  <c r="E154" i="6"/>
  <c r="J154" i="6" s="1"/>
  <c r="F154" i="6"/>
  <c r="K154" i="6" s="1"/>
  <c r="E155" i="6"/>
  <c r="F155" i="6"/>
  <c r="K155" i="6" s="1"/>
  <c r="E156" i="6"/>
  <c r="J156" i="6" s="1"/>
  <c r="F156" i="6"/>
  <c r="K156" i="6" s="1"/>
  <c r="E157" i="6"/>
  <c r="F157" i="6"/>
  <c r="K157" i="6" s="1"/>
  <c r="E158" i="6"/>
  <c r="J158" i="6" s="1"/>
  <c r="F158" i="6"/>
  <c r="K158" i="6" s="1"/>
  <c r="E159" i="6"/>
  <c r="J159" i="6" s="1"/>
  <c r="F159" i="6"/>
  <c r="K159" i="6" s="1"/>
  <c r="E160" i="6"/>
  <c r="J160" i="6" s="1"/>
  <c r="F160" i="6"/>
  <c r="K160" i="6" s="1"/>
  <c r="E161" i="6"/>
  <c r="F161" i="6"/>
  <c r="K161" i="6" s="1"/>
  <c r="E162" i="6"/>
  <c r="J162" i="6" s="1"/>
  <c r="F162" i="6"/>
  <c r="K162" i="6" s="1"/>
  <c r="E163" i="6"/>
  <c r="F163" i="6"/>
  <c r="K163" i="6" s="1"/>
  <c r="E164" i="6"/>
  <c r="J164" i="6" s="1"/>
  <c r="F164" i="6"/>
  <c r="K164" i="6" s="1"/>
  <c r="E165" i="6"/>
  <c r="J165" i="6" s="1"/>
  <c r="F165" i="6"/>
  <c r="K165" i="6" s="1"/>
  <c r="E166" i="6"/>
  <c r="J166" i="6" s="1"/>
  <c r="F166" i="6"/>
  <c r="K166" i="6" s="1"/>
  <c r="E167" i="6"/>
  <c r="F167" i="6"/>
  <c r="K167" i="6" s="1"/>
  <c r="E168" i="6"/>
  <c r="J168" i="6" s="1"/>
  <c r="F168" i="6"/>
  <c r="K168" i="6" s="1"/>
  <c r="E169" i="6"/>
  <c r="J169" i="6" s="1"/>
  <c r="F169" i="6"/>
  <c r="K169" i="6" s="1"/>
  <c r="E170" i="6"/>
  <c r="J170" i="6" s="1"/>
  <c r="F170" i="6"/>
  <c r="K170" i="6" s="1"/>
  <c r="E171" i="6"/>
  <c r="J171" i="6" s="1"/>
  <c r="F171" i="6"/>
  <c r="K171" i="6" s="1"/>
  <c r="E172" i="6"/>
  <c r="J172" i="6" s="1"/>
  <c r="F172" i="6"/>
  <c r="K172" i="6" s="1"/>
  <c r="E173" i="6"/>
  <c r="F173" i="6"/>
  <c r="K173" i="6" s="1"/>
  <c r="E174" i="6"/>
  <c r="J174" i="6" s="1"/>
  <c r="F174" i="6"/>
  <c r="K174" i="6" s="1"/>
  <c r="E175" i="6"/>
  <c r="F175" i="6"/>
  <c r="K175" i="6" s="1"/>
  <c r="E176" i="6"/>
  <c r="J176" i="6" s="1"/>
  <c r="F176" i="6"/>
  <c r="K176" i="6" s="1"/>
  <c r="E177" i="6"/>
  <c r="J177" i="6" s="1"/>
  <c r="F177" i="6"/>
  <c r="K177" i="6" s="1"/>
  <c r="E178" i="6"/>
  <c r="J178" i="6" s="1"/>
  <c r="F178" i="6"/>
  <c r="K178" i="6" s="1"/>
  <c r="E179" i="6"/>
  <c r="F179" i="6"/>
  <c r="K179" i="6" s="1"/>
  <c r="E180" i="6"/>
  <c r="J180" i="6" s="1"/>
  <c r="F180" i="6"/>
  <c r="K180" i="6" s="1"/>
  <c r="E181" i="6"/>
  <c r="F181" i="6"/>
  <c r="K181" i="6" s="1"/>
  <c r="E182" i="6"/>
  <c r="J182" i="6" s="1"/>
  <c r="F182" i="6"/>
  <c r="K182" i="6" s="1"/>
  <c r="E183" i="6"/>
  <c r="J183" i="6" s="1"/>
  <c r="F183" i="6"/>
  <c r="K183" i="6" s="1"/>
  <c r="E184" i="6"/>
  <c r="J184" i="6" s="1"/>
  <c r="F184" i="6"/>
  <c r="E185" i="6"/>
  <c r="F185" i="6"/>
  <c r="K185" i="6" s="1"/>
  <c r="E186" i="6"/>
  <c r="J186" i="6" s="1"/>
  <c r="F186" i="6"/>
  <c r="K186" i="6" s="1"/>
  <c r="E187" i="6"/>
  <c r="F187" i="6"/>
  <c r="K187" i="6" s="1"/>
  <c r="E188" i="6"/>
  <c r="J188" i="6" s="1"/>
  <c r="F188" i="6"/>
  <c r="K188" i="6" s="1"/>
  <c r="E189" i="6"/>
  <c r="J189" i="6" s="1"/>
  <c r="F189" i="6"/>
  <c r="K189" i="6" s="1"/>
  <c r="E190" i="6"/>
  <c r="J190" i="6" s="1"/>
  <c r="F190" i="6"/>
  <c r="K190" i="6" s="1"/>
  <c r="E191" i="6"/>
  <c r="F191" i="6"/>
  <c r="K191" i="6" s="1"/>
  <c r="E192" i="6"/>
  <c r="J192" i="6" s="1"/>
  <c r="F192" i="6"/>
  <c r="K192" i="6" s="1"/>
  <c r="E193" i="6"/>
  <c r="J193" i="6" s="1"/>
  <c r="F193" i="6"/>
  <c r="K193" i="6" s="1"/>
  <c r="E194" i="6"/>
  <c r="J194" i="6" s="1"/>
  <c r="F194" i="6"/>
  <c r="K194" i="6" s="1"/>
  <c r="E195" i="6"/>
  <c r="J195" i="6" s="1"/>
  <c r="F195" i="6"/>
  <c r="K195" i="6" s="1"/>
  <c r="E196" i="6"/>
  <c r="J196" i="6" s="1"/>
  <c r="F196" i="6"/>
  <c r="K196" i="6" s="1"/>
  <c r="E197" i="6"/>
  <c r="F197" i="6"/>
  <c r="K197" i="6" s="1"/>
  <c r="E198" i="6"/>
  <c r="J198" i="6" s="1"/>
  <c r="F198" i="6"/>
  <c r="K198" i="6" s="1"/>
  <c r="E199" i="6"/>
  <c r="F199" i="6"/>
  <c r="K199" i="6" s="1"/>
  <c r="E200" i="6"/>
  <c r="J200" i="6" s="1"/>
  <c r="F200" i="6"/>
  <c r="K200" i="6" s="1"/>
  <c r="E201" i="6"/>
  <c r="J201" i="6" s="1"/>
  <c r="F201" i="6"/>
  <c r="K201" i="6" s="1"/>
  <c r="E202" i="6"/>
  <c r="J202" i="6" s="1"/>
  <c r="F202" i="6"/>
  <c r="E203" i="6"/>
  <c r="F203" i="6"/>
  <c r="K203" i="6" s="1"/>
  <c r="E204" i="6"/>
  <c r="J204" i="6" s="1"/>
  <c r="F204" i="6"/>
  <c r="K204" i="6" s="1"/>
  <c r="E205" i="6"/>
  <c r="F205" i="6"/>
  <c r="K205" i="6" s="1"/>
  <c r="E206" i="6"/>
  <c r="J206" i="6" s="1"/>
  <c r="F206" i="6"/>
  <c r="K206" i="6" s="1"/>
  <c r="E207" i="6"/>
  <c r="J207" i="6" s="1"/>
  <c r="F207" i="6"/>
  <c r="K207" i="6" s="1"/>
  <c r="E208" i="6"/>
  <c r="J208" i="6" s="1"/>
  <c r="F208" i="6"/>
  <c r="K208" i="6" s="1"/>
  <c r="E209" i="6"/>
  <c r="F209" i="6"/>
  <c r="K209" i="6" s="1"/>
  <c r="E210" i="6"/>
  <c r="J210" i="6" s="1"/>
  <c r="F210" i="6"/>
  <c r="K210" i="6" s="1"/>
  <c r="E211" i="6"/>
  <c r="F211" i="6"/>
  <c r="K211" i="6" s="1"/>
  <c r="E212" i="6"/>
  <c r="J212" i="6" s="1"/>
  <c r="F212" i="6"/>
  <c r="K212" i="6" s="1"/>
  <c r="E213" i="6"/>
  <c r="J213" i="6" s="1"/>
  <c r="F213" i="6"/>
  <c r="K213" i="6" s="1"/>
  <c r="E214" i="6"/>
  <c r="J214" i="6" s="1"/>
  <c r="F214" i="6"/>
  <c r="K214" i="6" s="1"/>
  <c r="E215" i="6"/>
  <c r="F215" i="6"/>
  <c r="K215" i="6" s="1"/>
  <c r="E216" i="6"/>
  <c r="J216" i="6" s="1"/>
  <c r="F216" i="6"/>
  <c r="K216" i="6" s="1"/>
  <c r="E217" i="6"/>
  <c r="J217" i="6" s="1"/>
  <c r="F217" i="6"/>
  <c r="K217" i="6" s="1"/>
  <c r="E218" i="6"/>
  <c r="J218" i="6" s="1"/>
  <c r="F218" i="6"/>
  <c r="K218" i="6" s="1"/>
  <c r="E219" i="6"/>
  <c r="J219" i="6" s="1"/>
  <c r="F219" i="6"/>
  <c r="K219" i="6" s="1"/>
  <c r="E220" i="6"/>
  <c r="J220" i="6" s="1"/>
  <c r="F220" i="6"/>
  <c r="K220" i="6" s="1"/>
  <c r="E221" i="6"/>
  <c r="F221" i="6"/>
  <c r="K221" i="6" s="1"/>
  <c r="E222" i="6"/>
  <c r="J222" i="6" s="1"/>
  <c r="F222" i="6"/>
  <c r="K222" i="6" s="1"/>
  <c r="E223" i="6"/>
  <c r="F223" i="6"/>
  <c r="K223" i="6" s="1"/>
  <c r="E224" i="6"/>
  <c r="J224" i="6" s="1"/>
  <c r="F224" i="6"/>
  <c r="K224" i="6" s="1"/>
  <c r="E225" i="6"/>
  <c r="J225" i="6" s="1"/>
  <c r="F225" i="6"/>
  <c r="K225" i="6" s="1"/>
  <c r="E226" i="6"/>
  <c r="J226" i="6" s="1"/>
  <c r="F226" i="6"/>
  <c r="K226" i="6" s="1"/>
  <c r="E227" i="6"/>
  <c r="F227" i="6"/>
  <c r="K227" i="6" s="1"/>
  <c r="E228" i="6"/>
  <c r="J228" i="6" s="1"/>
  <c r="F228" i="6"/>
  <c r="K228" i="6" s="1"/>
  <c r="E229" i="6"/>
  <c r="F229" i="6"/>
  <c r="K229" i="6" s="1"/>
  <c r="E230" i="6"/>
  <c r="J230" i="6" s="1"/>
  <c r="F230" i="6"/>
  <c r="K230" i="6" s="1"/>
  <c r="E231" i="6"/>
  <c r="J231" i="6" s="1"/>
  <c r="F231" i="6"/>
  <c r="K231" i="6" s="1"/>
  <c r="E232" i="6"/>
  <c r="J232" i="6" s="1"/>
  <c r="F232" i="6"/>
  <c r="K232" i="6" s="1"/>
  <c r="E233" i="6"/>
  <c r="F233" i="6"/>
  <c r="K233" i="6" s="1"/>
  <c r="E234" i="6"/>
  <c r="J234" i="6" s="1"/>
  <c r="F234" i="6"/>
  <c r="K234" i="6" s="1"/>
  <c r="E235" i="6"/>
  <c r="F235" i="6"/>
  <c r="K235" i="6" s="1"/>
  <c r="E236" i="6"/>
  <c r="J236" i="6" s="1"/>
  <c r="F236" i="6"/>
  <c r="K236" i="6" s="1"/>
  <c r="E237" i="6"/>
  <c r="J237" i="6" s="1"/>
  <c r="F237" i="6"/>
  <c r="K237" i="6" s="1"/>
  <c r="E238" i="6"/>
  <c r="J238" i="6" s="1"/>
  <c r="F238" i="6"/>
  <c r="K238" i="6" s="1"/>
  <c r="E239" i="6"/>
  <c r="F239" i="6"/>
  <c r="K239" i="6" s="1"/>
  <c r="E240" i="6"/>
  <c r="J240" i="6" s="1"/>
  <c r="F240" i="6"/>
  <c r="K240" i="6" s="1"/>
  <c r="E241" i="6"/>
  <c r="J241" i="6" s="1"/>
  <c r="F241" i="6"/>
  <c r="K241" i="6" s="1"/>
  <c r="E242" i="6"/>
  <c r="J242" i="6" s="1"/>
  <c r="F242" i="6"/>
  <c r="K242" i="6" s="1"/>
  <c r="E243" i="6"/>
  <c r="J243" i="6" s="1"/>
  <c r="E241" i="12" s="1"/>
  <c r="F243" i="6"/>
  <c r="K243" i="6" s="1"/>
  <c r="E244" i="6"/>
  <c r="J244" i="6" s="1"/>
  <c r="F244" i="6"/>
  <c r="K244" i="6" s="1"/>
  <c r="E245" i="6"/>
  <c r="F245" i="6"/>
  <c r="K245" i="6" s="1"/>
  <c r="E246" i="6"/>
  <c r="J246" i="6" s="1"/>
  <c r="F246" i="6"/>
  <c r="K246" i="6" s="1"/>
  <c r="E247" i="6"/>
  <c r="F247" i="6"/>
  <c r="K247" i="6" s="1"/>
  <c r="E248" i="6"/>
  <c r="J248" i="6" s="1"/>
  <c r="F248" i="6"/>
  <c r="K248" i="6" s="1"/>
  <c r="E249" i="6"/>
  <c r="J249" i="6" s="1"/>
  <c r="F249" i="6"/>
  <c r="K249" i="6" s="1"/>
  <c r="E250" i="6"/>
  <c r="J250" i="6" s="1"/>
  <c r="F250" i="6"/>
  <c r="K250" i="6" s="1"/>
  <c r="E251" i="6"/>
  <c r="F251" i="6"/>
  <c r="K251" i="6" s="1"/>
  <c r="E252" i="6"/>
  <c r="J252" i="6" s="1"/>
  <c r="F252" i="6"/>
  <c r="K252" i="6" s="1"/>
  <c r="E253" i="6"/>
  <c r="F253" i="6"/>
  <c r="K253" i="6" s="1"/>
  <c r="E254" i="6"/>
  <c r="J254" i="6" s="1"/>
  <c r="F254" i="6"/>
  <c r="K254" i="6" s="1"/>
  <c r="E255" i="6"/>
  <c r="J255" i="6" s="1"/>
  <c r="F255" i="6"/>
  <c r="K255" i="6" s="1"/>
  <c r="E256" i="6"/>
  <c r="J256" i="6" s="1"/>
  <c r="F256" i="6"/>
  <c r="K256" i="6" s="1"/>
  <c r="E257" i="6"/>
  <c r="F257" i="6"/>
  <c r="K257" i="6" s="1"/>
  <c r="E258" i="6"/>
  <c r="J258" i="6" s="1"/>
  <c r="F258" i="6"/>
  <c r="K258" i="6" s="1"/>
  <c r="E259" i="6"/>
  <c r="F259" i="6"/>
  <c r="K259" i="6" s="1"/>
  <c r="E260" i="6"/>
  <c r="J260" i="6" s="1"/>
  <c r="F260" i="6"/>
  <c r="K260" i="6" s="1"/>
  <c r="E261" i="6"/>
  <c r="J261" i="6" s="1"/>
  <c r="F261" i="6"/>
  <c r="K261" i="6" s="1"/>
  <c r="E262" i="6"/>
  <c r="J262" i="6" s="1"/>
  <c r="F262" i="6"/>
  <c r="K262" i="6" s="1"/>
  <c r="E263" i="6"/>
  <c r="F263" i="6"/>
  <c r="K263" i="6" s="1"/>
  <c r="E264" i="6"/>
  <c r="J264" i="6" s="1"/>
  <c r="F264" i="6"/>
  <c r="K264" i="6" s="1"/>
  <c r="E265" i="6"/>
  <c r="J265" i="6" s="1"/>
  <c r="F265" i="6"/>
  <c r="K265" i="6" s="1"/>
  <c r="E266" i="6"/>
  <c r="J266" i="6" s="1"/>
  <c r="F266" i="6"/>
  <c r="K266" i="6" s="1"/>
  <c r="E267" i="6"/>
  <c r="J267" i="6" s="1"/>
  <c r="F267" i="6"/>
  <c r="K267" i="6" s="1"/>
  <c r="E268" i="6"/>
  <c r="J268" i="6" s="1"/>
  <c r="F268" i="6"/>
  <c r="K268" i="6" s="1"/>
  <c r="E269" i="6"/>
  <c r="F269" i="6"/>
  <c r="K269" i="6" s="1"/>
  <c r="E270" i="6"/>
  <c r="J270" i="6" s="1"/>
  <c r="F270" i="6"/>
  <c r="E271" i="6"/>
  <c r="F271" i="6"/>
  <c r="K271" i="6" s="1"/>
  <c r="E272" i="6"/>
  <c r="J272" i="6" s="1"/>
  <c r="F272" i="6"/>
  <c r="K272" i="6" s="1"/>
  <c r="E273" i="6"/>
  <c r="J273" i="6" s="1"/>
  <c r="F273" i="6"/>
  <c r="K273" i="6" s="1"/>
  <c r="E274" i="6"/>
  <c r="J274" i="6" s="1"/>
  <c r="F274" i="6"/>
  <c r="K274" i="6" s="1"/>
  <c r="E275" i="6"/>
  <c r="F275" i="6"/>
  <c r="K275" i="6" s="1"/>
  <c r="E276" i="6"/>
  <c r="J276" i="6" s="1"/>
  <c r="F276" i="6"/>
  <c r="K276" i="6" s="1"/>
  <c r="E277" i="6"/>
  <c r="F277" i="6"/>
  <c r="K277" i="6" s="1"/>
  <c r="E278" i="6"/>
  <c r="J278" i="6" s="1"/>
  <c r="F278" i="6"/>
  <c r="K278" i="6" s="1"/>
  <c r="E279" i="6"/>
  <c r="J279" i="6" s="1"/>
  <c r="F279" i="6"/>
  <c r="K279" i="6" s="1"/>
  <c r="E280" i="6"/>
  <c r="J280" i="6" s="1"/>
  <c r="F280" i="6"/>
  <c r="K280" i="6" s="1"/>
  <c r="E281" i="6"/>
  <c r="F281" i="6"/>
  <c r="K281" i="6" s="1"/>
  <c r="E282" i="6"/>
  <c r="J282" i="6" s="1"/>
  <c r="F282" i="6"/>
  <c r="K282" i="6" s="1"/>
  <c r="E283" i="6"/>
  <c r="F283" i="6"/>
  <c r="K283" i="6" s="1"/>
  <c r="E284" i="6"/>
  <c r="J284" i="6" s="1"/>
  <c r="F284" i="6"/>
  <c r="K284" i="6" s="1"/>
  <c r="E285" i="6"/>
  <c r="J285" i="6" s="1"/>
  <c r="F285" i="6"/>
  <c r="K285" i="6" s="1"/>
  <c r="E286" i="6"/>
  <c r="J286" i="6" s="1"/>
  <c r="F286" i="6"/>
  <c r="K286" i="6" s="1"/>
  <c r="E287" i="6"/>
  <c r="F287" i="6"/>
  <c r="K287" i="6" s="1"/>
  <c r="E288" i="6"/>
  <c r="J288" i="6" s="1"/>
  <c r="F288" i="6"/>
  <c r="K288" i="6" s="1"/>
  <c r="E289" i="6"/>
  <c r="J289" i="6" s="1"/>
  <c r="F289" i="6"/>
  <c r="K289" i="6" s="1"/>
  <c r="E290" i="6"/>
  <c r="J290" i="6" s="1"/>
  <c r="F290" i="6"/>
  <c r="K290" i="6" s="1"/>
  <c r="E291" i="6"/>
  <c r="J291" i="6" s="1"/>
  <c r="F291" i="6"/>
  <c r="K291" i="6" s="1"/>
  <c r="E292" i="6"/>
  <c r="J292" i="6" s="1"/>
  <c r="F292" i="6"/>
  <c r="K292" i="6" s="1"/>
  <c r="E293" i="6"/>
  <c r="F293" i="6"/>
  <c r="K293" i="6" s="1"/>
  <c r="E294" i="6"/>
  <c r="J294" i="6" s="1"/>
  <c r="F294" i="6"/>
  <c r="K294" i="6" s="1"/>
  <c r="E295" i="6"/>
  <c r="F295" i="6"/>
  <c r="K295" i="6" s="1"/>
  <c r="E296" i="6"/>
  <c r="J296" i="6" s="1"/>
  <c r="F296" i="6"/>
  <c r="K296" i="6" s="1"/>
  <c r="E297" i="6"/>
  <c r="J297" i="6" s="1"/>
  <c r="F297" i="6"/>
  <c r="K297" i="6" s="1"/>
  <c r="E298" i="6"/>
  <c r="J298" i="6" s="1"/>
  <c r="F298" i="6"/>
  <c r="K298" i="6" s="1"/>
  <c r="E299" i="6"/>
  <c r="F299" i="6"/>
  <c r="K299" i="6" s="1"/>
  <c r="E300" i="6"/>
  <c r="J300" i="6" s="1"/>
  <c r="F300" i="6"/>
  <c r="K300" i="6" s="1"/>
  <c r="E301" i="6"/>
  <c r="F301" i="6"/>
  <c r="K301" i="6" s="1"/>
  <c r="E302" i="6"/>
  <c r="J302" i="6" s="1"/>
  <c r="F302" i="6"/>
  <c r="K302" i="6" s="1"/>
  <c r="E303" i="6"/>
  <c r="J303" i="6" s="1"/>
  <c r="F303" i="6"/>
  <c r="K303" i="6" s="1"/>
  <c r="E304" i="6"/>
  <c r="J304" i="6" s="1"/>
  <c r="F304" i="6"/>
  <c r="K304" i="6" s="1"/>
  <c r="E305" i="6"/>
  <c r="F305" i="6"/>
  <c r="K305" i="6" s="1"/>
  <c r="E306" i="6"/>
  <c r="J306" i="6" s="1"/>
  <c r="F306" i="6"/>
  <c r="K306" i="6" s="1"/>
  <c r="E307" i="6"/>
  <c r="F307" i="6"/>
  <c r="K307" i="6" s="1"/>
  <c r="E308" i="6"/>
  <c r="J308" i="6" s="1"/>
  <c r="F308" i="6"/>
  <c r="K308" i="6" s="1"/>
  <c r="E309" i="6"/>
  <c r="J309" i="6" s="1"/>
  <c r="F309" i="6"/>
  <c r="K309" i="6" s="1"/>
  <c r="E310" i="6"/>
  <c r="J310" i="6" s="1"/>
  <c r="F310" i="6"/>
  <c r="K310" i="6" s="1"/>
  <c r="E311" i="6"/>
  <c r="F311" i="6"/>
  <c r="K311" i="6" s="1"/>
  <c r="E312" i="6"/>
  <c r="J312" i="6" s="1"/>
  <c r="F312" i="6"/>
  <c r="K312" i="6" s="1"/>
  <c r="E313" i="6"/>
  <c r="J313" i="6" s="1"/>
  <c r="F313" i="6"/>
  <c r="K313" i="6" s="1"/>
  <c r="E314" i="6"/>
  <c r="J314" i="6" s="1"/>
  <c r="F314" i="6"/>
  <c r="K314" i="6" s="1"/>
  <c r="E315" i="6"/>
  <c r="J315" i="6" s="1"/>
  <c r="F315" i="6"/>
  <c r="K315" i="6" s="1"/>
  <c r="E316" i="6"/>
  <c r="J316" i="6" s="1"/>
  <c r="F316" i="6"/>
  <c r="K316" i="6" s="1"/>
  <c r="E317" i="6"/>
  <c r="F317" i="6"/>
  <c r="K317" i="6" s="1"/>
  <c r="E318" i="6"/>
  <c r="J318" i="6" s="1"/>
  <c r="F318" i="6"/>
  <c r="K318" i="6" s="1"/>
  <c r="E319" i="6"/>
  <c r="F319" i="6"/>
  <c r="K319" i="6" s="1"/>
  <c r="E320" i="6"/>
  <c r="J320" i="6" s="1"/>
  <c r="F320" i="6"/>
  <c r="K320" i="6" s="1"/>
  <c r="E321" i="6"/>
  <c r="J321" i="6" s="1"/>
  <c r="F321" i="6"/>
  <c r="K321" i="6" s="1"/>
  <c r="E322" i="6"/>
  <c r="J322" i="6" s="1"/>
  <c r="F322" i="6"/>
  <c r="K322" i="6" s="1"/>
  <c r="E323" i="6"/>
  <c r="F323" i="6"/>
  <c r="K323" i="6" s="1"/>
  <c r="E324" i="6"/>
  <c r="J324" i="6" s="1"/>
  <c r="F324" i="6"/>
  <c r="K324" i="6" s="1"/>
  <c r="E325" i="6"/>
  <c r="F325" i="6"/>
  <c r="K325" i="6" s="1"/>
  <c r="E326" i="6"/>
  <c r="J326" i="6" s="1"/>
  <c r="F326" i="6"/>
  <c r="K326" i="6" s="1"/>
  <c r="E327" i="6"/>
  <c r="J327" i="6" s="1"/>
  <c r="F327" i="6"/>
  <c r="K327" i="6" s="1"/>
  <c r="E328" i="6"/>
  <c r="J328" i="6" s="1"/>
  <c r="F328" i="6"/>
  <c r="K328" i="6" s="1"/>
  <c r="E329" i="6"/>
  <c r="F329" i="6"/>
  <c r="K329" i="6" s="1"/>
  <c r="E330" i="6"/>
  <c r="J330" i="6" s="1"/>
  <c r="F330" i="6"/>
  <c r="E331" i="6"/>
  <c r="F331" i="6"/>
  <c r="K331" i="6" s="1"/>
  <c r="E332" i="6"/>
  <c r="J332" i="6" s="1"/>
  <c r="F332" i="6"/>
  <c r="K332" i="6" s="1"/>
  <c r="E333" i="6"/>
  <c r="J333" i="6" s="1"/>
  <c r="F333" i="6"/>
  <c r="K333" i="6" s="1"/>
  <c r="E334" i="6"/>
  <c r="J334" i="6" s="1"/>
  <c r="F334" i="6"/>
  <c r="K334" i="6" s="1"/>
  <c r="E335" i="6"/>
  <c r="F335" i="6"/>
  <c r="K335" i="6" s="1"/>
  <c r="E336" i="6"/>
  <c r="J336" i="6" s="1"/>
  <c r="F336" i="6"/>
  <c r="K336" i="6" s="1"/>
  <c r="E337" i="6"/>
  <c r="J337" i="6" s="1"/>
  <c r="F337" i="6"/>
  <c r="K337" i="6" s="1"/>
  <c r="E338" i="6"/>
  <c r="J338" i="6" s="1"/>
  <c r="E336" i="12" s="1"/>
  <c r="F338" i="6"/>
  <c r="K338" i="6" s="1"/>
  <c r="E339" i="6"/>
  <c r="J339" i="6" s="1"/>
  <c r="F339" i="6"/>
  <c r="K339" i="6" s="1"/>
  <c r="E340" i="6"/>
  <c r="J340" i="6" s="1"/>
  <c r="F340" i="6"/>
  <c r="E341" i="6"/>
  <c r="F341" i="6"/>
  <c r="K341" i="6" s="1"/>
  <c r="E342" i="6"/>
  <c r="J342" i="6" s="1"/>
  <c r="F342" i="6"/>
  <c r="K342" i="6" s="1"/>
  <c r="E343" i="6"/>
  <c r="F343" i="6"/>
  <c r="K343" i="6" s="1"/>
  <c r="E344" i="6"/>
  <c r="J344" i="6" s="1"/>
  <c r="F344" i="6"/>
  <c r="K344" i="6" s="1"/>
  <c r="E345" i="6"/>
  <c r="J345" i="6" s="1"/>
  <c r="F345" i="6"/>
  <c r="K345" i="6" s="1"/>
  <c r="E346" i="6"/>
  <c r="J346" i="6" s="1"/>
  <c r="E344" i="12" s="1"/>
  <c r="F346" i="6"/>
  <c r="K346" i="6" s="1"/>
  <c r="E347" i="6"/>
  <c r="F347" i="6"/>
  <c r="K347" i="6" s="1"/>
  <c r="E348" i="6"/>
  <c r="J348" i="6" s="1"/>
  <c r="F348" i="6"/>
  <c r="K348" i="6" s="1"/>
  <c r="E349" i="6"/>
  <c r="F349" i="6"/>
  <c r="K349" i="6" s="1"/>
  <c r="E350" i="6"/>
  <c r="J350" i="6" s="1"/>
  <c r="F350" i="6"/>
  <c r="K350" i="6" s="1"/>
  <c r="E351" i="6"/>
  <c r="J351" i="6" s="1"/>
  <c r="F351" i="6"/>
  <c r="K351" i="6" s="1"/>
  <c r="E352" i="6"/>
  <c r="J352" i="6" s="1"/>
  <c r="F352" i="6"/>
  <c r="E353" i="6"/>
  <c r="F353" i="6"/>
  <c r="K353" i="6" s="1"/>
  <c r="E354" i="6"/>
  <c r="J354" i="6" s="1"/>
  <c r="E352" i="12" s="1"/>
  <c r="F354" i="6"/>
  <c r="K354" i="6" s="1"/>
  <c r="E355" i="6"/>
  <c r="F355" i="6"/>
  <c r="K355" i="6" s="1"/>
  <c r="E356" i="6"/>
  <c r="J356" i="6" s="1"/>
  <c r="F356" i="6"/>
  <c r="K356" i="6" s="1"/>
  <c r="E357" i="6"/>
  <c r="J357" i="6" s="1"/>
  <c r="F357" i="6"/>
  <c r="K357" i="6" s="1"/>
  <c r="E358" i="6"/>
  <c r="J358" i="6" s="1"/>
  <c r="F358" i="6"/>
  <c r="K358" i="6" s="1"/>
  <c r="E359" i="6"/>
  <c r="F359" i="6"/>
  <c r="K359" i="6" s="1"/>
  <c r="E360" i="6"/>
  <c r="J360" i="6" s="1"/>
  <c r="F360" i="6"/>
  <c r="K360" i="6" s="1"/>
  <c r="E361" i="6"/>
  <c r="J361" i="6" s="1"/>
  <c r="F361" i="6"/>
  <c r="K361" i="6" s="1"/>
  <c r="E362" i="6"/>
  <c r="J362" i="6" s="1"/>
  <c r="E360" i="12" s="1"/>
  <c r="F362" i="6"/>
  <c r="K362" i="6" s="1"/>
  <c r="E363" i="6"/>
  <c r="J363" i="6" s="1"/>
  <c r="F363" i="6"/>
  <c r="K363" i="6" s="1"/>
  <c r="E364" i="6"/>
  <c r="J364" i="6" s="1"/>
  <c r="F364" i="6"/>
  <c r="E365" i="6"/>
  <c r="F365" i="6"/>
  <c r="K365" i="6" s="1"/>
  <c r="E366" i="6"/>
  <c r="J366" i="6" s="1"/>
  <c r="F366" i="6"/>
  <c r="K366" i="6" s="1"/>
  <c r="E367" i="6"/>
  <c r="F367" i="6"/>
  <c r="K367" i="6" s="1"/>
  <c r="E368" i="6"/>
  <c r="J368" i="6" s="1"/>
  <c r="F368" i="6"/>
  <c r="K368" i="6" s="1"/>
  <c r="E369" i="6"/>
  <c r="J369" i="6" s="1"/>
  <c r="F369" i="6"/>
  <c r="K369" i="6" s="1"/>
  <c r="E370" i="6"/>
  <c r="J370" i="6" s="1"/>
  <c r="F370" i="6"/>
  <c r="K370" i="6" s="1"/>
  <c r="E371" i="6"/>
  <c r="F371" i="6"/>
  <c r="K371" i="6" s="1"/>
  <c r="E372" i="6"/>
  <c r="J372" i="6" s="1"/>
  <c r="F372" i="6"/>
  <c r="K372" i="6" s="1"/>
  <c r="E373" i="6"/>
  <c r="F373" i="6"/>
  <c r="K373" i="6" s="1"/>
  <c r="E374" i="6"/>
  <c r="J374" i="6" s="1"/>
  <c r="F374" i="6"/>
  <c r="K374" i="6" s="1"/>
  <c r="E375" i="6"/>
  <c r="J375" i="6" s="1"/>
  <c r="F375" i="6"/>
  <c r="K375" i="6" s="1"/>
  <c r="E376" i="6"/>
  <c r="J376" i="6" s="1"/>
  <c r="F376" i="6"/>
  <c r="E377" i="6"/>
  <c r="F377" i="6"/>
  <c r="K377" i="6" s="1"/>
  <c r="E378" i="6"/>
  <c r="J378" i="6" s="1"/>
  <c r="F378" i="6"/>
  <c r="K378" i="6" s="1"/>
  <c r="E379" i="6"/>
  <c r="F379" i="6"/>
  <c r="K379" i="6" s="1"/>
  <c r="E380" i="6"/>
  <c r="J380" i="6" s="1"/>
  <c r="F380" i="6"/>
  <c r="K380" i="6" s="1"/>
  <c r="E381" i="6"/>
  <c r="J381" i="6" s="1"/>
  <c r="F381" i="6"/>
  <c r="K381" i="6" s="1"/>
  <c r="E382" i="6"/>
  <c r="J382" i="6" s="1"/>
  <c r="F382" i="6"/>
  <c r="K382" i="6" s="1"/>
  <c r="E383" i="6"/>
  <c r="F383" i="6"/>
  <c r="K383" i="6" s="1"/>
  <c r="E384" i="6"/>
  <c r="J384" i="6" s="1"/>
  <c r="F384" i="6"/>
  <c r="K384" i="6" s="1"/>
  <c r="E385" i="6"/>
  <c r="J385" i="6" s="1"/>
  <c r="F385" i="6"/>
  <c r="K385" i="6" s="1"/>
  <c r="E386" i="6"/>
  <c r="J386" i="6" s="1"/>
  <c r="F386" i="6"/>
  <c r="K386" i="6" s="1"/>
  <c r="E387" i="6"/>
  <c r="J387" i="6" s="1"/>
  <c r="F387" i="6"/>
  <c r="K387" i="6" s="1"/>
  <c r="E388" i="6"/>
  <c r="J388" i="6" s="1"/>
  <c r="F388" i="6"/>
  <c r="E389" i="6"/>
  <c r="F389" i="6"/>
  <c r="K389" i="6" s="1"/>
  <c r="E390" i="6"/>
  <c r="J390" i="6" s="1"/>
  <c r="F390" i="6"/>
  <c r="K390" i="6" s="1"/>
  <c r="E391" i="6"/>
  <c r="F391" i="6"/>
  <c r="K391" i="6" s="1"/>
  <c r="E392" i="6"/>
  <c r="J392" i="6" s="1"/>
  <c r="F392" i="6"/>
  <c r="K392" i="6" s="1"/>
  <c r="E393" i="6"/>
  <c r="J393" i="6" s="1"/>
  <c r="E391" i="12" s="1"/>
  <c r="F393" i="6"/>
  <c r="K393" i="6" s="1"/>
  <c r="E394" i="6"/>
  <c r="J394" i="6" s="1"/>
  <c r="F394" i="6"/>
  <c r="K394" i="6" s="1"/>
  <c r="E395" i="6"/>
  <c r="F395" i="6"/>
  <c r="K395" i="6" s="1"/>
  <c r="E396" i="6"/>
  <c r="J396" i="6" s="1"/>
  <c r="F396" i="6"/>
  <c r="K396" i="6" s="1"/>
  <c r="E397" i="6"/>
  <c r="F397" i="6"/>
  <c r="K397" i="6" s="1"/>
  <c r="E398" i="6"/>
  <c r="J398" i="6" s="1"/>
  <c r="F398" i="6"/>
  <c r="K398" i="6" s="1"/>
  <c r="E399" i="6"/>
  <c r="J399" i="6" s="1"/>
  <c r="F399" i="6"/>
  <c r="K399" i="6" s="1"/>
  <c r="E400" i="6"/>
  <c r="J400" i="6" s="1"/>
  <c r="F400" i="6"/>
  <c r="K400" i="6" s="1"/>
  <c r="E401" i="6"/>
  <c r="F401" i="6"/>
  <c r="K401" i="6" s="1"/>
  <c r="E402" i="6"/>
  <c r="J402" i="6" s="1"/>
  <c r="F402" i="6"/>
  <c r="E403" i="6"/>
  <c r="F403" i="6"/>
  <c r="K403" i="6" s="1"/>
  <c r="E404" i="6"/>
  <c r="J404" i="6" s="1"/>
  <c r="F404" i="6"/>
  <c r="K404" i="6" s="1"/>
  <c r="E405" i="6"/>
  <c r="J405" i="6" s="1"/>
  <c r="F405" i="6"/>
  <c r="K405" i="6" s="1"/>
  <c r="E406" i="6"/>
  <c r="J406" i="6" s="1"/>
  <c r="F406" i="6"/>
  <c r="K406" i="6" s="1"/>
  <c r="E407" i="6"/>
  <c r="F407" i="6"/>
  <c r="K407" i="6" s="1"/>
  <c r="E408" i="6"/>
  <c r="J408" i="6" s="1"/>
  <c r="F408" i="6"/>
  <c r="K408" i="6" s="1"/>
  <c r="E409" i="6"/>
  <c r="J409" i="6" s="1"/>
  <c r="E407" i="12" s="1"/>
  <c r="F409" i="6"/>
  <c r="K409" i="6" s="1"/>
  <c r="E410" i="6"/>
  <c r="J410" i="6" s="1"/>
  <c r="F410" i="6"/>
  <c r="K410" i="6" s="1"/>
  <c r="E411" i="6"/>
  <c r="J411" i="6" s="1"/>
  <c r="F411" i="6"/>
  <c r="K411" i="6" s="1"/>
  <c r="E412" i="6"/>
  <c r="J412" i="6" s="1"/>
  <c r="F412" i="6"/>
  <c r="K412" i="6" s="1"/>
  <c r="E413" i="6"/>
  <c r="F413" i="6"/>
  <c r="K413" i="6" s="1"/>
  <c r="E414" i="6"/>
  <c r="J414" i="6" s="1"/>
  <c r="F414" i="6"/>
  <c r="K414" i="6" s="1"/>
  <c r="E415" i="6"/>
  <c r="F415" i="6"/>
  <c r="K415" i="6" s="1"/>
  <c r="E416" i="6"/>
  <c r="J416" i="6" s="1"/>
  <c r="F416" i="6"/>
  <c r="K416" i="6" s="1"/>
  <c r="E417" i="6"/>
  <c r="J417" i="6" s="1"/>
  <c r="F417" i="6"/>
  <c r="K417" i="6" s="1"/>
  <c r="E418" i="6"/>
  <c r="J418" i="6" s="1"/>
  <c r="F418" i="6"/>
  <c r="K418" i="6" s="1"/>
  <c r="E419" i="6"/>
  <c r="F419" i="6"/>
  <c r="K419" i="6" s="1"/>
  <c r="E420" i="6"/>
  <c r="J420" i="6" s="1"/>
  <c r="F420" i="6"/>
  <c r="K420" i="6" s="1"/>
  <c r="E421" i="6"/>
  <c r="F421" i="6"/>
  <c r="K421" i="6" s="1"/>
  <c r="E422" i="6"/>
  <c r="J422" i="6" s="1"/>
  <c r="F422" i="6"/>
  <c r="K422" i="6" s="1"/>
  <c r="E423" i="6"/>
  <c r="J423" i="6" s="1"/>
  <c r="F423" i="6"/>
  <c r="K423" i="6" s="1"/>
  <c r="E424" i="6"/>
  <c r="J424" i="6" s="1"/>
  <c r="F424" i="6"/>
  <c r="K424" i="6" s="1"/>
  <c r="E425" i="6"/>
  <c r="F425" i="6"/>
  <c r="K425" i="6" s="1"/>
  <c r="E426" i="6"/>
  <c r="J426" i="6" s="1"/>
  <c r="F426" i="6"/>
  <c r="K426" i="6" s="1"/>
  <c r="E427" i="6"/>
  <c r="F427" i="6"/>
  <c r="K427" i="6" s="1"/>
  <c r="E428" i="6"/>
  <c r="J428" i="6" s="1"/>
  <c r="F428" i="6"/>
  <c r="K428" i="6" s="1"/>
  <c r="E429" i="6"/>
  <c r="J429" i="6" s="1"/>
  <c r="F429" i="6"/>
  <c r="K429" i="6" s="1"/>
  <c r="E430" i="6"/>
  <c r="J430" i="6" s="1"/>
  <c r="F430" i="6"/>
  <c r="K430" i="6" s="1"/>
  <c r="E431" i="6"/>
  <c r="F431" i="6"/>
  <c r="K431" i="6" s="1"/>
  <c r="E432" i="6"/>
  <c r="J432" i="6" s="1"/>
  <c r="F432" i="6"/>
  <c r="K432" i="6" s="1"/>
  <c r="E433" i="6"/>
  <c r="J433" i="6" s="1"/>
  <c r="F433" i="6"/>
  <c r="K433" i="6" s="1"/>
  <c r="E434" i="6"/>
  <c r="J434" i="6" s="1"/>
  <c r="F434" i="6"/>
  <c r="K434" i="6" s="1"/>
  <c r="E435" i="6"/>
  <c r="J435" i="6" s="1"/>
  <c r="F435" i="6"/>
  <c r="K435" i="6" s="1"/>
  <c r="E436" i="6"/>
  <c r="J436" i="6" s="1"/>
  <c r="F436" i="6"/>
  <c r="K436" i="6" s="1"/>
  <c r="E437" i="6"/>
  <c r="F437" i="6"/>
  <c r="K437" i="6" s="1"/>
  <c r="E438" i="6"/>
  <c r="J438" i="6" s="1"/>
  <c r="F438" i="6"/>
  <c r="K438" i="6" s="1"/>
  <c r="E439" i="6"/>
  <c r="F439" i="6"/>
  <c r="K439" i="6" s="1"/>
  <c r="E440" i="6"/>
  <c r="J440" i="6" s="1"/>
  <c r="F440" i="6"/>
  <c r="K440" i="6" s="1"/>
  <c r="E441" i="6"/>
  <c r="J441" i="6" s="1"/>
  <c r="E439" i="12" s="1"/>
  <c r="F441" i="6"/>
  <c r="K441" i="6" s="1"/>
  <c r="E442" i="6"/>
  <c r="J442" i="6" s="1"/>
  <c r="F442" i="6"/>
  <c r="K442" i="6" s="1"/>
  <c r="E443" i="6"/>
  <c r="F443" i="6"/>
  <c r="K443" i="6" s="1"/>
  <c r="E444" i="6"/>
  <c r="J444" i="6" s="1"/>
  <c r="F444" i="6"/>
  <c r="K444" i="6" s="1"/>
  <c r="E445" i="6"/>
  <c r="F445" i="6"/>
  <c r="K445" i="6" s="1"/>
  <c r="E446" i="6"/>
  <c r="J446" i="6" s="1"/>
  <c r="F446" i="6"/>
  <c r="K446" i="6" s="1"/>
  <c r="E447" i="6"/>
  <c r="J447" i="6" s="1"/>
  <c r="F447" i="6"/>
  <c r="K447" i="6" s="1"/>
  <c r="E448" i="6"/>
  <c r="J448" i="6" s="1"/>
  <c r="F448" i="6"/>
  <c r="K448" i="6" s="1"/>
  <c r="E449" i="6"/>
  <c r="F449" i="6"/>
  <c r="K449" i="6" s="1"/>
  <c r="E450" i="6"/>
  <c r="J450" i="6" s="1"/>
  <c r="F450" i="6"/>
  <c r="K450" i="6" s="1"/>
  <c r="E451" i="6"/>
  <c r="F451" i="6"/>
  <c r="K451" i="6" s="1"/>
  <c r="E452" i="6"/>
  <c r="J452" i="6" s="1"/>
  <c r="F452" i="6"/>
  <c r="K452" i="6" s="1"/>
  <c r="E453" i="6"/>
  <c r="J453" i="6" s="1"/>
  <c r="F453" i="6"/>
  <c r="K453" i="6" s="1"/>
  <c r="E454" i="6"/>
  <c r="J454" i="6" s="1"/>
  <c r="F454" i="6"/>
  <c r="K454" i="6" s="1"/>
  <c r="E455" i="6"/>
  <c r="F455" i="6"/>
  <c r="K455" i="6" s="1"/>
  <c r="E456" i="6"/>
  <c r="J456" i="6" s="1"/>
  <c r="F456" i="6"/>
  <c r="K456" i="6" s="1"/>
  <c r="E457" i="6"/>
  <c r="F457" i="6"/>
  <c r="K457" i="6" s="1"/>
  <c r="E458" i="6"/>
  <c r="J458" i="6" s="1"/>
  <c r="F458" i="6"/>
  <c r="K458" i="6" s="1"/>
  <c r="E459" i="6"/>
  <c r="J459" i="6" s="1"/>
  <c r="F459" i="6"/>
  <c r="K459" i="6" s="1"/>
  <c r="E460" i="6"/>
  <c r="J460" i="6" s="1"/>
  <c r="F460" i="6"/>
  <c r="K460" i="6" s="1"/>
  <c r="E461" i="6"/>
  <c r="F461" i="6"/>
  <c r="K461" i="6" s="1"/>
  <c r="E462" i="6"/>
  <c r="J462" i="6" s="1"/>
  <c r="F462" i="6"/>
  <c r="K462" i="6" s="1"/>
  <c r="E463" i="6"/>
  <c r="F463" i="6"/>
  <c r="K463" i="6" s="1"/>
  <c r="E464" i="6"/>
  <c r="J464" i="6" s="1"/>
  <c r="F464" i="6"/>
  <c r="K464" i="6" s="1"/>
  <c r="E465" i="6"/>
  <c r="J465" i="6" s="1"/>
  <c r="F465" i="6"/>
  <c r="K465" i="6" s="1"/>
  <c r="E466" i="6"/>
  <c r="J466" i="6" s="1"/>
  <c r="F466" i="6"/>
  <c r="E467" i="6"/>
  <c r="F467" i="6"/>
  <c r="K467" i="6" s="1"/>
  <c r="E468" i="6"/>
  <c r="J468" i="6" s="1"/>
  <c r="F468" i="6"/>
  <c r="K468" i="6" s="1"/>
  <c r="E469" i="6"/>
  <c r="F469" i="6"/>
  <c r="K469" i="6" s="1"/>
  <c r="E470" i="6"/>
  <c r="J470" i="6" s="1"/>
  <c r="F470" i="6"/>
  <c r="K470" i="6" s="1"/>
  <c r="E471" i="6"/>
  <c r="J471" i="6" s="1"/>
  <c r="F471" i="6"/>
  <c r="K471" i="6" s="1"/>
  <c r="E472" i="6"/>
  <c r="J472" i="6" s="1"/>
  <c r="F472" i="6"/>
  <c r="K472" i="6" s="1"/>
  <c r="E473" i="6"/>
  <c r="F473" i="6"/>
  <c r="K473" i="6" s="1"/>
  <c r="E474" i="6"/>
  <c r="J474" i="6" s="1"/>
  <c r="F474" i="6"/>
  <c r="K474" i="6" s="1"/>
  <c r="E475" i="6"/>
  <c r="F475" i="6"/>
  <c r="K475" i="6" s="1"/>
  <c r="E476" i="6"/>
  <c r="J476" i="6" s="1"/>
  <c r="F476" i="6"/>
  <c r="K476" i="6" s="1"/>
  <c r="E477" i="6"/>
  <c r="J477" i="6" s="1"/>
  <c r="F477" i="6"/>
  <c r="K477" i="6" s="1"/>
  <c r="E478" i="6"/>
  <c r="J478" i="6" s="1"/>
  <c r="F478" i="6"/>
  <c r="K478" i="6" s="1"/>
  <c r="E479" i="6"/>
  <c r="F479" i="6"/>
  <c r="K479" i="6" s="1"/>
  <c r="E480" i="6"/>
  <c r="J480" i="6" s="1"/>
  <c r="F480" i="6"/>
  <c r="K480" i="6" s="1"/>
  <c r="E481" i="6"/>
  <c r="F481" i="6"/>
  <c r="K481" i="6" s="1"/>
  <c r="E482" i="6"/>
  <c r="J482" i="6" s="1"/>
  <c r="F482" i="6"/>
  <c r="K482" i="6" s="1"/>
  <c r="E483" i="6"/>
  <c r="J483" i="6" s="1"/>
  <c r="F483" i="6"/>
  <c r="K483" i="6" s="1"/>
  <c r="E484" i="6"/>
  <c r="J484" i="6" s="1"/>
  <c r="F484" i="6"/>
  <c r="K484" i="6" s="1"/>
  <c r="E485" i="6"/>
  <c r="F485" i="6"/>
  <c r="K485" i="6" s="1"/>
  <c r="E486" i="6"/>
  <c r="J486" i="6" s="1"/>
  <c r="F486" i="6"/>
  <c r="K486" i="6" s="1"/>
  <c r="E487" i="6"/>
  <c r="F487" i="6"/>
  <c r="K487" i="6" s="1"/>
  <c r="E488" i="6"/>
  <c r="J488" i="6" s="1"/>
  <c r="F488" i="6"/>
  <c r="K488" i="6" s="1"/>
  <c r="E489" i="6"/>
  <c r="J489" i="6" s="1"/>
  <c r="E487" i="12" s="1"/>
  <c r="F489" i="6"/>
  <c r="K489" i="6" s="1"/>
  <c r="E490" i="6"/>
  <c r="J490" i="6" s="1"/>
  <c r="F490" i="6"/>
  <c r="K490" i="6" s="1"/>
  <c r="E491" i="6"/>
  <c r="F491" i="6"/>
  <c r="K491" i="6" s="1"/>
  <c r="E492" i="6"/>
  <c r="J492" i="6" s="1"/>
  <c r="F492" i="6"/>
  <c r="K492" i="6" s="1"/>
  <c r="E493" i="6"/>
  <c r="F493" i="6"/>
  <c r="K493" i="6" s="1"/>
  <c r="E494" i="6"/>
  <c r="J494" i="6" s="1"/>
  <c r="F494" i="6"/>
  <c r="K494" i="6" s="1"/>
  <c r="E495" i="6"/>
  <c r="J495" i="6" s="1"/>
  <c r="F495" i="6"/>
  <c r="K495" i="6" s="1"/>
  <c r="E496" i="6"/>
  <c r="J496" i="6" s="1"/>
  <c r="F496" i="6"/>
  <c r="K496" i="6" s="1"/>
  <c r="E497" i="6"/>
  <c r="F497" i="6"/>
  <c r="K497" i="6" s="1"/>
  <c r="E498" i="6"/>
  <c r="J498" i="6" s="1"/>
  <c r="F498" i="6"/>
  <c r="K498" i="6" s="1"/>
  <c r="E499" i="6"/>
  <c r="F499" i="6"/>
  <c r="K499" i="6" s="1"/>
  <c r="E500" i="6"/>
  <c r="J500" i="6" s="1"/>
  <c r="F500" i="6"/>
  <c r="K500" i="6" s="1"/>
  <c r="E501" i="6"/>
  <c r="J501" i="6" s="1"/>
  <c r="F501" i="6"/>
  <c r="K501" i="6" s="1"/>
  <c r="E502" i="6"/>
  <c r="J502" i="6" s="1"/>
  <c r="F502" i="6"/>
  <c r="E503" i="6"/>
  <c r="F503" i="6"/>
  <c r="K503" i="6" s="1"/>
  <c r="E504" i="6"/>
  <c r="J504" i="6" s="1"/>
  <c r="F504" i="6"/>
  <c r="K504" i="6" s="1"/>
  <c r="E505" i="6"/>
  <c r="F505" i="6"/>
  <c r="K505" i="6" s="1"/>
  <c r="E506" i="6"/>
  <c r="J506" i="6" s="1"/>
  <c r="F506" i="6"/>
  <c r="K506" i="6" s="1"/>
  <c r="E507" i="6"/>
  <c r="J507" i="6" s="1"/>
  <c r="F507" i="6"/>
  <c r="K507" i="6" s="1"/>
  <c r="E508" i="6"/>
  <c r="J508" i="6" s="1"/>
  <c r="F508" i="6"/>
  <c r="K508" i="6" s="1"/>
  <c r="E509" i="6"/>
  <c r="F509" i="6"/>
  <c r="K509" i="6" s="1"/>
  <c r="E510" i="6"/>
  <c r="J510" i="6" s="1"/>
  <c r="F510" i="6"/>
  <c r="K510" i="6" s="1"/>
  <c r="E511" i="6"/>
  <c r="F511" i="6"/>
  <c r="K511" i="6" s="1"/>
  <c r="E512" i="6"/>
  <c r="J512" i="6" s="1"/>
  <c r="F512" i="6"/>
  <c r="K512" i="6" s="1"/>
  <c r="E513" i="6"/>
  <c r="J513" i="6" s="1"/>
  <c r="F513" i="6"/>
  <c r="K513" i="6" s="1"/>
  <c r="E514" i="6"/>
  <c r="J514" i="6" s="1"/>
  <c r="F514" i="6"/>
  <c r="K514" i="6" s="1"/>
  <c r="E515" i="6"/>
  <c r="F515" i="6"/>
  <c r="K515" i="6" s="1"/>
  <c r="E516" i="6"/>
  <c r="J516" i="6" s="1"/>
  <c r="F516" i="6"/>
  <c r="K516" i="6" s="1"/>
  <c r="E517" i="6"/>
  <c r="F517" i="6"/>
  <c r="K517" i="6" s="1"/>
  <c r="E518" i="6"/>
  <c r="J518" i="6" s="1"/>
  <c r="F518" i="6"/>
  <c r="K518" i="6" s="1"/>
  <c r="E519" i="6"/>
  <c r="J519" i="6" s="1"/>
  <c r="F519" i="6"/>
  <c r="K519" i="6" s="1"/>
  <c r="E520" i="6"/>
  <c r="J520" i="6" s="1"/>
  <c r="F520" i="6"/>
  <c r="K520" i="6" s="1"/>
  <c r="E521" i="6"/>
  <c r="F521" i="6"/>
  <c r="K521" i="6" s="1"/>
  <c r="E522" i="6"/>
  <c r="J522" i="6" s="1"/>
  <c r="F522" i="6"/>
  <c r="E523" i="6"/>
  <c r="F523" i="6"/>
  <c r="K523" i="6" s="1"/>
  <c r="E524" i="6"/>
  <c r="J524" i="6" s="1"/>
  <c r="F524" i="6"/>
  <c r="K524" i="6" s="1"/>
  <c r="E525" i="6"/>
  <c r="J525" i="6" s="1"/>
  <c r="F525" i="6"/>
  <c r="K525" i="6" s="1"/>
  <c r="E526" i="6"/>
  <c r="J526" i="6" s="1"/>
  <c r="F526" i="6"/>
  <c r="K526" i="6" s="1"/>
  <c r="E527" i="6"/>
  <c r="F527" i="6"/>
  <c r="K527" i="6" s="1"/>
  <c r="E528" i="6"/>
  <c r="J528" i="6" s="1"/>
  <c r="F528" i="6"/>
  <c r="E529" i="6"/>
  <c r="F529" i="6"/>
  <c r="K529" i="6" s="1"/>
  <c r="E530" i="6"/>
  <c r="J530" i="6" s="1"/>
  <c r="F530" i="6"/>
  <c r="K530" i="6" s="1"/>
  <c r="E531" i="6"/>
  <c r="J531" i="6" s="1"/>
  <c r="F531" i="6"/>
  <c r="K531" i="6" s="1"/>
  <c r="E532" i="6"/>
  <c r="J532" i="6" s="1"/>
  <c r="F532" i="6"/>
  <c r="K532" i="6" s="1"/>
  <c r="E533" i="6"/>
  <c r="F533" i="6"/>
  <c r="K533" i="6" s="1"/>
  <c r="E534" i="6"/>
  <c r="J534" i="6" s="1"/>
  <c r="F534" i="6"/>
  <c r="K534" i="6" s="1"/>
  <c r="E535" i="6"/>
  <c r="J535" i="6" s="1"/>
  <c r="F535" i="6"/>
  <c r="K535" i="6" s="1"/>
  <c r="E536" i="6"/>
  <c r="J536" i="6" s="1"/>
  <c r="F536" i="6"/>
  <c r="K536" i="6" s="1"/>
  <c r="E537" i="6"/>
  <c r="J537" i="6" s="1"/>
  <c r="E535" i="12" s="1"/>
  <c r="F537" i="6"/>
  <c r="K537" i="6" s="1"/>
  <c r="E538" i="6"/>
  <c r="J538" i="6" s="1"/>
  <c r="F538" i="6"/>
  <c r="K538" i="6" s="1"/>
  <c r="E539" i="6"/>
  <c r="F539" i="6"/>
  <c r="K539" i="6" s="1"/>
  <c r="E540" i="6"/>
  <c r="J540" i="6" s="1"/>
  <c r="F540" i="6"/>
  <c r="K540" i="6" s="1"/>
  <c r="E541" i="6"/>
  <c r="F541" i="6"/>
  <c r="K541" i="6" s="1"/>
  <c r="E542" i="6"/>
  <c r="J542" i="6" s="1"/>
  <c r="F542" i="6"/>
  <c r="K542" i="6" s="1"/>
  <c r="E543" i="6"/>
  <c r="J543" i="6" s="1"/>
  <c r="F543" i="6"/>
  <c r="K543" i="6" s="1"/>
  <c r="E544" i="6"/>
  <c r="J544" i="6" s="1"/>
  <c r="F544" i="6"/>
  <c r="K544" i="6" s="1"/>
  <c r="E545" i="6"/>
  <c r="F545" i="6"/>
  <c r="K545" i="6" s="1"/>
  <c r="E546" i="6"/>
  <c r="J546" i="6" s="1"/>
  <c r="F546" i="6"/>
  <c r="E547" i="6"/>
  <c r="F547" i="6"/>
  <c r="K547" i="6" s="1"/>
  <c r="E548" i="6"/>
  <c r="J548" i="6" s="1"/>
  <c r="F548" i="6"/>
  <c r="K548" i="6" s="1"/>
  <c r="E549" i="6"/>
  <c r="J549" i="6" s="1"/>
  <c r="E547" i="12" s="1"/>
  <c r="F549" i="6"/>
  <c r="K549" i="6" s="1"/>
  <c r="E550" i="6"/>
  <c r="J550" i="6" s="1"/>
  <c r="F550" i="6"/>
  <c r="K550" i="6" s="1"/>
  <c r="E551" i="6"/>
  <c r="F551" i="6"/>
  <c r="K551" i="6" s="1"/>
  <c r="E552" i="6"/>
  <c r="J552" i="6" s="1"/>
  <c r="F552" i="6"/>
  <c r="K552" i="6" s="1"/>
  <c r="E553" i="6"/>
  <c r="F553" i="6"/>
  <c r="K553" i="6" s="1"/>
  <c r="E554" i="6"/>
  <c r="J554" i="6" s="1"/>
  <c r="F554" i="6"/>
  <c r="K554" i="6" s="1"/>
  <c r="E555" i="6"/>
  <c r="J555" i="6" s="1"/>
  <c r="F555" i="6"/>
  <c r="K555" i="6" s="1"/>
  <c r="E556" i="6"/>
  <c r="J556" i="6" s="1"/>
  <c r="F556" i="6"/>
  <c r="E557" i="6"/>
  <c r="F557" i="6"/>
  <c r="K557" i="6" s="1"/>
  <c r="E558" i="6"/>
  <c r="J558" i="6" s="1"/>
  <c r="F558" i="6"/>
  <c r="K558" i="6" s="1"/>
  <c r="E559" i="6"/>
  <c r="F559" i="6"/>
  <c r="K559" i="6" s="1"/>
  <c r="E560" i="6"/>
  <c r="J560" i="6" s="1"/>
  <c r="F560" i="6"/>
  <c r="K560" i="6" s="1"/>
  <c r="E561" i="6"/>
  <c r="J561" i="6" s="1"/>
  <c r="E559" i="12" s="1"/>
  <c r="F561" i="6"/>
  <c r="K561" i="6" s="1"/>
  <c r="E562" i="6"/>
  <c r="J562" i="6" s="1"/>
  <c r="F562" i="6"/>
  <c r="E563" i="6"/>
  <c r="F563" i="6"/>
  <c r="K563" i="6" s="1"/>
  <c r="E564" i="6"/>
  <c r="J564" i="6" s="1"/>
  <c r="F564" i="6"/>
  <c r="K564" i="6" s="1"/>
  <c r="E565" i="6"/>
  <c r="J565" i="6" s="1"/>
  <c r="F565" i="6"/>
  <c r="K565" i="6" s="1"/>
  <c r="E566" i="6"/>
  <c r="J566" i="6" s="1"/>
  <c r="F566" i="6"/>
  <c r="K566" i="6" s="1"/>
  <c r="E567" i="6"/>
  <c r="J567" i="6" s="1"/>
  <c r="F567" i="6"/>
  <c r="K567" i="6" s="1"/>
  <c r="E568" i="6"/>
  <c r="J568" i="6" s="1"/>
  <c r="F568" i="6"/>
  <c r="E569" i="6"/>
  <c r="F569" i="6"/>
  <c r="K569" i="6" s="1"/>
  <c r="E570" i="6"/>
  <c r="J570" i="6" s="1"/>
  <c r="F570" i="6"/>
  <c r="K570" i="6" s="1"/>
  <c r="E571" i="6"/>
  <c r="F571" i="6"/>
  <c r="K571" i="6" s="1"/>
  <c r="E572" i="6"/>
  <c r="J572" i="6" s="1"/>
  <c r="F572" i="6"/>
  <c r="K572" i="6" s="1"/>
  <c r="E573" i="6"/>
  <c r="J573" i="6" s="1"/>
  <c r="F573" i="6"/>
  <c r="K573" i="6" s="1"/>
  <c r="E574" i="6"/>
  <c r="J574" i="6" s="1"/>
  <c r="F574" i="6"/>
  <c r="K574" i="6" s="1"/>
  <c r="E575" i="6"/>
  <c r="F575" i="6"/>
  <c r="K575" i="6" s="1"/>
  <c r="E576" i="6"/>
  <c r="J576" i="6" s="1"/>
  <c r="F576" i="6"/>
  <c r="K576" i="6" s="1"/>
  <c r="E577" i="6"/>
  <c r="F577" i="6"/>
  <c r="K577" i="6" s="1"/>
  <c r="E578" i="6"/>
  <c r="J578" i="6" s="1"/>
  <c r="F578" i="6"/>
  <c r="K578" i="6" s="1"/>
  <c r="E576" i="13" s="1"/>
  <c r="C576" i="14" s="1"/>
  <c r="E579" i="6"/>
  <c r="J579" i="6" s="1"/>
  <c r="F579" i="6"/>
  <c r="K579" i="6" s="1"/>
  <c r="E580" i="6"/>
  <c r="J580" i="6" s="1"/>
  <c r="F580" i="6"/>
  <c r="K580" i="6" s="1"/>
  <c r="E581" i="6"/>
  <c r="F581" i="6"/>
  <c r="K581" i="6" s="1"/>
  <c r="E582" i="6"/>
  <c r="J582" i="6" s="1"/>
  <c r="F582" i="6"/>
  <c r="K582" i="6" s="1"/>
  <c r="E583" i="6"/>
  <c r="F583" i="6"/>
  <c r="K583" i="6" s="1"/>
  <c r="E584" i="6"/>
  <c r="J584" i="6" s="1"/>
  <c r="F584" i="6"/>
  <c r="K584" i="6" s="1"/>
  <c r="E585" i="6"/>
  <c r="J585" i="6" s="1"/>
  <c r="E583" i="12" s="1"/>
  <c r="F585" i="6"/>
  <c r="K585" i="6" s="1"/>
  <c r="E586" i="6"/>
  <c r="J586" i="6" s="1"/>
  <c r="F586" i="6"/>
  <c r="K586" i="6" s="1"/>
  <c r="E587" i="6"/>
  <c r="F587" i="6"/>
  <c r="K587" i="6" s="1"/>
  <c r="E588" i="6"/>
  <c r="J588" i="6" s="1"/>
  <c r="F588" i="6"/>
  <c r="K588" i="6" s="1"/>
  <c r="E589" i="6"/>
  <c r="F589" i="6"/>
  <c r="K589" i="6" s="1"/>
  <c r="E590" i="6"/>
  <c r="J590" i="6" s="1"/>
  <c r="F590" i="6"/>
  <c r="K590" i="6" s="1"/>
  <c r="E591" i="6"/>
  <c r="J591" i="6" s="1"/>
  <c r="F591" i="6"/>
  <c r="K591" i="6" s="1"/>
  <c r="E592" i="6"/>
  <c r="J592" i="6" s="1"/>
  <c r="F592" i="6"/>
  <c r="K592" i="6" s="1"/>
  <c r="E593" i="6"/>
  <c r="F593" i="6"/>
  <c r="K593" i="6" s="1"/>
  <c r="E594" i="6"/>
  <c r="J594" i="6" s="1"/>
  <c r="F594" i="6"/>
  <c r="K594" i="6" s="1"/>
  <c r="E595" i="6"/>
  <c r="F595" i="6"/>
  <c r="K595" i="6" s="1"/>
  <c r="E596" i="6"/>
  <c r="J596" i="6" s="1"/>
  <c r="F596" i="6"/>
  <c r="K596" i="6" s="1"/>
  <c r="E597" i="6"/>
  <c r="J597" i="6" s="1"/>
  <c r="F597" i="6"/>
  <c r="K597" i="6" s="1"/>
  <c r="E598" i="6"/>
  <c r="J598" i="6" s="1"/>
  <c r="F598" i="6"/>
  <c r="K598" i="6" s="1"/>
  <c r="E599" i="6"/>
  <c r="F599" i="6"/>
  <c r="K599" i="6" s="1"/>
  <c r="E600" i="6"/>
  <c r="J600" i="6" s="1"/>
  <c r="F600" i="6"/>
  <c r="K600" i="6" s="1"/>
  <c r="E601" i="6"/>
  <c r="F601" i="6"/>
  <c r="K601" i="6" s="1"/>
  <c r="E602" i="6"/>
  <c r="J602" i="6" s="1"/>
  <c r="F602" i="6"/>
  <c r="K602" i="6" s="1"/>
  <c r="E603" i="6"/>
  <c r="J603" i="6" s="1"/>
  <c r="F603" i="6"/>
  <c r="K603" i="6" s="1"/>
  <c r="E604" i="6"/>
  <c r="J604" i="6" s="1"/>
  <c r="F604" i="6"/>
  <c r="K604" i="6" s="1"/>
  <c r="E605" i="6"/>
  <c r="F605" i="6"/>
  <c r="K605" i="6" s="1"/>
  <c r="E606" i="6"/>
  <c r="J606" i="6" s="1"/>
  <c r="F606" i="6"/>
  <c r="K606" i="6" s="1"/>
  <c r="E607" i="6"/>
  <c r="F607" i="6"/>
  <c r="K607" i="6" s="1"/>
  <c r="E608" i="6"/>
  <c r="J608" i="6" s="1"/>
  <c r="F608" i="6"/>
  <c r="K608" i="6" s="1"/>
  <c r="E609" i="6"/>
  <c r="J609" i="6" s="1"/>
  <c r="E607" i="12" s="1"/>
  <c r="F609" i="6"/>
  <c r="K609" i="6" s="1"/>
  <c r="E610" i="6"/>
  <c r="J610" i="6" s="1"/>
  <c r="F610" i="6"/>
  <c r="E611" i="6"/>
  <c r="F611" i="6"/>
  <c r="K611" i="6" s="1"/>
  <c r="E612" i="6"/>
  <c r="J612" i="6" s="1"/>
  <c r="F612" i="6"/>
  <c r="K612" i="6" s="1"/>
  <c r="E613" i="6"/>
  <c r="J613" i="6" s="1"/>
  <c r="F613" i="6"/>
  <c r="K613" i="6" s="1"/>
  <c r="E614" i="6"/>
  <c r="J614" i="6" s="1"/>
  <c r="F614" i="6"/>
  <c r="K614" i="6" s="1"/>
  <c r="E615" i="6"/>
  <c r="J615" i="6" s="1"/>
  <c r="F615" i="6"/>
  <c r="K615" i="6" s="1"/>
  <c r="E616" i="6"/>
  <c r="J616" i="6" s="1"/>
  <c r="F616" i="6"/>
  <c r="K616" i="6" s="1"/>
  <c r="E617" i="6"/>
  <c r="F617" i="6"/>
  <c r="K617" i="6" s="1"/>
  <c r="E618" i="6"/>
  <c r="J618" i="6" s="1"/>
  <c r="F618" i="6"/>
  <c r="K618" i="6" s="1"/>
  <c r="E619" i="6"/>
  <c r="F619" i="6"/>
  <c r="K619" i="6" s="1"/>
  <c r="E620" i="6"/>
  <c r="J620" i="6" s="1"/>
  <c r="F620" i="6"/>
  <c r="K620" i="6" s="1"/>
  <c r="E621" i="6"/>
  <c r="J621" i="6" s="1"/>
  <c r="E619" i="12" s="1"/>
  <c r="F621" i="6"/>
  <c r="K621" i="6" s="1"/>
  <c r="E622" i="6"/>
  <c r="J622" i="6" s="1"/>
  <c r="F622" i="6"/>
  <c r="K622" i="6" s="1"/>
  <c r="E623" i="6"/>
  <c r="F623" i="6"/>
  <c r="K623" i="6" s="1"/>
  <c r="E624" i="6"/>
  <c r="J624" i="6" s="1"/>
  <c r="F624" i="6"/>
  <c r="K624" i="6" s="1"/>
  <c r="E625" i="6"/>
  <c r="F625" i="6"/>
  <c r="K625" i="6" s="1"/>
  <c r="E626" i="6"/>
  <c r="J626" i="6" s="1"/>
  <c r="F626" i="6"/>
  <c r="K626" i="6" s="1"/>
  <c r="E627" i="6"/>
  <c r="J627" i="6" s="1"/>
  <c r="F627" i="6"/>
  <c r="K627" i="6" s="1"/>
  <c r="E628" i="6"/>
  <c r="J628" i="6" s="1"/>
  <c r="F628" i="6"/>
  <c r="K628" i="6" s="1"/>
  <c r="E629" i="6"/>
  <c r="F629" i="6"/>
  <c r="K629" i="6" s="1"/>
  <c r="E630" i="6"/>
  <c r="J630" i="6" s="1"/>
  <c r="F630" i="6"/>
  <c r="K630" i="6" s="1"/>
  <c r="E631" i="6"/>
  <c r="F631" i="6"/>
  <c r="K631" i="6" s="1"/>
  <c r="E632" i="6"/>
  <c r="J632" i="6" s="1"/>
  <c r="F632" i="6"/>
  <c r="K632" i="6" s="1"/>
  <c r="E633" i="6"/>
  <c r="J633" i="6" s="1"/>
  <c r="E631" i="12" s="1"/>
  <c r="F633" i="6"/>
  <c r="K633" i="6" s="1"/>
  <c r="E634" i="6"/>
  <c r="J634" i="6" s="1"/>
  <c r="F634" i="6"/>
  <c r="K634" i="6" s="1"/>
  <c r="E635" i="6"/>
  <c r="F635" i="6"/>
  <c r="K635" i="6" s="1"/>
  <c r="E636" i="6"/>
  <c r="J636" i="6" s="1"/>
  <c r="F636" i="6"/>
  <c r="E637" i="6"/>
  <c r="F637" i="6"/>
  <c r="K637" i="6" s="1"/>
  <c r="E638" i="6"/>
  <c r="J638" i="6" s="1"/>
  <c r="F638" i="6"/>
  <c r="K638" i="6" s="1"/>
  <c r="E639" i="6"/>
  <c r="J639" i="6" s="1"/>
  <c r="F639" i="6"/>
  <c r="K639" i="6" s="1"/>
  <c r="E640" i="6"/>
  <c r="J640" i="6" s="1"/>
  <c r="F640" i="6"/>
  <c r="K640" i="6" s="1"/>
  <c r="E641" i="6"/>
  <c r="F641" i="6"/>
  <c r="K641" i="6" s="1"/>
  <c r="E642" i="6"/>
  <c r="J642" i="6" s="1"/>
  <c r="F642" i="6"/>
  <c r="E643" i="6"/>
  <c r="F643" i="6"/>
  <c r="K643" i="6" s="1"/>
  <c r="E644" i="6"/>
  <c r="J644" i="6" s="1"/>
  <c r="F644" i="6"/>
  <c r="K644" i="6" s="1"/>
  <c r="E645" i="6"/>
  <c r="J645" i="6" s="1"/>
  <c r="F645" i="6"/>
  <c r="K645" i="6" s="1"/>
  <c r="E646" i="6"/>
  <c r="J646" i="6" s="1"/>
  <c r="F646" i="6"/>
  <c r="E647" i="6"/>
  <c r="F647" i="6"/>
  <c r="K647" i="6" s="1"/>
  <c r="E648" i="6"/>
  <c r="J648" i="6" s="1"/>
  <c r="F648" i="6"/>
  <c r="K648" i="6" s="1"/>
  <c r="E649" i="6"/>
  <c r="F649" i="6"/>
  <c r="K649" i="6" s="1"/>
  <c r="E650" i="6"/>
  <c r="J650" i="6" s="1"/>
  <c r="F650" i="6"/>
  <c r="K650" i="6" s="1"/>
  <c r="E651" i="6"/>
  <c r="J651" i="6" s="1"/>
  <c r="F651" i="6"/>
  <c r="K651" i="6" s="1"/>
  <c r="E652" i="6"/>
  <c r="J652" i="6" s="1"/>
  <c r="F652" i="6"/>
  <c r="E653" i="6"/>
  <c r="F653" i="6"/>
  <c r="K653" i="6" s="1"/>
  <c r="E654" i="6"/>
  <c r="J654" i="6" s="1"/>
  <c r="F654" i="6"/>
  <c r="K654" i="6" s="1"/>
  <c r="E655" i="6"/>
  <c r="F655" i="6"/>
  <c r="K655" i="6" s="1"/>
  <c r="E656" i="6"/>
  <c r="J656" i="6" s="1"/>
  <c r="F656" i="6"/>
  <c r="K656" i="6" s="1"/>
  <c r="E657" i="6"/>
  <c r="J657" i="6" s="1"/>
  <c r="E655" i="12" s="1"/>
  <c r="F657" i="6"/>
  <c r="K657" i="6" s="1"/>
  <c r="E658" i="6"/>
  <c r="J658" i="6" s="1"/>
  <c r="F658" i="6"/>
  <c r="E659" i="6"/>
  <c r="F659" i="6"/>
  <c r="K659" i="6" s="1"/>
  <c r="E660" i="6"/>
  <c r="J660" i="6" s="1"/>
  <c r="F660" i="6"/>
  <c r="E661" i="6"/>
  <c r="F661" i="6"/>
  <c r="K661" i="6" s="1"/>
  <c r="E662" i="6"/>
  <c r="J662" i="6" s="1"/>
  <c r="F662" i="6"/>
  <c r="K662" i="6" s="1"/>
  <c r="E663" i="6"/>
  <c r="J663" i="6" s="1"/>
  <c r="F663" i="6"/>
  <c r="K663" i="6" s="1"/>
  <c r="E664" i="6"/>
  <c r="J664" i="6" s="1"/>
  <c r="F664" i="6"/>
  <c r="K664" i="6" s="1"/>
  <c r="E665" i="6"/>
  <c r="F665" i="6"/>
  <c r="K665" i="6" s="1"/>
  <c r="E666" i="6"/>
  <c r="J666" i="6" s="1"/>
  <c r="F666" i="6"/>
  <c r="E667" i="6"/>
  <c r="F667" i="6"/>
  <c r="K667" i="6" s="1"/>
  <c r="E668" i="6"/>
  <c r="J668" i="6" s="1"/>
  <c r="F668" i="6"/>
  <c r="K668" i="6" s="1"/>
  <c r="E669" i="6"/>
  <c r="J669" i="6" s="1"/>
  <c r="F669" i="6"/>
  <c r="K669" i="6" s="1"/>
  <c r="E670" i="6"/>
  <c r="J670" i="6" s="1"/>
  <c r="E668" i="12" s="1"/>
  <c r="F670" i="6"/>
  <c r="K670" i="6" s="1"/>
  <c r="E671" i="6"/>
  <c r="F671" i="6"/>
  <c r="K671" i="6" s="1"/>
  <c r="E672" i="6"/>
  <c r="J672" i="6" s="1"/>
  <c r="F672" i="6"/>
  <c r="E673" i="6"/>
  <c r="F673" i="6"/>
  <c r="K673" i="6" s="1"/>
  <c r="E674" i="6"/>
  <c r="J674" i="6" s="1"/>
  <c r="E672" i="12" s="1"/>
  <c r="F674" i="6"/>
  <c r="K674" i="6" s="1"/>
  <c r="E675" i="6"/>
  <c r="J675" i="6" s="1"/>
  <c r="E673" i="12" s="1"/>
  <c r="F675" i="6"/>
  <c r="K675" i="6" s="1"/>
  <c r="E676" i="6"/>
  <c r="J676" i="6" s="1"/>
  <c r="F676" i="6"/>
  <c r="K676" i="6" s="1"/>
  <c r="E677" i="6"/>
  <c r="F677" i="6"/>
  <c r="K677" i="6" s="1"/>
  <c r="E678" i="6"/>
  <c r="J678" i="6" s="1"/>
  <c r="E676" i="12" s="1"/>
  <c r="F678" i="6"/>
  <c r="E679" i="6"/>
  <c r="F679" i="6"/>
  <c r="K679" i="6" s="1"/>
  <c r="E680" i="6"/>
  <c r="J680" i="6" s="1"/>
  <c r="F680" i="6"/>
  <c r="K680" i="6" s="1"/>
  <c r="E681" i="6"/>
  <c r="J681" i="6" s="1"/>
  <c r="F681" i="6"/>
  <c r="K681" i="6" s="1"/>
  <c r="E682" i="6"/>
  <c r="J682" i="6" s="1"/>
  <c r="E680" i="12" s="1"/>
  <c r="F682" i="6"/>
  <c r="E683" i="6"/>
  <c r="F683" i="6"/>
  <c r="K683" i="6" s="1"/>
  <c r="E684" i="6"/>
  <c r="J684" i="6" s="1"/>
  <c r="F684" i="6"/>
  <c r="E685" i="6"/>
  <c r="F685" i="6"/>
  <c r="K685" i="6" s="1"/>
  <c r="E686" i="6"/>
  <c r="J686" i="6" s="1"/>
  <c r="E684" i="12" s="1"/>
  <c r="F686" i="6"/>
  <c r="K686" i="6" s="1"/>
  <c r="E687" i="6"/>
  <c r="J687" i="6" s="1"/>
  <c r="E685" i="12" s="1"/>
  <c r="F687" i="6"/>
  <c r="K687" i="6" s="1"/>
  <c r="E688" i="6"/>
  <c r="J688" i="6" s="1"/>
  <c r="F688" i="6"/>
  <c r="E689" i="6"/>
  <c r="F689" i="6"/>
  <c r="K689" i="6" s="1"/>
  <c r="E690" i="6"/>
  <c r="J690" i="6" s="1"/>
  <c r="E688" i="12" s="1"/>
  <c r="F690" i="6"/>
  <c r="E691" i="6"/>
  <c r="F691" i="6"/>
  <c r="K691" i="6" s="1"/>
  <c r="E692" i="6"/>
  <c r="J692" i="6" s="1"/>
  <c r="F692" i="6"/>
  <c r="K692" i="6" s="1"/>
  <c r="E693" i="6"/>
  <c r="J693" i="6" s="1"/>
  <c r="E691" i="12" s="1"/>
  <c r="F693" i="6"/>
  <c r="K693" i="6" s="1"/>
  <c r="E694" i="6"/>
  <c r="J694" i="6" s="1"/>
  <c r="E692" i="12" s="1"/>
  <c r="F694" i="6"/>
  <c r="E695" i="6"/>
  <c r="F695" i="6"/>
  <c r="E696" i="6"/>
  <c r="F696" i="6"/>
  <c r="K696" i="6" s="1"/>
  <c r="E697" i="6"/>
  <c r="F697" i="6"/>
  <c r="K697" i="6" s="1"/>
  <c r="E698" i="6"/>
  <c r="J698" i="6" s="1"/>
  <c r="E696" i="12" s="1"/>
  <c r="F698" i="6"/>
  <c r="K698" i="6" s="1"/>
  <c r="E699" i="6"/>
  <c r="J699" i="6" s="1"/>
  <c r="E697" i="12" s="1"/>
  <c r="F699" i="6"/>
  <c r="K699" i="6" s="1"/>
  <c r="E700" i="6"/>
  <c r="J700" i="6" s="1"/>
  <c r="F700" i="6"/>
  <c r="E701" i="6"/>
  <c r="F701" i="6"/>
  <c r="K701" i="6" s="1"/>
  <c r="E702" i="6"/>
  <c r="J702" i="6" s="1"/>
  <c r="E700" i="12" s="1"/>
  <c r="F702" i="6"/>
  <c r="K702" i="6" s="1"/>
  <c r="E703" i="6"/>
  <c r="F703" i="6"/>
  <c r="K703" i="6" s="1"/>
  <c r="E704" i="6"/>
  <c r="J704" i="6" s="1"/>
  <c r="F704" i="6"/>
  <c r="K704" i="6" s="1"/>
  <c r="E705" i="6"/>
  <c r="J705" i="6" s="1"/>
  <c r="F705" i="6"/>
  <c r="K705" i="6" s="1"/>
  <c r="E706" i="6"/>
  <c r="J706" i="6" s="1"/>
  <c r="E704" i="12" s="1"/>
  <c r="F706" i="6"/>
  <c r="E707" i="6"/>
  <c r="F707" i="6"/>
  <c r="K707" i="6" s="1"/>
  <c r="E708" i="6"/>
  <c r="J708" i="6" s="1"/>
  <c r="F708" i="6"/>
  <c r="E709" i="6"/>
  <c r="F709" i="6"/>
  <c r="K709" i="6" s="1"/>
  <c r="E710" i="6"/>
  <c r="J710" i="6" s="1"/>
  <c r="E708" i="12" s="1"/>
  <c r="F710" i="6"/>
  <c r="K710" i="6" s="1"/>
  <c r="E711" i="6"/>
  <c r="J711" i="6" s="1"/>
  <c r="F711" i="6"/>
  <c r="K711" i="6" s="1"/>
  <c r="E712" i="6"/>
  <c r="J712" i="6" s="1"/>
  <c r="F712" i="6"/>
  <c r="K712" i="6" s="1"/>
  <c r="E713" i="6"/>
  <c r="F713" i="6"/>
  <c r="K713" i="6" s="1"/>
  <c r="E714" i="6"/>
  <c r="J714" i="6" s="1"/>
  <c r="E712" i="12" s="1"/>
  <c r="F714" i="6"/>
  <c r="E715" i="6"/>
  <c r="J715" i="6" s="1"/>
  <c r="F715" i="6"/>
  <c r="K715" i="6" s="1"/>
  <c r="E716" i="6"/>
  <c r="J716" i="6" s="1"/>
  <c r="F716" i="6"/>
  <c r="K716" i="6" s="1"/>
  <c r="E717" i="6"/>
  <c r="J717" i="6" s="1"/>
  <c r="E715" i="12" s="1"/>
  <c r="F717" i="6"/>
  <c r="K717" i="6" s="1"/>
  <c r="E718" i="6"/>
  <c r="J718" i="6" s="1"/>
  <c r="E716" i="12" s="1"/>
  <c r="F718" i="6"/>
  <c r="E719" i="6"/>
  <c r="F719" i="6"/>
  <c r="K719" i="6" s="1"/>
  <c r="E720" i="6"/>
  <c r="J720" i="6" s="1"/>
  <c r="F720" i="6"/>
  <c r="K720" i="6" s="1"/>
  <c r="E721" i="6"/>
  <c r="F721" i="6"/>
  <c r="K721" i="6" s="1"/>
  <c r="E722" i="6"/>
  <c r="J722" i="6" s="1"/>
  <c r="E720" i="12" s="1"/>
  <c r="F722" i="6"/>
  <c r="E723" i="6"/>
  <c r="J723" i="6" s="1"/>
  <c r="F723" i="6"/>
  <c r="K723" i="6" s="1"/>
  <c r="E724" i="6"/>
  <c r="J724" i="6" s="1"/>
  <c r="F724" i="6"/>
  <c r="K724" i="6" s="1"/>
  <c r="E725" i="6"/>
  <c r="F725" i="6"/>
  <c r="K725" i="6" s="1"/>
  <c r="E726" i="6"/>
  <c r="J726" i="6" s="1"/>
  <c r="E724" i="12" s="1"/>
  <c r="F726" i="6"/>
  <c r="E727" i="6"/>
  <c r="F727" i="6"/>
  <c r="K727" i="6" s="1"/>
  <c r="E728" i="6"/>
  <c r="J728" i="6" s="1"/>
  <c r="F728" i="6"/>
  <c r="K728" i="6" s="1"/>
  <c r="E729" i="6"/>
  <c r="J729" i="6" s="1"/>
  <c r="F729" i="6"/>
  <c r="K729" i="6" s="1"/>
  <c r="E730" i="6"/>
  <c r="J730" i="6" s="1"/>
  <c r="E728" i="12" s="1"/>
  <c r="F730" i="6"/>
  <c r="E731" i="6"/>
  <c r="F731" i="6"/>
  <c r="K731" i="6" s="1"/>
  <c r="E732" i="6"/>
  <c r="J732" i="6" s="1"/>
  <c r="F732" i="6"/>
  <c r="K732" i="6" s="1"/>
  <c r="E733" i="6"/>
  <c r="J733" i="6" s="1"/>
  <c r="F733" i="6"/>
  <c r="K733" i="6" s="1"/>
  <c r="E734" i="6"/>
  <c r="J734" i="6" s="1"/>
  <c r="E732" i="12" s="1"/>
  <c r="F734" i="6"/>
  <c r="K734" i="6" s="1"/>
  <c r="E735" i="6"/>
  <c r="J735" i="6" s="1"/>
  <c r="E733" i="12" s="1"/>
  <c r="F735" i="6"/>
  <c r="K735" i="6" s="1"/>
  <c r="E736" i="6"/>
  <c r="J736" i="6" s="1"/>
  <c r="F736" i="6"/>
  <c r="K736" i="6" s="1"/>
  <c r="E737" i="6"/>
  <c r="F737" i="6"/>
  <c r="K737" i="6" s="1"/>
  <c r="E738" i="6"/>
  <c r="J738" i="6" s="1"/>
  <c r="E736" i="12" s="1"/>
  <c r="F738" i="6"/>
  <c r="E739" i="6"/>
  <c r="J739" i="6" s="1"/>
  <c r="F739" i="6"/>
  <c r="K739" i="6" s="1"/>
  <c r="E740" i="6"/>
  <c r="J740" i="6" s="1"/>
  <c r="F740" i="6"/>
  <c r="K740" i="6" s="1"/>
  <c r="E741" i="6"/>
  <c r="J741" i="6" s="1"/>
  <c r="E739" i="12" s="1"/>
  <c r="F741" i="6"/>
  <c r="K741" i="6" s="1"/>
  <c r="E742" i="6"/>
  <c r="J742" i="6" s="1"/>
  <c r="E740" i="12" s="1"/>
  <c r="F742" i="6"/>
  <c r="E743" i="6"/>
  <c r="F743" i="6"/>
  <c r="K743" i="6" s="1"/>
  <c r="E744" i="6"/>
  <c r="J744" i="6" s="1"/>
  <c r="F744" i="6"/>
  <c r="K744" i="6" s="1"/>
  <c r="E745" i="6"/>
  <c r="J745" i="6" s="1"/>
  <c r="F745" i="6"/>
  <c r="K745" i="6" s="1"/>
  <c r="E746" i="6"/>
  <c r="J746" i="6" s="1"/>
  <c r="E744" i="12" s="1"/>
  <c r="F746" i="6"/>
  <c r="K746" i="6" s="1"/>
  <c r="E747" i="6"/>
  <c r="J747" i="6" s="1"/>
  <c r="E745" i="12" s="1"/>
  <c r="F747" i="6"/>
  <c r="K747" i="6" s="1"/>
  <c r="E748" i="6"/>
  <c r="J748" i="6" s="1"/>
  <c r="F748" i="6"/>
  <c r="K748" i="6" s="1"/>
  <c r="E749" i="6"/>
  <c r="F749" i="6"/>
  <c r="K749" i="6" s="1"/>
  <c r="E750" i="6"/>
  <c r="J750" i="6" s="1"/>
  <c r="E748" i="12" s="1"/>
  <c r="F750" i="6"/>
  <c r="E751" i="6"/>
  <c r="F751" i="6"/>
  <c r="K751" i="6" s="1"/>
  <c r="E752" i="6"/>
  <c r="J752" i="6" s="1"/>
  <c r="F752" i="6"/>
  <c r="K752" i="6" s="1"/>
  <c r="E753" i="6"/>
  <c r="J753" i="6" s="1"/>
  <c r="E751" i="12" s="1"/>
  <c r="F753" i="6"/>
  <c r="K753" i="6" s="1"/>
  <c r="E754" i="6"/>
  <c r="J754" i="6" s="1"/>
  <c r="E752" i="12" s="1"/>
  <c r="F754" i="6"/>
  <c r="E755" i="6"/>
  <c r="F755" i="6"/>
  <c r="K755" i="6" s="1"/>
  <c r="E756" i="6"/>
  <c r="J756" i="6" s="1"/>
  <c r="F756" i="6"/>
  <c r="K756" i="6" s="1"/>
  <c r="E757" i="6"/>
  <c r="F757" i="6"/>
  <c r="K757" i="6" s="1"/>
  <c r="E758" i="6"/>
  <c r="J758" i="6" s="1"/>
  <c r="E756" i="12" s="1"/>
  <c r="F758" i="6"/>
  <c r="K758" i="6" s="1"/>
  <c r="E759" i="6"/>
  <c r="J759" i="6" s="1"/>
  <c r="E757" i="12" s="1"/>
  <c r="F759" i="6"/>
  <c r="K759" i="6" s="1"/>
  <c r="E760" i="6"/>
  <c r="J760" i="6" s="1"/>
  <c r="F760" i="6"/>
  <c r="K760" i="6" s="1"/>
  <c r="E761" i="6"/>
  <c r="F761" i="6"/>
  <c r="K761" i="6" s="1"/>
  <c r="E762" i="6"/>
  <c r="J762" i="6" s="1"/>
  <c r="E760" i="12" s="1"/>
  <c r="F762" i="6"/>
  <c r="E763" i="6"/>
  <c r="F763" i="6"/>
  <c r="K763" i="6" s="1"/>
  <c r="E764" i="6"/>
  <c r="J764" i="6" s="1"/>
  <c r="F764" i="6"/>
  <c r="K764" i="6" s="1"/>
  <c r="E765" i="6"/>
  <c r="J765" i="6" s="1"/>
  <c r="F765" i="6"/>
  <c r="K765" i="6" s="1"/>
  <c r="E766" i="6"/>
  <c r="J766" i="6" s="1"/>
  <c r="E764" i="12" s="1"/>
  <c r="F766" i="6"/>
  <c r="E767" i="6"/>
  <c r="F767" i="6"/>
  <c r="K767" i="6" s="1"/>
  <c r="E768" i="6"/>
  <c r="J768" i="6" s="1"/>
  <c r="F768" i="6"/>
  <c r="K768" i="6" s="1"/>
  <c r="E769" i="6"/>
  <c r="F769" i="6"/>
  <c r="K769" i="6" s="1"/>
  <c r="E770" i="6"/>
  <c r="J770" i="6" s="1"/>
  <c r="E768" i="12" s="1"/>
  <c r="F770" i="6"/>
  <c r="K770" i="6" s="1"/>
  <c r="E771" i="6"/>
  <c r="J771" i="6" s="1"/>
  <c r="F771" i="6"/>
  <c r="K771" i="6" s="1"/>
  <c r="E772" i="6"/>
  <c r="J772" i="6" s="1"/>
  <c r="F772" i="6"/>
  <c r="K772" i="6" s="1"/>
  <c r="E773" i="6"/>
  <c r="F773" i="6"/>
  <c r="K773" i="6" s="1"/>
  <c r="E774" i="6"/>
  <c r="J774" i="6" s="1"/>
  <c r="E772" i="12" s="1"/>
  <c r="F774" i="6"/>
  <c r="E775" i="6"/>
  <c r="F775" i="6"/>
  <c r="K775" i="6" s="1"/>
  <c r="E776" i="6"/>
  <c r="J776" i="6" s="1"/>
  <c r="F776" i="6"/>
  <c r="K776" i="6" s="1"/>
  <c r="E777" i="6"/>
  <c r="J777" i="6" s="1"/>
  <c r="F777" i="6"/>
  <c r="K777" i="6" s="1"/>
  <c r="E778" i="6"/>
  <c r="J778" i="6" s="1"/>
  <c r="E776" i="12" s="1"/>
  <c r="F778" i="6"/>
  <c r="E779" i="6"/>
  <c r="F779" i="6"/>
  <c r="K779" i="6" s="1"/>
  <c r="E780" i="6"/>
  <c r="J780" i="6" s="1"/>
  <c r="F780" i="6"/>
  <c r="K780" i="6" s="1"/>
  <c r="E781" i="6"/>
  <c r="F781" i="6"/>
  <c r="K781" i="6" s="1"/>
  <c r="E782" i="6"/>
  <c r="J782" i="6" s="1"/>
  <c r="E780" i="12" s="1"/>
  <c r="F782" i="6"/>
  <c r="K782" i="6" s="1"/>
  <c r="E783" i="6"/>
  <c r="J783" i="6" s="1"/>
  <c r="E781" i="12" s="1"/>
  <c r="F783" i="6"/>
  <c r="K783" i="6" s="1"/>
  <c r="E784" i="6"/>
  <c r="J784" i="6" s="1"/>
  <c r="F784" i="6"/>
  <c r="E785" i="6"/>
  <c r="F785" i="6"/>
  <c r="K785" i="6" s="1"/>
  <c r="E786" i="6"/>
  <c r="J786" i="6" s="1"/>
  <c r="E784" i="12" s="1"/>
  <c r="F786" i="6"/>
  <c r="E787" i="6"/>
  <c r="F787" i="6"/>
  <c r="K787" i="6" s="1"/>
  <c r="E788" i="6"/>
  <c r="J788" i="6" s="1"/>
  <c r="F788" i="6"/>
  <c r="K788" i="6" s="1"/>
  <c r="E789" i="6"/>
  <c r="J789" i="6" s="1"/>
  <c r="E787" i="12" s="1"/>
  <c r="F789" i="6"/>
  <c r="K789" i="6" s="1"/>
  <c r="E790" i="6"/>
  <c r="J790" i="6" s="1"/>
  <c r="E788" i="12" s="1"/>
  <c r="F790" i="6"/>
  <c r="E791" i="6"/>
  <c r="F791" i="6"/>
  <c r="K791" i="6" s="1"/>
  <c r="E792" i="6"/>
  <c r="J792" i="6" s="1"/>
  <c r="F792" i="6"/>
  <c r="E793" i="6"/>
  <c r="F793" i="6"/>
  <c r="K793" i="6" s="1"/>
  <c r="E794" i="6"/>
  <c r="J794" i="6" s="1"/>
  <c r="E792" i="12" s="1"/>
  <c r="F794" i="6"/>
  <c r="K794" i="6" s="1"/>
  <c r="E795" i="6"/>
  <c r="J795" i="6" s="1"/>
  <c r="F795" i="6"/>
  <c r="K795" i="6" s="1"/>
  <c r="E796" i="6"/>
  <c r="J796" i="6" s="1"/>
  <c r="F796" i="6"/>
  <c r="E797" i="6"/>
  <c r="F797" i="6"/>
  <c r="K797" i="6" s="1"/>
  <c r="E798" i="6"/>
  <c r="J798" i="6" s="1"/>
  <c r="E796" i="12" s="1"/>
  <c r="F798" i="6"/>
  <c r="E799" i="6"/>
  <c r="F799" i="6"/>
  <c r="K799" i="6" s="1"/>
  <c r="E800" i="6"/>
  <c r="J800" i="6" s="1"/>
  <c r="F800" i="6"/>
  <c r="K800" i="6" s="1"/>
  <c r="E801" i="6"/>
  <c r="J801" i="6" s="1"/>
  <c r="E799" i="12" s="1"/>
  <c r="F801" i="6"/>
  <c r="K801" i="6" s="1"/>
  <c r="E802" i="6"/>
  <c r="J802" i="6" s="1"/>
  <c r="E800" i="12" s="1"/>
  <c r="F802" i="6"/>
  <c r="E803" i="6"/>
  <c r="F803" i="6"/>
  <c r="K803" i="6" s="1"/>
  <c r="E804" i="6"/>
  <c r="J804" i="6" s="1"/>
  <c r="F804" i="6"/>
  <c r="E805" i="6"/>
  <c r="F805" i="6"/>
  <c r="K805" i="6" s="1"/>
  <c r="E806" i="6"/>
  <c r="J806" i="6" s="1"/>
  <c r="E804" i="12" s="1"/>
  <c r="F806" i="6"/>
  <c r="K806" i="6" s="1"/>
  <c r="E807" i="6"/>
  <c r="J807" i="6" s="1"/>
  <c r="E805" i="12" s="1"/>
  <c r="F807" i="6"/>
  <c r="K807" i="6" s="1"/>
  <c r="E808" i="6"/>
  <c r="J808" i="6" s="1"/>
  <c r="F808" i="6"/>
  <c r="E809" i="6"/>
  <c r="F809" i="6"/>
  <c r="K809" i="6" s="1"/>
  <c r="E810" i="6"/>
  <c r="J810" i="6" s="1"/>
  <c r="E808" i="12" s="1"/>
  <c r="F810" i="6"/>
  <c r="E811" i="6"/>
  <c r="F811" i="6"/>
  <c r="K811" i="6" s="1"/>
  <c r="E812" i="6"/>
  <c r="J812" i="6" s="1"/>
  <c r="F812" i="6"/>
  <c r="K812" i="6" s="1"/>
  <c r="E813" i="6"/>
  <c r="J813" i="6" s="1"/>
  <c r="F813" i="6"/>
  <c r="K813" i="6" s="1"/>
  <c r="E814" i="6"/>
  <c r="J814" i="6" s="1"/>
  <c r="E812" i="12" s="1"/>
  <c r="F814" i="6"/>
  <c r="E815" i="6"/>
  <c r="F815" i="6"/>
  <c r="K815" i="6" s="1"/>
  <c r="E816" i="6"/>
  <c r="J816" i="6" s="1"/>
  <c r="F816" i="6"/>
  <c r="E817" i="6"/>
  <c r="F817" i="6"/>
  <c r="K817" i="6" s="1"/>
  <c r="E818" i="6"/>
  <c r="J818" i="6" s="1"/>
  <c r="E816" i="12" s="1"/>
  <c r="F818" i="6"/>
  <c r="K818" i="6" s="1"/>
  <c r="E819" i="6"/>
  <c r="J819" i="6" s="1"/>
  <c r="E817" i="12" s="1"/>
  <c r="F819" i="6"/>
  <c r="K819" i="6" s="1"/>
  <c r="E820" i="6"/>
  <c r="J820" i="6" s="1"/>
  <c r="F820" i="6"/>
  <c r="E821" i="6"/>
  <c r="F821" i="6"/>
  <c r="K821" i="6" s="1"/>
  <c r="E822" i="6"/>
  <c r="J822" i="6" s="1"/>
  <c r="E820" i="12" s="1"/>
  <c r="F822" i="6"/>
  <c r="E823" i="6"/>
  <c r="F823" i="6"/>
  <c r="K823" i="6" s="1"/>
  <c r="E824" i="6"/>
  <c r="J824" i="6" s="1"/>
  <c r="F824" i="6"/>
  <c r="K824" i="6" s="1"/>
  <c r="E825" i="6"/>
  <c r="J825" i="6" s="1"/>
  <c r="F825" i="6"/>
  <c r="K825" i="6" s="1"/>
  <c r="E826" i="6"/>
  <c r="J826" i="6" s="1"/>
  <c r="E824" i="12" s="1"/>
  <c r="F826" i="6"/>
  <c r="E827" i="6"/>
  <c r="F827" i="6"/>
  <c r="K827" i="6" s="1"/>
  <c r="E828" i="6"/>
  <c r="J828" i="6" s="1"/>
  <c r="F828" i="6"/>
  <c r="E829" i="6"/>
  <c r="F829" i="6"/>
  <c r="K829" i="6" s="1"/>
  <c r="E830" i="6"/>
  <c r="J830" i="6" s="1"/>
  <c r="E828" i="12" s="1"/>
  <c r="F830" i="6"/>
  <c r="K830" i="6" s="1"/>
  <c r="E831" i="6"/>
  <c r="J831" i="6" s="1"/>
  <c r="E829" i="12" s="1"/>
  <c r="F831" i="6"/>
  <c r="K831" i="6" s="1"/>
  <c r="E832" i="6"/>
  <c r="J832" i="6" s="1"/>
  <c r="F832" i="6"/>
  <c r="E833" i="6"/>
  <c r="F833" i="6"/>
  <c r="K833" i="6" s="1"/>
  <c r="E834" i="6"/>
  <c r="J834" i="6" s="1"/>
  <c r="E832" i="12" s="1"/>
  <c r="F834" i="6"/>
  <c r="E835" i="6"/>
  <c r="F835" i="6"/>
  <c r="K835" i="6" s="1"/>
  <c r="E836" i="6"/>
  <c r="J836" i="6" s="1"/>
  <c r="F836" i="6"/>
  <c r="K836" i="6" s="1"/>
  <c r="E837" i="6"/>
  <c r="J837" i="6" s="1"/>
  <c r="E835" i="12" s="1"/>
  <c r="F837" i="6"/>
  <c r="K837" i="6" s="1"/>
  <c r="E838" i="6"/>
  <c r="J838" i="6" s="1"/>
  <c r="E836" i="12" s="1"/>
  <c r="F838" i="6"/>
  <c r="E839" i="6"/>
  <c r="F839" i="6"/>
  <c r="K839" i="6" s="1"/>
  <c r="E840" i="6"/>
  <c r="J840" i="6" s="1"/>
  <c r="F840" i="6"/>
  <c r="E841" i="6"/>
  <c r="F841" i="6"/>
  <c r="K841" i="6" s="1"/>
  <c r="E842" i="6"/>
  <c r="J842" i="6" s="1"/>
  <c r="E840" i="12" s="1"/>
  <c r="F842" i="6"/>
  <c r="K842" i="6" s="1"/>
  <c r="E843" i="6"/>
  <c r="J843" i="6" s="1"/>
  <c r="F843" i="6"/>
  <c r="K843" i="6" s="1"/>
  <c r="E844" i="6"/>
  <c r="J844" i="6" s="1"/>
  <c r="F844" i="6"/>
  <c r="E845" i="6"/>
  <c r="F845" i="6"/>
  <c r="K845" i="6" s="1"/>
  <c r="E846" i="6"/>
  <c r="J846" i="6" s="1"/>
  <c r="E844" i="12" s="1"/>
  <c r="F846" i="6"/>
  <c r="E847" i="6"/>
  <c r="F847" i="6"/>
  <c r="K847" i="6" s="1"/>
  <c r="E848" i="6"/>
  <c r="J848" i="6" s="1"/>
  <c r="F848" i="6"/>
  <c r="K848" i="6" s="1"/>
  <c r="E849" i="6"/>
  <c r="J849" i="6" s="1"/>
  <c r="F849" i="6"/>
  <c r="K849" i="6" s="1"/>
  <c r="E850" i="6"/>
  <c r="J850" i="6" s="1"/>
  <c r="E848" i="12" s="1"/>
  <c r="F850" i="6"/>
  <c r="E851" i="6"/>
  <c r="F851" i="6"/>
  <c r="K851" i="6" s="1"/>
  <c r="E852" i="6"/>
  <c r="J852" i="6" s="1"/>
  <c r="F852" i="6"/>
  <c r="E853" i="6"/>
  <c r="F853" i="6"/>
  <c r="K853" i="6" s="1"/>
  <c r="E854" i="6"/>
  <c r="J854" i="6" s="1"/>
  <c r="E852" i="12" s="1"/>
  <c r="F854" i="6"/>
  <c r="K854" i="6" s="1"/>
  <c r="E852" i="13" s="1"/>
  <c r="C852" i="14" s="1"/>
  <c r="E855" i="6"/>
  <c r="J855" i="6" s="1"/>
  <c r="F855" i="6"/>
  <c r="K855" i="6" s="1"/>
  <c r="E856" i="6"/>
  <c r="J856" i="6" s="1"/>
  <c r="F856" i="6"/>
  <c r="E857" i="6"/>
  <c r="F857" i="6"/>
  <c r="K857" i="6" s="1"/>
  <c r="E858" i="6"/>
  <c r="J858" i="6" s="1"/>
  <c r="E856" i="12" s="1"/>
  <c r="F858" i="6"/>
  <c r="E859" i="6"/>
  <c r="F859" i="6"/>
  <c r="K859" i="6" s="1"/>
  <c r="E860" i="6"/>
  <c r="J860" i="6" s="1"/>
  <c r="F860" i="6"/>
  <c r="K860" i="6" s="1"/>
  <c r="E861" i="6"/>
  <c r="J861" i="6" s="1"/>
  <c r="F861" i="6"/>
  <c r="K861" i="6" s="1"/>
  <c r="E862" i="6"/>
  <c r="J862" i="6" s="1"/>
  <c r="E860" i="12" s="1"/>
  <c r="F862" i="6"/>
  <c r="E863" i="6"/>
  <c r="F863" i="6"/>
  <c r="K863" i="6" s="1"/>
  <c r="E864" i="6"/>
  <c r="J864" i="6" s="1"/>
  <c r="F864" i="6"/>
  <c r="E865" i="6"/>
  <c r="F865" i="6"/>
  <c r="K865" i="6" s="1"/>
  <c r="E866" i="6"/>
  <c r="J866" i="6" s="1"/>
  <c r="E864" i="12" s="1"/>
  <c r="F866" i="6"/>
  <c r="K866" i="6" s="1"/>
  <c r="E867" i="6"/>
  <c r="J867" i="6" s="1"/>
  <c r="E865" i="12" s="1"/>
  <c r="F867" i="6"/>
  <c r="K867" i="6" s="1"/>
  <c r="E868" i="6"/>
  <c r="J868" i="6" s="1"/>
  <c r="F868" i="6"/>
  <c r="E869" i="6"/>
  <c r="F869" i="6"/>
  <c r="K869" i="6" s="1"/>
  <c r="E870" i="6"/>
  <c r="J870" i="6" s="1"/>
  <c r="E868" i="12" s="1"/>
  <c r="F870" i="6"/>
  <c r="E871" i="6"/>
  <c r="F871" i="6"/>
  <c r="K871" i="6" s="1"/>
  <c r="E872" i="6"/>
  <c r="J872" i="6" s="1"/>
  <c r="E870" i="12" s="1"/>
  <c r="F872" i="6"/>
  <c r="K872" i="6" s="1"/>
  <c r="E873" i="6"/>
  <c r="J873" i="6" s="1"/>
  <c r="F873" i="6"/>
  <c r="K873" i="6" s="1"/>
  <c r="E874" i="6"/>
  <c r="J874" i="6" s="1"/>
  <c r="E872" i="12" s="1"/>
  <c r="F874" i="6"/>
  <c r="E875" i="6"/>
  <c r="F875" i="6"/>
  <c r="K875" i="6" s="1"/>
  <c r="E876" i="6"/>
  <c r="J876" i="6" s="1"/>
  <c r="E874" i="12" s="1"/>
  <c r="F876" i="6"/>
  <c r="E877" i="6"/>
  <c r="F877" i="6"/>
  <c r="K877" i="6" s="1"/>
  <c r="E878" i="6"/>
  <c r="J878" i="6" s="1"/>
  <c r="E876" i="12" s="1"/>
  <c r="F878" i="6"/>
  <c r="K878" i="6" s="1"/>
  <c r="E879" i="6"/>
  <c r="J879" i="6" s="1"/>
  <c r="E877" i="12" s="1"/>
  <c r="F879" i="6"/>
  <c r="K879" i="6" s="1"/>
  <c r="E880" i="6"/>
  <c r="J880" i="6" s="1"/>
  <c r="E878" i="12" s="1"/>
  <c r="F880" i="6"/>
  <c r="E881" i="6"/>
  <c r="F881" i="6"/>
  <c r="K881" i="6" s="1"/>
  <c r="E882" i="6"/>
  <c r="J882" i="6" s="1"/>
  <c r="E880" i="12" s="1"/>
  <c r="F882" i="6"/>
  <c r="E883" i="6"/>
  <c r="F883" i="6"/>
  <c r="K883" i="6" s="1"/>
  <c r="E884" i="6"/>
  <c r="J884" i="6" s="1"/>
  <c r="E882" i="12" s="1"/>
  <c r="F884" i="6"/>
  <c r="K884" i="6" s="1"/>
  <c r="E885" i="6"/>
  <c r="J885" i="6" s="1"/>
  <c r="E883" i="12" s="1"/>
  <c r="F885" i="6"/>
  <c r="K885" i="6" s="1"/>
  <c r="E886" i="6"/>
  <c r="J886" i="6" s="1"/>
  <c r="E884" i="12" s="1"/>
  <c r="F886" i="6"/>
  <c r="E887" i="6"/>
  <c r="F887" i="6"/>
  <c r="K887" i="6" s="1"/>
  <c r="E888" i="6"/>
  <c r="J888" i="6" s="1"/>
  <c r="E886" i="12" s="1"/>
  <c r="F888" i="6"/>
  <c r="E889" i="6"/>
  <c r="F889" i="6"/>
  <c r="K889" i="6" s="1"/>
  <c r="E890" i="6"/>
  <c r="J890" i="6" s="1"/>
  <c r="E888" i="12" s="1"/>
  <c r="F890" i="6"/>
  <c r="K890" i="6" s="1"/>
  <c r="E891" i="6"/>
  <c r="J891" i="6" s="1"/>
  <c r="E889" i="12" s="1"/>
  <c r="F891" i="6"/>
  <c r="K891" i="6" s="1"/>
  <c r="E892" i="6"/>
  <c r="J892" i="6" s="1"/>
  <c r="E890" i="12" s="1"/>
  <c r="F892" i="6"/>
  <c r="E893" i="6"/>
  <c r="F893" i="6"/>
  <c r="K893" i="6" s="1"/>
  <c r="E894" i="6"/>
  <c r="J894" i="6" s="1"/>
  <c r="E892" i="12" s="1"/>
  <c r="F894" i="6"/>
  <c r="E895" i="6"/>
  <c r="F895" i="6"/>
  <c r="K895" i="6" s="1"/>
  <c r="E896" i="6"/>
  <c r="J896" i="6" s="1"/>
  <c r="E894" i="12" s="1"/>
  <c r="F896" i="6"/>
  <c r="K896" i="6" s="1"/>
  <c r="E897" i="6"/>
  <c r="J897" i="6" s="1"/>
  <c r="E895" i="12" s="1"/>
  <c r="F897" i="6"/>
  <c r="K897" i="6" s="1"/>
  <c r="E898" i="6"/>
  <c r="J898" i="6" s="1"/>
  <c r="E896" i="12" s="1"/>
  <c r="F898" i="6"/>
  <c r="E899" i="6"/>
  <c r="F899" i="6"/>
  <c r="K899" i="6" s="1"/>
  <c r="E900" i="6"/>
  <c r="J900" i="6" s="1"/>
  <c r="E898" i="12" s="1"/>
  <c r="F900" i="6"/>
  <c r="E901" i="6"/>
  <c r="F901" i="6"/>
  <c r="K901" i="6" s="1"/>
  <c r="E902" i="6"/>
  <c r="J902" i="6" s="1"/>
  <c r="E900" i="12" s="1"/>
  <c r="F902" i="6"/>
  <c r="K902" i="6" s="1"/>
  <c r="E903" i="6"/>
  <c r="J903" i="6" s="1"/>
  <c r="F903" i="6"/>
  <c r="K903" i="6" s="1"/>
  <c r="E904" i="6"/>
  <c r="J904" i="6" s="1"/>
  <c r="E902" i="12" s="1"/>
  <c r="F904" i="6"/>
  <c r="E905" i="6"/>
  <c r="F905" i="6"/>
  <c r="K905" i="6" s="1"/>
  <c r="E906" i="6"/>
  <c r="J906" i="6" s="1"/>
  <c r="E904" i="12" s="1"/>
  <c r="F906" i="6"/>
  <c r="E907" i="6"/>
  <c r="F907" i="6"/>
  <c r="K907" i="6" s="1"/>
  <c r="E908" i="6"/>
  <c r="J908" i="6" s="1"/>
  <c r="E906" i="12" s="1"/>
  <c r="F908" i="6"/>
  <c r="K908" i="6" s="1"/>
  <c r="E909" i="6"/>
  <c r="J909" i="6" s="1"/>
  <c r="F909" i="6"/>
  <c r="K909" i="6" s="1"/>
  <c r="E910" i="6"/>
  <c r="J910" i="6" s="1"/>
  <c r="E908" i="12" s="1"/>
  <c r="F910" i="6"/>
  <c r="E911" i="6"/>
  <c r="F911" i="6"/>
  <c r="K911" i="6" s="1"/>
  <c r="E912" i="6"/>
  <c r="J912" i="6" s="1"/>
  <c r="E910" i="12" s="1"/>
  <c r="F912" i="6"/>
  <c r="E913" i="6"/>
  <c r="F913" i="6"/>
  <c r="K913" i="6" s="1"/>
  <c r="E914" i="6"/>
  <c r="J914" i="6" s="1"/>
  <c r="E912" i="12" s="1"/>
  <c r="F914" i="6"/>
  <c r="K914" i="6" s="1"/>
  <c r="E915" i="6"/>
  <c r="J915" i="6" s="1"/>
  <c r="F915" i="6"/>
  <c r="K915" i="6" s="1"/>
  <c r="E916" i="6"/>
  <c r="J916" i="6" s="1"/>
  <c r="E914" i="12" s="1"/>
  <c r="F916" i="6"/>
  <c r="E917" i="6"/>
  <c r="F917" i="6"/>
  <c r="K917" i="6" s="1"/>
  <c r="E918" i="6"/>
  <c r="J918" i="6" s="1"/>
  <c r="E916" i="12" s="1"/>
  <c r="F918" i="6"/>
  <c r="E919" i="6"/>
  <c r="F919" i="6"/>
  <c r="K919" i="6" s="1"/>
  <c r="E920" i="6"/>
  <c r="J920" i="6" s="1"/>
  <c r="E918" i="12" s="1"/>
  <c r="F920" i="6"/>
  <c r="K920" i="6" s="1"/>
  <c r="E921" i="6"/>
  <c r="J921" i="6" s="1"/>
  <c r="E919" i="12" s="1"/>
  <c r="F921" i="6"/>
  <c r="K921" i="6" s="1"/>
  <c r="E922" i="6"/>
  <c r="J922" i="6" s="1"/>
  <c r="E920" i="12" s="1"/>
  <c r="F922" i="6"/>
  <c r="E923" i="6"/>
  <c r="F923" i="6"/>
  <c r="K923" i="6" s="1"/>
  <c r="E924" i="6"/>
  <c r="J924" i="6" s="1"/>
  <c r="E922" i="12" s="1"/>
  <c r="F924" i="6"/>
  <c r="E925" i="6"/>
  <c r="F925" i="6"/>
  <c r="K925" i="6" s="1"/>
  <c r="E926" i="6"/>
  <c r="J926" i="6" s="1"/>
  <c r="E924" i="12" s="1"/>
  <c r="F926" i="6"/>
  <c r="K926" i="6" s="1"/>
  <c r="E927" i="6"/>
  <c r="J927" i="6" s="1"/>
  <c r="F927" i="6"/>
  <c r="K927" i="6" s="1"/>
  <c r="E928" i="6"/>
  <c r="J928" i="6" s="1"/>
  <c r="E926" i="12" s="1"/>
  <c r="F928" i="6"/>
  <c r="E929" i="6"/>
  <c r="F929" i="6"/>
  <c r="K929" i="6" s="1"/>
  <c r="E930" i="6"/>
  <c r="J930" i="6" s="1"/>
  <c r="E928" i="12" s="1"/>
  <c r="F930" i="6"/>
  <c r="E931" i="6"/>
  <c r="F931" i="6"/>
  <c r="K931" i="6" s="1"/>
  <c r="E932" i="6"/>
  <c r="J932" i="6" s="1"/>
  <c r="E930" i="12" s="1"/>
  <c r="F932" i="6"/>
  <c r="K932" i="6" s="1"/>
  <c r="E933" i="6"/>
  <c r="J933" i="6" s="1"/>
  <c r="E931" i="12" s="1"/>
  <c r="F933" i="6"/>
  <c r="K933" i="6" s="1"/>
  <c r="E934" i="6"/>
  <c r="J934" i="6" s="1"/>
  <c r="E932" i="12" s="1"/>
  <c r="F934" i="6"/>
  <c r="E935" i="6"/>
  <c r="F935" i="6"/>
  <c r="K935" i="6" s="1"/>
  <c r="E936" i="6"/>
  <c r="J936" i="6" s="1"/>
  <c r="E934" i="12" s="1"/>
  <c r="F936" i="6"/>
  <c r="E937" i="6"/>
  <c r="F937" i="6"/>
  <c r="K937" i="6" s="1"/>
  <c r="E938" i="6"/>
  <c r="J938" i="6" s="1"/>
  <c r="E936" i="12" s="1"/>
  <c r="F938" i="6"/>
  <c r="K938" i="6" s="1"/>
  <c r="E939" i="6"/>
  <c r="J939" i="6" s="1"/>
  <c r="F939" i="6"/>
  <c r="K939" i="6" s="1"/>
  <c r="E940" i="6"/>
  <c r="J940" i="6" s="1"/>
  <c r="E938" i="12" s="1"/>
  <c r="F940" i="6"/>
  <c r="E941" i="6"/>
  <c r="F941" i="6"/>
  <c r="K941" i="6" s="1"/>
  <c r="E942" i="6"/>
  <c r="J942" i="6" s="1"/>
  <c r="E940" i="12" s="1"/>
  <c r="F942" i="6"/>
  <c r="E943" i="6"/>
  <c r="F943" i="6"/>
  <c r="K943" i="6" s="1"/>
  <c r="E944" i="6"/>
  <c r="J944" i="6" s="1"/>
  <c r="E942" i="12" s="1"/>
  <c r="F944" i="6"/>
  <c r="K944" i="6" s="1"/>
  <c r="E945" i="6"/>
  <c r="J945" i="6" s="1"/>
  <c r="E943" i="12" s="1"/>
  <c r="F945" i="6"/>
  <c r="K945" i="6" s="1"/>
  <c r="E946" i="6"/>
  <c r="J946" i="6" s="1"/>
  <c r="E944" i="12" s="1"/>
  <c r="F946" i="6"/>
  <c r="E947" i="6"/>
  <c r="F947" i="6"/>
  <c r="K947" i="6" s="1"/>
  <c r="E948" i="6"/>
  <c r="J948" i="6" s="1"/>
  <c r="E946" i="12" s="1"/>
  <c r="F948" i="6"/>
  <c r="E949" i="6"/>
  <c r="F949" i="6"/>
  <c r="K949" i="6" s="1"/>
  <c r="E950" i="6"/>
  <c r="J950" i="6" s="1"/>
  <c r="E948" i="12" s="1"/>
  <c r="F950" i="6"/>
  <c r="K950" i="6" s="1"/>
  <c r="E951" i="6"/>
  <c r="J951" i="6" s="1"/>
  <c r="E949" i="12" s="1"/>
  <c r="F951" i="6"/>
  <c r="K951" i="6" s="1"/>
  <c r="E952" i="6"/>
  <c r="J952" i="6" s="1"/>
  <c r="E950" i="12" s="1"/>
  <c r="F952" i="6"/>
  <c r="E953" i="6"/>
  <c r="F953" i="6"/>
  <c r="K953" i="6" s="1"/>
  <c r="E954" i="6"/>
  <c r="J954" i="6" s="1"/>
  <c r="E952" i="12" s="1"/>
  <c r="F954" i="6"/>
  <c r="E955" i="6"/>
  <c r="F955" i="6"/>
  <c r="K955" i="6" s="1"/>
  <c r="E956" i="6"/>
  <c r="J956" i="6" s="1"/>
  <c r="E954" i="12" s="1"/>
  <c r="F956" i="6"/>
  <c r="K956" i="6" s="1"/>
  <c r="E957" i="6"/>
  <c r="J957" i="6" s="1"/>
  <c r="F957" i="6"/>
  <c r="K957" i="6" s="1"/>
  <c r="E958" i="6"/>
  <c r="J958" i="6" s="1"/>
  <c r="E956" i="12" s="1"/>
  <c r="F958" i="6"/>
  <c r="E959" i="6"/>
  <c r="F959" i="6"/>
  <c r="K959" i="6" s="1"/>
  <c r="E960" i="6"/>
  <c r="J960" i="6" s="1"/>
  <c r="E958" i="12" s="1"/>
  <c r="F960" i="6"/>
  <c r="E961" i="6"/>
  <c r="F961" i="6"/>
  <c r="K961" i="6" s="1"/>
  <c r="E962" i="6"/>
  <c r="J962" i="6" s="1"/>
  <c r="E960" i="12" s="1"/>
  <c r="F962" i="6"/>
  <c r="K962" i="6" s="1"/>
  <c r="E963" i="6"/>
  <c r="J963" i="6" s="1"/>
  <c r="F963" i="6"/>
  <c r="K963" i="6" s="1"/>
  <c r="E964" i="6"/>
  <c r="J964" i="6" s="1"/>
  <c r="E962" i="12" s="1"/>
  <c r="F964" i="6"/>
  <c r="E965" i="6"/>
  <c r="F965" i="6"/>
  <c r="K965" i="6" s="1"/>
  <c r="E966" i="6"/>
  <c r="J966" i="6" s="1"/>
  <c r="E964" i="12" s="1"/>
  <c r="F966" i="6"/>
  <c r="E967" i="6"/>
  <c r="F967" i="6"/>
  <c r="K967" i="6" s="1"/>
  <c r="E968" i="6"/>
  <c r="J968" i="6" s="1"/>
  <c r="E966" i="12" s="1"/>
  <c r="F968" i="6"/>
  <c r="K968" i="6" s="1"/>
  <c r="E969" i="6"/>
  <c r="J969" i="6" s="1"/>
  <c r="E967" i="12" s="1"/>
  <c r="F969" i="6"/>
  <c r="K969" i="6" s="1"/>
  <c r="E970" i="6"/>
  <c r="J970" i="6" s="1"/>
  <c r="E968" i="12" s="1"/>
  <c r="F970" i="6"/>
  <c r="E971" i="6"/>
  <c r="F971" i="6"/>
  <c r="K971" i="6" s="1"/>
  <c r="E972" i="6"/>
  <c r="J972" i="6" s="1"/>
  <c r="E970" i="12" s="1"/>
  <c r="F972" i="6"/>
  <c r="E973" i="6"/>
  <c r="F973" i="6"/>
  <c r="K973" i="6" s="1"/>
  <c r="E974" i="6"/>
  <c r="J974" i="6" s="1"/>
  <c r="E972" i="12" s="1"/>
  <c r="F974" i="6"/>
  <c r="K974" i="6" s="1"/>
  <c r="E975" i="6"/>
  <c r="J975" i="6" s="1"/>
  <c r="E973" i="12" s="1"/>
  <c r="F975" i="6"/>
  <c r="K975" i="6" s="1"/>
  <c r="E976" i="6"/>
  <c r="J976" i="6" s="1"/>
  <c r="E974" i="12" s="1"/>
  <c r="F976" i="6"/>
  <c r="E977" i="6"/>
  <c r="F977" i="6"/>
  <c r="K977" i="6" s="1"/>
  <c r="E978" i="6"/>
  <c r="J978" i="6" s="1"/>
  <c r="E976" i="12" s="1"/>
  <c r="F978" i="6"/>
  <c r="E979" i="6"/>
  <c r="F979" i="6"/>
  <c r="K979" i="6" s="1"/>
  <c r="E980" i="6"/>
  <c r="J980" i="6" s="1"/>
  <c r="E978" i="12" s="1"/>
  <c r="F980" i="6"/>
  <c r="K980" i="6" s="1"/>
  <c r="E981" i="6"/>
  <c r="J981" i="6" s="1"/>
  <c r="E979" i="12" s="1"/>
  <c r="F981" i="6"/>
  <c r="K981" i="6" s="1"/>
  <c r="E982" i="6"/>
  <c r="J982" i="6" s="1"/>
  <c r="E980" i="12" s="1"/>
  <c r="F982" i="6"/>
  <c r="E983" i="6"/>
  <c r="F983" i="6"/>
  <c r="K983" i="6" s="1"/>
  <c r="E984" i="6"/>
  <c r="J984" i="6" s="1"/>
  <c r="E982" i="12" s="1"/>
  <c r="F984" i="6"/>
  <c r="E985" i="6"/>
  <c r="F985" i="6"/>
  <c r="K985" i="6" s="1"/>
  <c r="E986" i="6"/>
  <c r="J986" i="6" s="1"/>
  <c r="E984" i="12" s="1"/>
  <c r="F986" i="6"/>
  <c r="K986" i="6" s="1"/>
  <c r="E987" i="6"/>
  <c r="J987" i="6" s="1"/>
  <c r="E985" i="12" s="1"/>
  <c r="F987" i="6"/>
  <c r="K987" i="6" s="1"/>
  <c r="E988" i="6"/>
  <c r="J988" i="6" s="1"/>
  <c r="E986" i="12" s="1"/>
  <c r="F988" i="6"/>
  <c r="E989" i="6"/>
  <c r="F989" i="6"/>
  <c r="K989" i="6" s="1"/>
  <c r="E990" i="6"/>
  <c r="J990" i="6" s="1"/>
  <c r="E988" i="12" s="1"/>
  <c r="F990" i="6"/>
  <c r="E991" i="6"/>
  <c r="F991" i="6"/>
  <c r="K991" i="6" s="1"/>
  <c r="E992" i="6"/>
  <c r="J992" i="6" s="1"/>
  <c r="E990" i="12" s="1"/>
  <c r="F992" i="6"/>
  <c r="K992" i="6" s="1"/>
  <c r="E993" i="6"/>
  <c r="J993" i="6" s="1"/>
  <c r="E991" i="12" s="1"/>
  <c r="F993" i="6"/>
  <c r="K993" i="6" s="1"/>
  <c r="E994" i="6"/>
  <c r="J994" i="6" s="1"/>
  <c r="E992" i="12" s="1"/>
  <c r="F994" i="6"/>
  <c r="E995" i="6"/>
  <c r="F995" i="6"/>
  <c r="K995" i="6" s="1"/>
  <c r="E996" i="6"/>
  <c r="J996" i="6" s="1"/>
  <c r="E994" i="12" s="1"/>
  <c r="F996" i="6"/>
  <c r="E997" i="6"/>
  <c r="F997" i="6"/>
  <c r="K997" i="6" s="1"/>
  <c r="E998" i="6"/>
  <c r="J998" i="6" s="1"/>
  <c r="E996" i="12" s="1"/>
  <c r="F998" i="6"/>
  <c r="K998" i="6" s="1"/>
  <c r="E999" i="6"/>
  <c r="J999" i="6" s="1"/>
  <c r="F999" i="6"/>
  <c r="K999" i="6" s="1"/>
  <c r="E1000" i="6"/>
  <c r="J1000" i="6" s="1"/>
  <c r="E998" i="12" s="1"/>
  <c r="F1000" i="6"/>
  <c r="E1001" i="6"/>
  <c r="F1001" i="6"/>
  <c r="K1001" i="6" s="1"/>
  <c r="E1002" i="6"/>
  <c r="J1002" i="6" s="1"/>
  <c r="E1000" i="12" s="1"/>
  <c r="F1002" i="6"/>
  <c r="E1003" i="6"/>
  <c r="F1003" i="6"/>
  <c r="K1003" i="6" s="1"/>
  <c r="E1004" i="6"/>
  <c r="J1004" i="6" s="1"/>
  <c r="E1002" i="12" s="1"/>
  <c r="F1004" i="6"/>
  <c r="K1004" i="6" s="1"/>
  <c r="E1005" i="6"/>
  <c r="J1005" i="6" s="1"/>
  <c r="F1005" i="6"/>
  <c r="K1005" i="6" s="1"/>
  <c r="E1003" i="13" s="1"/>
  <c r="C1003" i="14" s="1"/>
  <c r="E1006" i="6"/>
  <c r="J1006" i="6" s="1"/>
  <c r="E1004" i="12" s="1"/>
  <c r="F1006" i="6"/>
  <c r="E1007" i="6"/>
  <c r="F1007" i="6"/>
  <c r="K1007" i="6" s="1"/>
  <c r="E1008" i="6"/>
  <c r="J1008" i="6" s="1"/>
  <c r="E1006" i="12" s="1"/>
  <c r="F1008" i="6"/>
  <c r="E1009" i="6"/>
  <c r="F1009" i="6"/>
  <c r="K1009" i="6" s="1"/>
  <c r="E1010" i="6"/>
  <c r="J1010" i="6" s="1"/>
  <c r="E1008" i="12" s="1"/>
  <c r="F1010" i="6"/>
  <c r="K1010" i="6" s="1"/>
  <c r="E1011" i="6"/>
  <c r="J1011" i="6" s="1"/>
  <c r="F1011" i="6"/>
  <c r="K1011" i="6" s="1"/>
  <c r="E1012" i="6"/>
  <c r="J1012" i="6" s="1"/>
  <c r="E1010" i="12" s="1"/>
  <c r="F1012" i="6"/>
  <c r="E1013" i="6"/>
  <c r="F1013" i="6"/>
  <c r="K1013" i="6" s="1"/>
  <c r="E1014" i="6"/>
  <c r="J1014" i="6" s="1"/>
  <c r="E1012" i="12" s="1"/>
  <c r="F1014" i="6"/>
  <c r="E1015" i="6"/>
  <c r="F1015" i="6"/>
  <c r="K1015" i="6" s="1"/>
  <c r="E1016" i="6"/>
  <c r="J1016" i="6" s="1"/>
  <c r="E1014" i="12" s="1"/>
  <c r="F1016" i="6"/>
  <c r="K1016" i="6" s="1"/>
  <c r="E1017" i="6"/>
  <c r="J1017" i="6" s="1"/>
  <c r="E1015" i="12" s="1"/>
  <c r="F1017" i="6"/>
  <c r="K1017" i="6" s="1"/>
  <c r="E1018" i="6"/>
  <c r="J1018" i="6" s="1"/>
  <c r="E1016" i="12" s="1"/>
  <c r="F1018" i="6"/>
  <c r="E1019" i="6"/>
  <c r="F1019" i="6"/>
  <c r="K1019" i="6" s="1"/>
  <c r="E1020" i="6"/>
  <c r="J1020" i="6" s="1"/>
  <c r="E1018" i="12" s="1"/>
  <c r="F1020" i="6"/>
  <c r="E1021" i="6"/>
  <c r="F1021" i="6"/>
  <c r="K1021" i="6" s="1"/>
  <c r="E1019" i="13" s="1"/>
  <c r="C1019" i="14" s="1"/>
  <c r="E1022" i="6"/>
  <c r="J1022" i="6" s="1"/>
  <c r="E1020" i="12" s="1"/>
  <c r="F1022" i="6"/>
  <c r="K1022" i="6" s="1"/>
  <c r="E1023" i="6"/>
  <c r="J1023" i="6" s="1"/>
  <c r="F1023" i="6"/>
  <c r="K1023" i="6" s="1"/>
  <c r="E1024" i="6"/>
  <c r="J1024" i="6" s="1"/>
  <c r="E1022" i="12" s="1"/>
  <c r="F1024" i="6"/>
  <c r="E1025" i="6"/>
  <c r="F1025" i="6"/>
  <c r="K1025" i="6" s="1"/>
  <c r="E1026" i="6"/>
  <c r="J1026" i="6" s="1"/>
  <c r="E1024" i="12" s="1"/>
  <c r="F1026" i="6"/>
  <c r="E1027" i="6"/>
  <c r="F1027" i="6"/>
  <c r="K1027" i="6" s="1"/>
  <c r="E1028" i="6"/>
  <c r="J1028" i="6" s="1"/>
  <c r="E1026" i="12" s="1"/>
  <c r="F1028" i="6"/>
  <c r="K1028" i="6" s="1"/>
  <c r="E1029" i="6"/>
  <c r="J1029" i="6" s="1"/>
  <c r="E1027" i="12" s="1"/>
  <c r="F1029" i="6"/>
  <c r="K1029" i="6" s="1"/>
  <c r="E1030" i="6"/>
  <c r="J1030" i="6" s="1"/>
  <c r="E1028" i="12" s="1"/>
  <c r="F1030" i="6"/>
  <c r="E1031" i="6"/>
  <c r="F1031" i="6"/>
  <c r="K1031" i="6" s="1"/>
  <c r="E1032" i="6"/>
  <c r="J1032" i="6" s="1"/>
  <c r="E1030" i="12" s="1"/>
  <c r="F1032" i="6"/>
  <c r="E1033" i="6"/>
  <c r="F1033" i="6"/>
  <c r="K1033" i="6" s="1"/>
  <c r="E1034" i="6"/>
  <c r="J1034" i="6" s="1"/>
  <c r="E1032" i="12" s="1"/>
  <c r="F1034" i="6"/>
  <c r="K1034" i="6" s="1"/>
  <c r="E1035" i="6"/>
  <c r="J1035" i="6" s="1"/>
  <c r="F1035" i="6"/>
  <c r="K1035" i="6" s="1"/>
  <c r="E1036" i="6"/>
  <c r="J1036" i="6" s="1"/>
  <c r="E1034" i="12" s="1"/>
  <c r="F1036" i="6"/>
  <c r="E1037" i="6"/>
  <c r="F1037" i="6"/>
  <c r="K1037" i="6" s="1"/>
  <c r="E1035" i="13" s="1"/>
  <c r="C1035" i="14" s="1"/>
  <c r="E1038" i="6"/>
  <c r="J1038" i="6" s="1"/>
  <c r="E1036" i="12" s="1"/>
  <c r="F1038" i="6"/>
  <c r="E1039" i="6"/>
  <c r="F1039" i="6"/>
  <c r="K1039" i="6" s="1"/>
  <c r="E1040" i="6"/>
  <c r="J1040" i="6" s="1"/>
  <c r="E1038" i="12" s="1"/>
  <c r="F1040" i="6"/>
  <c r="K1040" i="6" s="1"/>
  <c r="E1041" i="6"/>
  <c r="J1041" i="6" s="1"/>
  <c r="E1039" i="12" s="1"/>
  <c r="F1041" i="6"/>
  <c r="K1041" i="6" s="1"/>
  <c r="E1042" i="6"/>
  <c r="J1042" i="6" s="1"/>
  <c r="E1040" i="12" s="1"/>
  <c r="F1042" i="6"/>
  <c r="E1043" i="6"/>
  <c r="F1043" i="6"/>
  <c r="K1043" i="6" s="1"/>
  <c r="E1044" i="6"/>
  <c r="J1044" i="6" s="1"/>
  <c r="E1042" i="12" s="1"/>
  <c r="F1044" i="6"/>
  <c r="E1045" i="6"/>
  <c r="F1045" i="6"/>
  <c r="K1045" i="6" s="1"/>
  <c r="E1046" i="6"/>
  <c r="J1046" i="6" s="1"/>
  <c r="E1044" i="12" s="1"/>
  <c r="F1046" i="6"/>
  <c r="K1046" i="6" s="1"/>
  <c r="E1047" i="6"/>
  <c r="J1047" i="6" s="1"/>
  <c r="E1045" i="12" s="1"/>
  <c r="F1047" i="6"/>
  <c r="K1047" i="6" s="1"/>
  <c r="E1048" i="6"/>
  <c r="J1048" i="6" s="1"/>
  <c r="E1046" i="12" s="1"/>
  <c r="F1048" i="6"/>
  <c r="E1049" i="6"/>
  <c r="F1049" i="6"/>
  <c r="K1049" i="6" s="1"/>
  <c r="E1050" i="6"/>
  <c r="J1050" i="6" s="1"/>
  <c r="E1048" i="12" s="1"/>
  <c r="F1050" i="6"/>
  <c r="E1051" i="6"/>
  <c r="F1051" i="6"/>
  <c r="K1051" i="6" s="1"/>
  <c r="E1052" i="6"/>
  <c r="J1052" i="6" s="1"/>
  <c r="E1050" i="12" s="1"/>
  <c r="F1052" i="6"/>
  <c r="K1052" i="6" s="1"/>
  <c r="E1053" i="6"/>
  <c r="J1053" i="6" s="1"/>
  <c r="F1053" i="6"/>
  <c r="K1053" i="6" s="1"/>
  <c r="E1051" i="13" s="1"/>
  <c r="C1051" i="14" s="1"/>
  <c r="E1054" i="6"/>
  <c r="J1054" i="6" s="1"/>
  <c r="E1052" i="12" s="1"/>
  <c r="F1054" i="6"/>
  <c r="E1055" i="6"/>
  <c r="F1055" i="6"/>
  <c r="K1055" i="6" s="1"/>
  <c r="E5" i="6"/>
  <c r="J5" i="6" s="1"/>
  <c r="F5" i="6"/>
  <c r="K5" i="6" s="1"/>
  <c r="E6" i="6"/>
  <c r="J6" i="6" s="1"/>
  <c r="F6" i="6"/>
  <c r="K6" i="6" s="1"/>
  <c r="E7" i="6"/>
  <c r="J7" i="6" s="1"/>
  <c r="F7" i="6"/>
  <c r="K7" i="6" s="1"/>
  <c r="E8" i="6"/>
  <c r="J8" i="6" s="1"/>
  <c r="F8" i="6"/>
  <c r="K8" i="6" s="1"/>
  <c r="F4" i="6"/>
  <c r="K4" i="6" s="1"/>
  <c r="E4" i="6"/>
  <c r="J4" i="6" s="1"/>
  <c r="A3" i="13"/>
  <c r="A3" i="14" s="1"/>
  <c r="B3" i="13"/>
  <c r="B3" i="14" s="1"/>
  <c r="B4" i="13"/>
  <c r="B4" i="14" s="1"/>
  <c r="D4" i="14" s="1"/>
  <c r="D4" i="13"/>
  <c r="A5" i="13"/>
  <c r="A5" i="14" s="1"/>
  <c r="A6" i="13"/>
  <c r="A6" i="14" s="1"/>
  <c r="B6" i="13"/>
  <c r="B6" i="14" s="1"/>
  <c r="B7" i="13"/>
  <c r="B7" i="14" s="1"/>
  <c r="A8" i="13"/>
  <c r="A8" i="14" s="1"/>
  <c r="B8" i="13"/>
  <c r="B8" i="14" s="1"/>
  <c r="A9" i="13"/>
  <c r="A9" i="14" s="1"/>
  <c r="B9" i="13"/>
  <c r="B9" i="14" s="1"/>
  <c r="B10" i="13"/>
  <c r="B10" i="14" s="1"/>
  <c r="D10" i="13"/>
  <c r="A11" i="13"/>
  <c r="A11" i="14" s="1"/>
  <c r="B11" i="13"/>
  <c r="B11" i="14" s="1"/>
  <c r="A12" i="13"/>
  <c r="A12" i="14" s="1"/>
  <c r="B12" i="13"/>
  <c r="B12" i="14" s="1"/>
  <c r="E12" i="14" s="1"/>
  <c r="B13" i="13"/>
  <c r="B13" i="14" s="1"/>
  <c r="A14" i="13"/>
  <c r="A14" i="14" s="1"/>
  <c r="D14" i="13"/>
  <c r="A15" i="13"/>
  <c r="A15" i="14" s="1"/>
  <c r="B15" i="13"/>
  <c r="B15" i="14" s="1"/>
  <c r="B16" i="13"/>
  <c r="B16" i="14" s="1"/>
  <c r="D16" i="13"/>
  <c r="A17" i="13"/>
  <c r="A17" i="14" s="1"/>
  <c r="B17" i="13"/>
  <c r="B17" i="14" s="1"/>
  <c r="A18" i="13"/>
  <c r="A18" i="14" s="1"/>
  <c r="B18" i="13"/>
  <c r="B18" i="14" s="1"/>
  <c r="B19" i="13"/>
  <c r="B19" i="14" s="1"/>
  <c r="D19" i="14" s="1"/>
  <c r="A20" i="13"/>
  <c r="A20" i="14" s="1"/>
  <c r="B20" i="13"/>
  <c r="B20" i="14" s="1"/>
  <c r="D20" i="13"/>
  <c r="A21" i="13"/>
  <c r="A21" i="14" s="1"/>
  <c r="B21" i="13"/>
  <c r="B21" i="14" s="1"/>
  <c r="B22" i="13"/>
  <c r="B22" i="14" s="1"/>
  <c r="D22" i="13"/>
  <c r="A23" i="13"/>
  <c r="A23" i="14" s="1"/>
  <c r="A24" i="13"/>
  <c r="A24" i="14" s="1"/>
  <c r="B24" i="13"/>
  <c r="B24" i="14" s="1"/>
  <c r="B25" i="13"/>
  <c r="B25" i="14" s="1"/>
  <c r="D25" i="14" s="1"/>
  <c r="D25" i="13"/>
  <c r="A26" i="13"/>
  <c r="A26" i="14" s="1"/>
  <c r="A27" i="13"/>
  <c r="A27" i="14" s="1"/>
  <c r="B27" i="13"/>
  <c r="B27" i="14" s="1"/>
  <c r="D27" i="14" s="1"/>
  <c r="B28" i="13"/>
  <c r="B28" i="14" s="1"/>
  <c r="E28" i="14" s="1"/>
  <c r="D28" i="13"/>
  <c r="A29" i="13"/>
  <c r="A29" i="14" s="1"/>
  <c r="A30" i="13"/>
  <c r="A30" i="14" s="1"/>
  <c r="B30" i="13"/>
  <c r="B30" i="14" s="1"/>
  <c r="B31" i="13"/>
  <c r="B31" i="14" s="1"/>
  <c r="A32" i="13"/>
  <c r="A32" i="14" s="1"/>
  <c r="K34" i="6"/>
  <c r="A33" i="13"/>
  <c r="A33" i="14" s="1"/>
  <c r="B33" i="13"/>
  <c r="B33" i="14" s="1"/>
  <c r="D33" i="14" s="1"/>
  <c r="B34" i="13"/>
  <c r="B34" i="14" s="1"/>
  <c r="E34" i="14" s="1"/>
  <c r="D34" i="13"/>
  <c r="A35" i="13"/>
  <c r="A35" i="14" s="1"/>
  <c r="A36" i="13"/>
  <c r="A36" i="14" s="1"/>
  <c r="B36" i="13"/>
  <c r="B36" i="14" s="1"/>
  <c r="B37" i="13"/>
  <c r="B37" i="14" s="1"/>
  <c r="A38" i="13"/>
  <c r="A38" i="14" s="1"/>
  <c r="D38" i="13"/>
  <c r="A39" i="13"/>
  <c r="A39" i="14" s="1"/>
  <c r="B39" i="13"/>
  <c r="B39" i="14" s="1"/>
  <c r="D39" i="14" s="1"/>
  <c r="B40" i="13"/>
  <c r="B40" i="14" s="1"/>
  <c r="E40" i="14" s="1"/>
  <c r="D40" i="13"/>
  <c r="A41" i="13"/>
  <c r="A41" i="14" s="1"/>
  <c r="D41" i="13"/>
  <c r="A42" i="13"/>
  <c r="A42" i="14" s="1"/>
  <c r="B42" i="13"/>
  <c r="B42" i="14" s="1"/>
  <c r="B43" i="13"/>
  <c r="B43" i="14" s="1"/>
  <c r="A44" i="13"/>
  <c r="A44" i="14" s="1"/>
  <c r="D44" i="13"/>
  <c r="A45" i="13"/>
  <c r="A45" i="14" s="1"/>
  <c r="B45" i="13"/>
  <c r="B45" i="14" s="1"/>
  <c r="B46" i="13"/>
  <c r="B46" i="14" s="1"/>
  <c r="D46" i="13"/>
  <c r="A47" i="13"/>
  <c r="A47" i="14" s="1"/>
  <c r="A48" i="13"/>
  <c r="A48" i="14" s="1"/>
  <c r="B48" i="13"/>
  <c r="B48" i="14" s="1"/>
  <c r="B49" i="13"/>
  <c r="B49" i="14" s="1"/>
  <c r="D49" i="13"/>
  <c r="A50" i="13"/>
  <c r="A50" i="14" s="1"/>
  <c r="D50" i="13"/>
  <c r="A51" i="13"/>
  <c r="A51" i="14" s="1"/>
  <c r="B51" i="13"/>
  <c r="B51" i="14" s="1"/>
  <c r="B52" i="13"/>
  <c r="B52" i="14" s="1"/>
  <c r="D52" i="13"/>
  <c r="A53" i="13"/>
  <c r="A53" i="14" s="1"/>
  <c r="A54" i="13"/>
  <c r="A54" i="14" s="1"/>
  <c r="B54" i="13"/>
  <c r="B54" i="14" s="1"/>
  <c r="E54" i="14" s="1"/>
  <c r="B55" i="13"/>
  <c r="B55" i="14" s="1"/>
  <c r="A56" i="13"/>
  <c r="A56" i="14" s="1"/>
  <c r="D56" i="13"/>
  <c r="K58" i="6"/>
  <c r="A57" i="13"/>
  <c r="A57" i="14" s="1"/>
  <c r="B57" i="13"/>
  <c r="B57" i="14" s="1"/>
  <c r="B58" i="13"/>
  <c r="B58" i="14" s="1"/>
  <c r="D58" i="13"/>
  <c r="A59" i="13"/>
  <c r="A59" i="14" s="1"/>
  <c r="B59" i="13"/>
  <c r="B59" i="14" s="1"/>
  <c r="A60" i="13"/>
  <c r="A60" i="14" s="1"/>
  <c r="B60" i="13"/>
  <c r="B60" i="14" s="1"/>
  <c r="E60" i="14" s="1"/>
  <c r="B61" i="13"/>
  <c r="B61" i="14" s="1"/>
  <c r="A62" i="13"/>
  <c r="A62" i="14" s="1"/>
  <c r="D62" i="13"/>
  <c r="K64" i="6"/>
  <c r="A63" i="13"/>
  <c r="A63" i="14" s="1"/>
  <c r="B63" i="13"/>
  <c r="B63" i="14" s="1"/>
  <c r="B64" i="13"/>
  <c r="B64" i="14" s="1"/>
  <c r="D64" i="13"/>
  <c r="K66" i="6"/>
  <c r="A65" i="13"/>
  <c r="A65" i="14" s="1"/>
  <c r="A66" i="13"/>
  <c r="A66" i="14" s="1"/>
  <c r="B66" i="13"/>
  <c r="B66" i="14" s="1"/>
  <c r="B67" i="13"/>
  <c r="B67" i="14" s="1"/>
  <c r="A68" i="13"/>
  <c r="A68" i="14" s="1"/>
  <c r="D68" i="13"/>
  <c r="A69" i="13"/>
  <c r="A69" i="14" s="1"/>
  <c r="B69" i="13"/>
  <c r="B69" i="14" s="1"/>
  <c r="B70" i="13"/>
  <c r="B70" i="14" s="1"/>
  <c r="D70" i="13"/>
  <c r="A71" i="13"/>
  <c r="A71" i="14" s="1"/>
  <c r="A72" i="13"/>
  <c r="A72" i="14" s="1"/>
  <c r="B72" i="13"/>
  <c r="B72" i="14" s="1"/>
  <c r="B73" i="13"/>
  <c r="B73" i="14" s="1"/>
  <c r="A74" i="13"/>
  <c r="A74" i="14" s="1"/>
  <c r="A75" i="13"/>
  <c r="A75" i="14" s="1"/>
  <c r="B75" i="13"/>
  <c r="B75" i="14" s="1"/>
  <c r="D75" i="14" s="1"/>
  <c r="B76" i="13"/>
  <c r="B76" i="14" s="1"/>
  <c r="E76" i="14" s="1"/>
  <c r="D76" i="13"/>
  <c r="A77" i="13"/>
  <c r="A77" i="14" s="1"/>
  <c r="D77" i="13"/>
  <c r="A78" i="13"/>
  <c r="A78" i="14" s="1"/>
  <c r="B78" i="13"/>
  <c r="B78" i="14" s="1"/>
  <c r="B79" i="13"/>
  <c r="B79" i="14" s="1"/>
  <c r="A80" i="13"/>
  <c r="A80" i="14" s="1"/>
  <c r="D80" i="13"/>
  <c r="K82" i="6"/>
  <c r="A81" i="13"/>
  <c r="A81" i="14" s="1"/>
  <c r="B81" i="13"/>
  <c r="B81" i="14" s="1"/>
  <c r="D81" i="14" s="1"/>
  <c r="B82" i="13"/>
  <c r="B82" i="14" s="1"/>
  <c r="E82" i="14" s="1"/>
  <c r="D82" i="13"/>
  <c r="A83" i="13"/>
  <c r="A83" i="14" s="1"/>
  <c r="A84" i="13"/>
  <c r="A84" i="14" s="1"/>
  <c r="B84" i="13"/>
  <c r="B84" i="14" s="1"/>
  <c r="E84" i="14" s="1"/>
  <c r="B85" i="13"/>
  <c r="B85" i="14" s="1"/>
  <c r="A86" i="13"/>
  <c r="A86" i="14" s="1"/>
  <c r="D86" i="13"/>
  <c r="A87" i="13"/>
  <c r="A87" i="14" s="1"/>
  <c r="B87" i="13"/>
  <c r="B87" i="14" s="1"/>
  <c r="D87" i="14" s="1"/>
  <c r="B88" i="13"/>
  <c r="B88" i="14" s="1"/>
  <c r="D88" i="13"/>
  <c r="A89" i="13"/>
  <c r="A89" i="14" s="1"/>
  <c r="B89" i="13"/>
  <c r="B89" i="14" s="1"/>
  <c r="A90" i="13"/>
  <c r="A90" i="14" s="1"/>
  <c r="B90" i="13"/>
  <c r="B90" i="14" s="1"/>
  <c r="B91" i="13"/>
  <c r="B91" i="14" s="1"/>
  <c r="E91" i="14" s="1"/>
  <c r="A92" i="13"/>
  <c r="A92" i="14" s="1"/>
  <c r="D92" i="13"/>
  <c r="A93" i="13"/>
  <c r="A93" i="14" s="1"/>
  <c r="B93" i="13"/>
  <c r="B93" i="14" s="1"/>
  <c r="B94" i="13"/>
  <c r="B94" i="14" s="1"/>
  <c r="D94" i="13"/>
  <c r="A95" i="13"/>
  <c r="A95" i="14" s="1"/>
  <c r="B95" i="13"/>
  <c r="B95" i="14" s="1"/>
  <c r="A96" i="13"/>
  <c r="A96" i="14" s="1"/>
  <c r="B96" i="13"/>
  <c r="B96" i="14" s="1"/>
  <c r="D96" i="14" s="1"/>
  <c r="B97" i="13"/>
  <c r="B97" i="14" s="1"/>
  <c r="A98" i="13"/>
  <c r="A98" i="14" s="1"/>
  <c r="D98" i="13"/>
  <c r="K100" i="6"/>
  <c r="A99" i="13"/>
  <c r="A99" i="14" s="1"/>
  <c r="B99" i="13"/>
  <c r="B99" i="14" s="1"/>
  <c r="B100" i="13"/>
  <c r="B100" i="14" s="1"/>
  <c r="D100" i="14" s="1"/>
  <c r="D100" i="13"/>
  <c r="A101" i="13"/>
  <c r="A101" i="14" s="1"/>
  <c r="A102" i="13"/>
  <c r="A102" i="14" s="1"/>
  <c r="B102" i="13"/>
  <c r="B102" i="14" s="1"/>
  <c r="E102" i="14" s="1"/>
  <c r="B103" i="13"/>
  <c r="B103" i="14" s="1"/>
  <c r="D103" i="13"/>
  <c r="A104" i="13"/>
  <c r="A104" i="14" s="1"/>
  <c r="D104" i="13"/>
  <c r="A105" i="13"/>
  <c r="A105" i="14" s="1"/>
  <c r="B105" i="13"/>
  <c r="B105" i="14" s="1"/>
  <c r="B106" i="13"/>
  <c r="B106" i="14" s="1"/>
  <c r="D106" i="13"/>
  <c r="A107" i="13"/>
  <c r="A107" i="14" s="1"/>
  <c r="A108" i="13"/>
  <c r="A108" i="14" s="1"/>
  <c r="B108" i="13"/>
  <c r="B108" i="14" s="1"/>
  <c r="B109" i="13"/>
  <c r="B109" i="14" s="1"/>
  <c r="D109" i="13"/>
  <c r="A110" i="13"/>
  <c r="A110" i="14" s="1"/>
  <c r="D110" i="13"/>
  <c r="A111" i="13"/>
  <c r="A111" i="14" s="1"/>
  <c r="B111" i="13"/>
  <c r="B111" i="14" s="1"/>
  <c r="B112" i="13"/>
  <c r="B112" i="14" s="1"/>
  <c r="D112" i="13"/>
  <c r="A113" i="13"/>
  <c r="A113" i="14" s="1"/>
  <c r="A114" i="13"/>
  <c r="A114" i="14" s="1"/>
  <c r="B114" i="13"/>
  <c r="B114" i="14" s="1"/>
  <c r="B115" i="13"/>
  <c r="B115" i="14" s="1"/>
  <c r="A116" i="13"/>
  <c r="A116" i="14" s="1"/>
  <c r="D116" i="13"/>
  <c r="A117" i="13"/>
  <c r="A117" i="14" s="1"/>
  <c r="B117" i="13"/>
  <c r="B117" i="14" s="1"/>
  <c r="B118" i="13"/>
  <c r="B118" i="14" s="1"/>
  <c r="E118" i="14" s="1"/>
  <c r="D118" i="13"/>
  <c r="A119" i="13"/>
  <c r="A119" i="14" s="1"/>
  <c r="A120" i="13"/>
  <c r="A120" i="14" s="1"/>
  <c r="B120" i="13"/>
  <c r="B120" i="14" s="1"/>
  <c r="B121" i="13"/>
  <c r="B121" i="14" s="1"/>
  <c r="A122" i="13"/>
  <c r="A122" i="14" s="1"/>
  <c r="A123" i="13"/>
  <c r="A123" i="14" s="1"/>
  <c r="B123" i="13"/>
  <c r="B123" i="14" s="1"/>
  <c r="D123" i="14" s="1"/>
  <c r="B124" i="13"/>
  <c r="B124" i="14" s="1"/>
  <c r="E124" i="14" s="1"/>
  <c r="D124" i="13"/>
  <c r="A125" i="13"/>
  <c r="A125" i="14" s="1"/>
  <c r="D125" i="13"/>
  <c r="A126" i="13"/>
  <c r="A126" i="14" s="1"/>
  <c r="B126" i="13"/>
  <c r="B126" i="14" s="1"/>
  <c r="B127" i="13"/>
  <c r="B127" i="14" s="1"/>
  <c r="A128" i="13"/>
  <c r="A128" i="14" s="1"/>
  <c r="A129" i="13"/>
  <c r="A129" i="14" s="1"/>
  <c r="B129" i="13"/>
  <c r="B129" i="14" s="1"/>
  <c r="B130" i="13"/>
  <c r="B130" i="14" s="1"/>
  <c r="E130" i="14" s="1"/>
  <c r="D130" i="13"/>
  <c r="A131" i="13"/>
  <c r="A131" i="14" s="1"/>
  <c r="A132" i="13"/>
  <c r="A132" i="14" s="1"/>
  <c r="B132" i="13"/>
  <c r="B132" i="14" s="1"/>
  <c r="E132" i="14" s="1"/>
  <c r="B133" i="13"/>
  <c r="B133" i="14" s="1"/>
  <c r="D133" i="14" s="1"/>
  <c r="A134" i="13"/>
  <c r="A134" i="14" s="1"/>
  <c r="D134" i="13"/>
  <c r="A135" i="13"/>
  <c r="A135" i="14" s="1"/>
  <c r="B135" i="13"/>
  <c r="B135" i="14" s="1"/>
  <c r="B136" i="13"/>
  <c r="B136" i="14" s="1"/>
  <c r="E136" i="14" s="1"/>
  <c r="D136" i="13"/>
  <c r="A137" i="13"/>
  <c r="A137" i="14" s="1"/>
  <c r="B137" i="13"/>
  <c r="B137" i="14" s="1"/>
  <c r="A138" i="13"/>
  <c r="A138" i="14" s="1"/>
  <c r="B138" i="13"/>
  <c r="B138" i="14" s="1"/>
  <c r="B139" i="13"/>
  <c r="B139" i="14" s="1"/>
  <c r="A140" i="13"/>
  <c r="A140" i="14" s="1"/>
  <c r="D140" i="13"/>
  <c r="A141" i="13"/>
  <c r="A141" i="14" s="1"/>
  <c r="B141" i="13"/>
  <c r="B141" i="14" s="1"/>
  <c r="B142" i="13"/>
  <c r="B142" i="14" s="1"/>
  <c r="D142" i="13"/>
  <c r="A143" i="13"/>
  <c r="A143" i="14" s="1"/>
  <c r="A144" i="13"/>
  <c r="A144" i="14" s="1"/>
  <c r="B144" i="13"/>
  <c r="B144" i="14" s="1"/>
  <c r="B145" i="13"/>
  <c r="B145" i="14" s="1"/>
  <c r="A146" i="13"/>
  <c r="A146" i="14" s="1"/>
  <c r="D146" i="13"/>
  <c r="A147" i="13"/>
  <c r="A147" i="14" s="1"/>
  <c r="B147" i="13"/>
  <c r="B147" i="14" s="1"/>
  <c r="B148" i="13"/>
  <c r="B148" i="14" s="1"/>
  <c r="D148" i="13"/>
  <c r="A149" i="13"/>
  <c r="A149" i="14" s="1"/>
  <c r="A150" i="13"/>
  <c r="A150" i="14" s="1"/>
  <c r="B150" i="13"/>
  <c r="B150" i="14" s="1"/>
  <c r="B151" i="13"/>
  <c r="B151" i="14" s="1"/>
  <c r="D151" i="13"/>
  <c r="A152" i="13"/>
  <c r="A152" i="14" s="1"/>
  <c r="D152" i="13"/>
  <c r="A153" i="13"/>
  <c r="A153" i="14" s="1"/>
  <c r="B153" i="13"/>
  <c r="B153" i="14" s="1"/>
  <c r="B154" i="13"/>
  <c r="B154" i="14" s="1"/>
  <c r="D154" i="13"/>
  <c r="A155" i="13"/>
  <c r="A155" i="14" s="1"/>
  <c r="A156" i="13"/>
  <c r="A156" i="14" s="1"/>
  <c r="B156" i="13"/>
  <c r="B156" i="14" s="1"/>
  <c r="B157" i="13"/>
  <c r="B157" i="14" s="1"/>
  <c r="D157" i="13"/>
  <c r="A158" i="13"/>
  <c r="A158" i="14" s="1"/>
  <c r="D158" i="13"/>
  <c r="A159" i="13"/>
  <c r="A159" i="14" s="1"/>
  <c r="B159" i="13"/>
  <c r="B159" i="14" s="1"/>
  <c r="B160" i="13"/>
  <c r="B160" i="14" s="1"/>
  <c r="D160" i="13"/>
  <c r="A161" i="13"/>
  <c r="A161" i="14" s="1"/>
  <c r="A162" i="13"/>
  <c r="A162" i="14" s="1"/>
  <c r="B162" i="13"/>
  <c r="B162" i="14" s="1"/>
  <c r="B163" i="13"/>
  <c r="B163" i="14" s="1"/>
  <c r="A164" i="13"/>
  <c r="A164" i="14" s="1"/>
  <c r="D164" i="13"/>
  <c r="A165" i="13"/>
  <c r="A165" i="14" s="1"/>
  <c r="B165" i="13"/>
  <c r="B165" i="14" s="1"/>
  <c r="B166" i="13"/>
  <c r="B166" i="14" s="1"/>
  <c r="D166" i="13"/>
  <c r="A167" i="13"/>
  <c r="A167" i="14" s="1"/>
  <c r="A168" i="13"/>
  <c r="A168" i="14" s="1"/>
  <c r="B168" i="13"/>
  <c r="B168" i="14" s="1"/>
  <c r="B169" i="13"/>
  <c r="B169" i="14" s="1"/>
  <c r="D169" i="14" s="1"/>
  <c r="A170" i="13"/>
  <c r="A170" i="14" s="1"/>
  <c r="B170" i="13"/>
  <c r="B170" i="14" s="1"/>
  <c r="D170" i="13"/>
  <c r="A171" i="13"/>
  <c r="A171" i="14" s="1"/>
  <c r="B171" i="13"/>
  <c r="B171" i="14" s="1"/>
  <c r="B172" i="13"/>
  <c r="B172" i="14" s="1"/>
  <c r="D172" i="13"/>
  <c r="A173" i="13"/>
  <c r="A173" i="14" s="1"/>
  <c r="D173" i="13"/>
  <c r="A174" i="13"/>
  <c r="A174" i="14" s="1"/>
  <c r="B174" i="13"/>
  <c r="B174" i="14" s="1"/>
  <c r="B175" i="13"/>
  <c r="B175" i="14" s="1"/>
  <c r="A176" i="13"/>
  <c r="A176" i="14" s="1"/>
  <c r="D176" i="13"/>
  <c r="A177" i="13"/>
  <c r="A177" i="14" s="1"/>
  <c r="B177" i="13"/>
  <c r="B177" i="14" s="1"/>
  <c r="B178" i="13"/>
  <c r="B178" i="14" s="1"/>
  <c r="D178" i="13"/>
  <c r="A179" i="13"/>
  <c r="A179" i="14" s="1"/>
  <c r="B179" i="13"/>
  <c r="B179" i="14" s="1"/>
  <c r="A180" i="13"/>
  <c r="A180" i="14" s="1"/>
  <c r="B180" i="13"/>
  <c r="B180" i="14" s="1"/>
  <c r="D180" i="14" s="1"/>
  <c r="B181" i="13"/>
  <c r="B181" i="14" s="1"/>
  <c r="D181" i="14" s="1"/>
  <c r="D181" i="13"/>
  <c r="A182" i="13"/>
  <c r="A182" i="14" s="1"/>
  <c r="D182" i="13"/>
  <c r="K184" i="6"/>
  <c r="A183" i="13"/>
  <c r="A183" i="14" s="1"/>
  <c r="B183" i="13"/>
  <c r="B183" i="14" s="1"/>
  <c r="B184" i="13"/>
  <c r="B184" i="14" s="1"/>
  <c r="D184" i="13"/>
  <c r="A185" i="13"/>
  <c r="A185" i="14" s="1"/>
  <c r="A186" i="13"/>
  <c r="A186" i="14" s="1"/>
  <c r="B186" i="13"/>
  <c r="B186" i="14" s="1"/>
  <c r="B187" i="13"/>
  <c r="B187" i="14" s="1"/>
  <c r="A188" i="13"/>
  <c r="A188" i="14" s="1"/>
  <c r="D188" i="13"/>
  <c r="A189" i="13"/>
  <c r="A189" i="14" s="1"/>
  <c r="B189" i="13"/>
  <c r="B189" i="14" s="1"/>
  <c r="B190" i="13"/>
  <c r="B190" i="14" s="1"/>
  <c r="D190" i="13"/>
  <c r="A191" i="13"/>
  <c r="A191" i="14" s="1"/>
  <c r="D191" i="13"/>
  <c r="A192" i="13"/>
  <c r="A192" i="14" s="1"/>
  <c r="B192" i="13"/>
  <c r="B192" i="14" s="1"/>
  <c r="B193" i="13"/>
  <c r="B193" i="14" s="1"/>
  <c r="E193" i="14" s="1"/>
  <c r="A194" i="13"/>
  <c r="A194" i="14" s="1"/>
  <c r="D194" i="13"/>
  <c r="A195" i="13"/>
  <c r="A195" i="14" s="1"/>
  <c r="B195" i="13"/>
  <c r="B195" i="14" s="1"/>
  <c r="B196" i="13"/>
  <c r="B196" i="14" s="1"/>
  <c r="D196" i="13"/>
  <c r="A197" i="13"/>
  <c r="A197" i="14" s="1"/>
  <c r="D197" i="13"/>
  <c r="A198" i="13"/>
  <c r="A198" i="14" s="1"/>
  <c r="B198" i="13"/>
  <c r="B198" i="14" s="1"/>
  <c r="B199" i="13"/>
  <c r="B199" i="14" s="1"/>
  <c r="D199" i="13"/>
  <c r="A200" i="13"/>
  <c r="A200" i="14" s="1"/>
  <c r="D200" i="13"/>
  <c r="K202" i="6"/>
  <c r="A201" i="13"/>
  <c r="A201" i="14" s="1"/>
  <c r="B201" i="13"/>
  <c r="B201" i="14" s="1"/>
  <c r="B202" i="13"/>
  <c r="B202" i="14" s="1"/>
  <c r="D202" i="13"/>
  <c r="A203" i="13"/>
  <c r="A203" i="14" s="1"/>
  <c r="A204" i="13"/>
  <c r="A204" i="14" s="1"/>
  <c r="B204" i="13"/>
  <c r="B204" i="14" s="1"/>
  <c r="E204" i="14" s="1"/>
  <c r="B205" i="13"/>
  <c r="B205" i="14" s="1"/>
  <c r="D205" i="13"/>
  <c r="A206" i="13"/>
  <c r="A206" i="14" s="1"/>
  <c r="D206" i="13"/>
  <c r="A207" i="13"/>
  <c r="A207" i="14" s="1"/>
  <c r="B207" i="13"/>
  <c r="B207" i="14" s="1"/>
  <c r="B208" i="13"/>
  <c r="B208" i="14" s="1"/>
  <c r="D208" i="13"/>
  <c r="A209" i="13"/>
  <c r="A209" i="14" s="1"/>
  <c r="A210" i="13"/>
  <c r="A210" i="14" s="1"/>
  <c r="B210" i="13"/>
  <c r="B210" i="14" s="1"/>
  <c r="B211" i="13"/>
  <c r="B211" i="14" s="1"/>
  <c r="E211" i="14" s="1"/>
  <c r="A212" i="13"/>
  <c r="A212" i="14" s="1"/>
  <c r="D212" i="13"/>
  <c r="A213" i="13"/>
  <c r="A213" i="14" s="1"/>
  <c r="B213" i="13"/>
  <c r="B213" i="14" s="1"/>
  <c r="B214" i="13"/>
  <c r="B214" i="14" s="1"/>
  <c r="E214" i="14" s="1"/>
  <c r="D214" i="13"/>
  <c r="A215" i="13"/>
  <c r="A215" i="14" s="1"/>
  <c r="A216" i="13"/>
  <c r="A216" i="14" s="1"/>
  <c r="B216" i="13"/>
  <c r="B216" i="14" s="1"/>
  <c r="D216" i="14" s="1"/>
  <c r="B217" i="13"/>
  <c r="B217" i="14" s="1"/>
  <c r="A218" i="13"/>
  <c r="A218" i="14" s="1"/>
  <c r="D218" i="13"/>
  <c r="A219" i="13"/>
  <c r="A219" i="14" s="1"/>
  <c r="B219" i="13"/>
  <c r="B219" i="14" s="1"/>
  <c r="B220" i="13"/>
  <c r="B220" i="14" s="1"/>
  <c r="D220" i="13"/>
  <c r="A221" i="13"/>
  <c r="A221" i="14" s="1"/>
  <c r="B221" i="13"/>
  <c r="B221" i="14" s="1"/>
  <c r="A222" i="13"/>
  <c r="A222" i="14" s="1"/>
  <c r="B222" i="13"/>
  <c r="B222" i="14" s="1"/>
  <c r="B223" i="13"/>
  <c r="B223" i="14" s="1"/>
  <c r="D223" i="13"/>
  <c r="A224" i="13"/>
  <c r="A224" i="14" s="1"/>
  <c r="D224" i="13"/>
  <c r="A225" i="13"/>
  <c r="A225" i="14" s="1"/>
  <c r="B225" i="13"/>
  <c r="B225" i="14" s="1"/>
  <c r="B226" i="13"/>
  <c r="B226" i="14" s="1"/>
  <c r="D226" i="13"/>
  <c r="A227" i="13"/>
  <c r="A227" i="14" s="1"/>
  <c r="A228" i="13"/>
  <c r="A228" i="14" s="1"/>
  <c r="B228" i="13"/>
  <c r="B228" i="14" s="1"/>
  <c r="D228" i="14" s="1"/>
  <c r="B229" i="13"/>
  <c r="B229" i="14" s="1"/>
  <c r="D229" i="14" s="1"/>
  <c r="D229" i="13"/>
  <c r="A230" i="13"/>
  <c r="A230" i="14" s="1"/>
  <c r="D230" i="13"/>
  <c r="A231" i="13"/>
  <c r="A231" i="14" s="1"/>
  <c r="B231" i="13"/>
  <c r="B231" i="14" s="1"/>
  <c r="E231" i="14" s="1"/>
  <c r="B232" i="13"/>
  <c r="B232" i="14" s="1"/>
  <c r="E232" i="14" s="1"/>
  <c r="D232" i="13"/>
  <c r="A233" i="13"/>
  <c r="A233" i="14" s="1"/>
  <c r="A234" i="13"/>
  <c r="A234" i="14" s="1"/>
  <c r="B234" i="13"/>
  <c r="B234" i="14" s="1"/>
  <c r="B235" i="13"/>
  <c r="B235" i="14" s="1"/>
  <c r="A236" i="13"/>
  <c r="A236" i="14" s="1"/>
  <c r="D236" i="13"/>
  <c r="A237" i="13"/>
  <c r="A237" i="14" s="1"/>
  <c r="B237" i="13"/>
  <c r="B237" i="14" s="1"/>
  <c r="B238" i="13"/>
  <c r="B238" i="14" s="1"/>
  <c r="D238" i="13"/>
  <c r="A239" i="13"/>
  <c r="A239" i="14" s="1"/>
  <c r="D239" i="13"/>
  <c r="A240" i="13"/>
  <c r="A240" i="14" s="1"/>
  <c r="B240" i="13"/>
  <c r="B240" i="14" s="1"/>
  <c r="B241" i="13"/>
  <c r="B241" i="14" s="1"/>
  <c r="A242" i="13"/>
  <c r="A242" i="14" s="1"/>
  <c r="D242" i="13"/>
  <c r="A243" i="13"/>
  <c r="A243" i="14" s="1"/>
  <c r="B243" i="13"/>
  <c r="B243" i="14" s="1"/>
  <c r="B244" i="13"/>
  <c r="B244" i="14" s="1"/>
  <c r="D244" i="13"/>
  <c r="A245" i="13"/>
  <c r="A245" i="14" s="1"/>
  <c r="D245" i="13"/>
  <c r="A246" i="13"/>
  <c r="A246" i="14" s="1"/>
  <c r="B246" i="13"/>
  <c r="B246" i="14" s="1"/>
  <c r="B247" i="13"/>
  <c r="B247" i="14" s="1"/>
  <c r="D247" i="13"/>
  <c r="A248" i="13"/>
  <c r="A248" i="14" s="1"/>
  <c r="B248" i="13"/>
  <c r="B248" i="14" s="1"/>
  <c r="D248" i="13"/>
  <c r="A249" i="13"/>
  <c r="A249" i="14" s="1"/>
  <c r="B249" i="13"/>
  <c r="B249" i="14" s="1"/>
  <c r="B250" i="13"/>
  <c r="B250" i="14" s="1"/>
  <c r="D250" i="13"/>
  <c r="A251" i="13"/>
  <c r="A251" i="14" s="1"/>
  <c r="B251" i="13"/>
  <c r="B251" i="14" s="1"/>
  <c r="A252" i="13"/>
  <c r="A252" i="14" s="1"/>
  <c r="B252" i="13"/>
  <c r="B252" i="14" s="1"/>
  <c r="B253" i="13"/>
  <c r="B253" i="14" s="1"/>
  <c r="A254" i="13"/>
  <c r="A254" i="14" s="1"/>
  <c r="A255" i="13"/>
  <c r="A255" i="14" s="1"/>
  <c r="B255" i="13"/>
  <c r="B255" i="14" s="1"/>
  <c r="B256" i="13"/>
  <c r="B256" i="14" s="1"/>
  <c r="E256" i="14" s="1"/>
  <c r="D256" i="13"/>
  <c r="A257" i="13"/>
  <c r="A257" i="14" s="1"/>
  <c r="D257" i="13"/>
  <c r="A258" i="13"/>
  <c r="A258" i="14" s="1"/>
  <c r="B258" i="13"/>
  <c r="B258" i="14" s="1"/>
  <c r="B259" i="13"/>
  <c r="B259" i="14" s="1"/>
  <c r="D259" i="13"/>
  <c r="A260" i="13"/>
  <c r="A260" i="14" s="1"/>
  <c r="D260" i="13"/>
  <c r="A261" i="13"/>
  <c r="A261" i="14" s="1"/>
  <c r="B261" i="13"/>
  <c r="B261" i="14" s="1"/>
  <c r="B262" i="13"/>
  <c r="B262" i="14" s="1"/>
  <c r="E262" i="14" s="1"/>
  <c r="D262" i="13"/>
  <c r="A263" i="13"/>
  <c r="A263" i="14" s="1"/>
  <c r="D263" i="13"/>
  <c r="A264" i="13"/>
  <c r="A264" i="14" s="1"/>
  <c r="B264" i="13"/>
  <c r="B264" i="14" s="1"/>
  <c r="B265" i="13"/>
  <c r="B265" i="14" s="1"/>
  <c r="D265" i="13"/>
  <c r="A266" i="13"/>
  <c r="A266" i="14" s="1"/>
  <c r="D266" i="13"/>
  <c r="A267" i="13"/>
  <c r="A267" i="14" s="1"/>
  <c r="B267" i="13"/>
  <c r="B267" i="14" s="1"/>
  <c r="B268" i="13"/>
  <c r="B268" i="14" s="1"/>
  <c r="D268" i="13"/>
  <c r="K270" i="6"/>
  <c r="A269" i="13"/>
  <c r="A269" i="14" s="1"/>
  <c r="A270" i="13"/>
  <c r="A270" i="14" s="1"/>
  <c r="B270" i="13"/>
  <c r="B270" i="14" s="1"/>
  <c r="B271" i="13"/>
  <c r="B271" i="14" s="1"/>
  <c r="A272" i="13"/>
  <c r="A272" i="14" s="1"/>
  <c r="A273" i="13"/>
  <c r="A273" i="14" s="1"/>
  <c r="B273" i="13"/>
  <c r="B273" i="14" s="1"/>
  <c r="B274" i="13"/>
  <c r="B274" i="14" s="1"/>
  <c r="D274" i="13"/>
  <c r="A275" i="13"/>
  <c r="A275" i="14" s="1"/>
  <c r="D275" i="13"/>
  <c r="A276" i="13"/>
  <c r="A276" i="14" s="1"/>
  <c r="B276" i="13"/>
  <c r="B276" i="14" s="1"/>
  <c r="B277" i="13"/>
  <c r="B277" i="14" s="1"/>
  <c r="D277" i="13"/>
  <c r="A278" i="13"/>
  <c r="A278" i="14" s="1"/>
  <c r="D278" i="13"/>
  <c r="A279" i="13"/>
  <c r="A279" i="14" s="1"/>
  <c r="B279" i="13"/>
  <c r="B279" i="14" s="1"/>
  <c r="E279" i="14" s="1"/>
  <c r="B280" i="13"/>
  <c r="B280" i="14" s="1"/>
  <c r="D280" i="13"/>
  <c r="A281" i="13"/>
  <c r="A281" i="14" s="1"/>
  <c r="D281" i="13"/>
  <c r="A282" i="13"/>
  <c r="A282" i="14" s="1"/>
  <c r="B282" i="13"/>
  <c r="B282" i="14" s="1"/>
  <c r="B283" i="13"/>
  <c r="B283" i="14" s="1"/>
  <c r="D283" i="13"/>
  <c r="A284" i="13"/>
  <c r="A284" i="14" s="1"/>
  <c r="A285" i="13"/>
  <c r="A285" i="14" s="1"/>
  <c r="B285" i="13"/>
  <c r="B285" i="14" s="1"/>
  <c r="B286" i="13"/>
  <c r="B286" i="14" s="1"/>
  <c r="D286" i="13"/>
  <c r="A287" i="13"/>
  <c r="A287" i="14" s="1"/>
  <c r="A288" i="13"/>
  <c r="A288" i="14" s="1"/>
  <c r="B288" i="13"/>
  <c r="B288" i="14" s="1"/>
  <c r="B289" i="13"/>
  <c r="B289" i="14" s="1"/>
  <c r="A290" i="13"/>
  <c r="A290" i="14" s="1"/>
  <c r="B290" i="13"/>
  <c r="B290" i="14" s="1"/>
  <c r="D290" i="13"/>
  <c r="A291" i="13"/>
  <c r="A291" i="14" s="1"/>
  <c r="B291" i="13"/>
  <c r="B291" i="14" s="1"/>
  <c r="B292" i="13"/>
  <c r="B292" i="14" s="1"/>
  <c r="D292" i="14" s="1"/>
  <c r="D292" i="13"/>
  <c r="A293" i="13"/>
  <c r="A293" i="14" s="1"/>
  <c r="B293" i="13"/>
  <c r="B293" i="14" s="1"/>
  <c r="A294" i="13"/>
  <c r="A294" i="14" s="1"/>
  <c r="B294" i="13"/>
  <c r="B294" i="14" s="1"/>
  <c r="B295" i="13"/>
  <c r="B295" i="14" s="1"/>
  <c r="D295" i="13"/>
  <c r="A296" i="13"/>
  <c r="A296" i="14" s="1"/>
  <c r="D296" i="13"/>
  <c r="A297" i="13"/>
  <c r="A297" i="14" s="1"/>
  <c r="B297" i="13"/>
  <c r="B297" i="14" s="1"/>
  <c r="B298" i="13"/>
  <c r="B298" i="14" s="1"/>
  <c r="D298" i="13"/>
  <c r="A299" i="13"/>
  <c r="A299" i="14" s="1"/>
  <c r="A300" i="13"/>
  <c r="A300" i="14" s="1"/>
  <c r="B300" i="13"/>
  <c r="B300" i="14" s="1"/>
  <c r="D300" i="14" s="1"/>
  <c r="B301" i="13"/>
  <c r="B301" i="14" s="1"/>
  <c r="A302" i="13"/>
  <c r="A302" i="14" s="1"/>
  <c r="D302" i="13"/>
  <c r="A303" i="13"/>
  <c r="A303" i="14" s="1"/>
  <c r="B303" i="13"/>
  <c r="B303" i="14" s="1"/>
  <c r="B304" i="13"/>
  <c r="B304" i="14" s="1"/>
  <c r="D304" i="13"/>
  <c r="A305" i="13"/>
  <c r="A305" i="14" s="1"/>
  <c r="D305" i="13"/>
  <c r="A306" i="13"/>
  <c r="A306" i="14" s="1"/>
  <c r="B306" i="13"/>
  <c r="B306" i="14" s="1"/>
  <c r="B307" i="13"/>
  <c r="B307" i="14" s="1"/>
  <c r="A308" i="13"/>
  <c r="A308" i="14" s="1"/>
  <c r="D308" i="13"/>
  <c r="A309" i="13"/>
  <c r="A309" i="14" s="1"/>
  <c r="B309" i="13"/>
  <c r="B309" i="14" s="1"/>
  <c r="B310" i="13"/>
  <c r="B310" i="14" s="1"/>
  <c r="E310" i="14" s="1"/>
  <c r="D310" i="13"/>
  <c r="A311" i="13"/>
  <c r="A311" i="14" s="1"/>
  <c r="D311" i="13"/>
  <c r="A312" i="13"/>
  <c r="A312" i="14" s="1"/>
  <c r="B312" i="13"/>
  <c r="B312" i="14" s="1"/>
  <c r="B313" i="13"/>
  <c r="B313" i="14" s="1"/>
  <c r="D313" i="14" s="1"/>
  <c r="D313" i="13"/>
  <c r="A314" i="13"/>
  <c r="A314" i="14" s="1"/>
  <c r="D314" i="13"/>
  <c r="A315" i="13"/>
  <c r="A315" i="14" s="1"/>
  <c r="B315" i="13"/>
  <c r="B315" i="14" s="1"/>
  <c r="B316" i="13"/>
  <c r="B316" i="14" s="1"/>
  <c r="E316" i="14" s="1"/>
  <c r="D316" i="13"/>
  <c r="A317" i="13"/>
  <c r="A317" i="14" s="1"/>
  <c r="D317" i="13"/>
  <c r="A318" i="13"/>
  <c r="A318" i="14" s="1"/>
  <c r="B318" i="13"/>
  <c r="B318" i="14" s="1"/>
  <c r="B319" i="13"/>
  <c r="B319" i="14" s="1"/>
  <c r="D319" i="13"/>
  <c r="A320" i="13"/>
  <c r="A320" i="14" s="1"/>
  <c r="D320" i="13"/>
  <c r="A321" i="13"/>
  <c r="A321" i="14" s="1"/>
  <c r="B321" i="13"/>
  <c r="B321" i="14" s="1"/>
  <c r="D321" i="14" s="1"/>
  <c r="B322" i="13"/>
  <c r="B322" i="14" s="1"/>
  <c r="E322" i="14" s="1"/>
  <c r="D322" i="13"/>
  <c r="A323" i="13"/>
  <c r="A323" i="14" s="1"/>
  <c r="A324" i="13"/>
  <c r="A324" i="14" s="1"/>
  <c r="B324" i="13"/>
  <c r="B324" i="14" s="1"/>
  <c r="E324" i="14" s="1"/>
  <c r="B325" i="13"/>
  <c r="B325" i="14" s="1"/>
  <c r="D325" i="14" s="1"/>
  <c r="D325" i="13"/>
  <c r="A326" i="13"/>
  <c r="A326" i="14" s="1"/>
  <c r="D326" i="13"/>
  <c r="A327" i="13"/>
  <c r="A327" i="14" s="1"/>
  <c r="B327" i="13"/>
  <c r="B327" i="14" s="1"/>
  <c r="E327" i="14" s="1"/>
  <c r="B328" i="13"/>
  <c r="B328" i="14" s="1"/>
  <c r="E328" i="14" s="1"/>
  <c r="D328" i="13"/>
  <c r="K330" i="6"/>
  <c r="A329" i="13"/>
  <c r="A329" i="14" s="1"/>
  <c r="D329" i="13"/>
  <c r="A330" i="13"/>
  <c r="A330" i="14" s="1"/>
  <c r="B330" i="13"/>
  <c r="B330" i="14" s="1"/>
  <c r="B331" i="13"/>
  <c r="B331" i="14" s="1"/>
  <c r="D331" i="13"/>
  <c r="A332" i="13"/>
  <c r="A332" i="14" s="1"/>
  <c r="D332" i="13"/>
  <c r="A333" i="13"/>
  <c r="A333" i="14" s="1"/>
  <c r="B333" i="13"/>
  <c r="B333" i="14" s="1"/>
  <c r="B334" i="13"/>
  <c r="B334" i="14" s="1"/>
  <c r="D334" i="13"/>
  <c r="A335" i="13"/>
  <c r="A335" i="14" s="1"/>
  <c r="D335" i="13"/>
  <c r="A336" i="13"/>
  <c r="A336" i="14" s="1"/>
  <c r="B336" i="13"/>
  <c r="B336" i="14" s="1"/>
  <c r="E336" i="14" s="1"/>
  <c r="B337" i="13"/>
  <c r="B337" i="14" s="1"/>
  <c r="D337" i="13"/>
  <c r="A338" i="13"/>
  <c r="A338" i="14" s="1"/>
  <c r="D338" i="13"/>
  <c r="K340" i="6"/>
  <c r="A339" i="13"/>
  <c r="A339" i="14" s="1"/>
  <c r="B339" i="13"/>
  <c r="B339" i="14" s="1"/>
  <c r="B340" i="13"/>
  <c r="B340" i="14" s="1"/>
  <c r="D340" i="13"/>
  <c r="A341" i="13"/>
  <c r="A341" i="14" s="1"/>
  <c r="D341" i="13"/>
  <c r="A342" i="13"/>
  <c r="A342" i="14" s="1"/>
  <c r="B342" i="13"/>
  <c r="B342" i="14" s="1"/>
  <c r="B343" i="13"/>
  <c r="B343" i="14" s="1"/>
  <c r="D343" i="13"/>
  <c r="A344" i="13"/>
  <c r="A344" i="14" s="1"/>
  <c r="D344" i="13"/>
  <c r="A345" i="13"/>
  <c r="A345" i="14" s="1"/>
  <c r="B345" i="13"/>
  <c r="B345" i="14" s="1"/>
  <c r="B346" i="13"/>
  <c r="B346" i="14" s="1"/>
  <c r="D346" i="13"/>
  <c r="A347" i="13"/>
  <c r="A347" i="14" s="1"/>
  <c r="D347" i="13"/>
  <c r="A348" i="13"/>
  <c r="A348" i="14" s="1"/>
  <c r="B348" i="13"/>
  <c r="B348" i="14" s="1"/>
  <c r="B349" i="13"/>
  <c r="B349" i="14" s="1"/>
  <c r="D349" i="13"/>
  <c r="A350" i="13"/>
  <c r="A350" i="14" s="1"/>
  <c r="K352" i="6"/>
  <c r="A351" i="13"/>
  <c r="A351" i="14" s="1"/>
  <c r="B351" i="13"/>
  <c r="B351" i="14" s="1"/>
  <c r="B352" i="13"/>
  <c r="B352" i="14" s="1"/>
  <c r="D352" i="13"/>
  <c r="A353" i="13"/>
  <c r="A353" i="14" s="1"/>
  <c r="D353" i="13"/>
  <c r="A354" i="13"/>
  <c r="A354" i="14" s="1"/>
  <c r="B354" i="13"/>
  <c r="B354" i="14" s="1"/>
  <c r="B355" i="13"/>
  <c r="B355" i="14" s="1"/>
  <c r="D355" i="13"/>
  <c r="A356" i="13"/>
  <c r="A356" i="14" s="1"/>
  <c r="D356" i="13"/>
  <c r="A357" i="13"/>
  <c r="A357" i="14" s="1"/>
  <c r="B357" i="13"/>
  <c r="B357" i="14" s="1"/>
  <c r="B358" i="13"/>
  <c r="B358" i="14" s="1"/>
  <c r="D358" i="13"/>
  <c r="A359" i="13"/>
  <c r="A359" i="14" s="1"/>
  <c r="D359" i="13"/>
  <c r="A360" i="13"/>
  <c r="A360" i="14" s="1"/>
  <c r="B360" i="13"/>
  <c r="B360" i="14" s="1"/>
  <c r="D360" i="14" s="1"/>
  <c r="B361" i="13"/>
  <c r="B361" i="14" s="1"/>
  <c r="D361" i="14" s="1"/>
  <c r="D361" i="13"/>
  <c r="A362" i="13"/>
  <c r="A362" i="14" s="1"/>
  <c r="D362" i="13"/>
  <c r="K364" i="6"/>
  <c r="A363" i="13"/>
  <c r="A363" i="14" s="1"/>
  <c r="B363" i="13"/>
  <c r="B363" i="14" s="1"/>
  <c r="B364" i="13"/>
  <c r="B364" i="14" s="1"/>
  <c r="D364" i="14" s="1"/>
  <c r="D364" i="13"/>
  <c r="A365" i="13"/>
  <c r="A365" i="14" s="1"/>
  <c r="D365" i="13"/>
  <c r="A366" i="13"/>
  <c r="A366" i="14" s="1"/>
  <c r="B366" i="13"/>
  <c r="B366" i="14" s="1"/>
  <c r="B367" i="13"/>
  <c r="B367" i="14" s="1"/>
  <c r="D367" i="13"/>
  <c r="A368" i="13"/>
  <c r="A368" i="14" s="1"/>
  <c r="D368" i="13"/>
  <c r="A369" i="13"/>
  <c r="A369" i="14" s="1"/>
  <c r="B369" i="13"/>
  <c r="B369" i="14" s="1"/>
  <c r="B370" i="13"/>
  <c r="B370" i="14" s="1"/>
  <c r="D370" i="13"/>
  <c r="A371" i="13"/>
  <c r="A371" i="14" s="1"/>
  <c r="D371" i="13"/>
  <c r="A372" i="13"/>
  <c r="A372" i="14" s="1"/>
  <c r="B372" i="13"/>
  <c r="B372" i="14" s="1"/>
  <c r="B373" i="13"/>
  <c r="B373" i="14" s="1"/>
  <c r="D373" i="14" s="1"/>
  <c r="D373" i="13"/>
  <c r="A374" i="13"/>
  <c r="A374" i="14" s="1"/>
  <c r="D374" i="13"/>
  <c r="K376" i="6"/>
  <c r="A375" i="13"/>
  <c r="A375" i="14" s="1"/>
  <c r="B375" i="13"/>
  <c r="B375" i="14" s="1"/>
  <c r="B376" i="13"/>
  <c r="B376" i="14" s="1"/>
  <c r="D376" i="13"/>
  <c r="A377" i="13"/>
  <c r="A377" i="14" s="1"/>
  <c r="A378" i="13"/>
  <c r="A378" i="14" s="1"/>
  <c r="B378" i="13"/>
  <c r="B378" i="14" s="1"/>
  <c r="B379" i="13"/>
  <c r="B379" i="14" s="1"/>
  <c r="D379" i="13"/>
  <c r="A380" i="13"/>
  <c r="A380" i="14" s="1"/>
  <c r="D380" i="13"/>
  <c r="A381" i="13"/>
  <c r="A381" i="14" s="1"/>
  <c r="B381" i="13"/>
  <c r="B381" i="14" s="1"/>
  <c r="B382" i="13"/>
  <c r="B382" i="14" s="1"/>
  <c r="D382" i="13"/>
  <c r="A383" i="13"/>
  <c r="A383" i="14" s="1"/>
  <c r="B383" i="13"/>
  <c r="B383" i="14" s="1"/>
  <c r="D383" i="13"/>
  <c r="A384" i="13"/>
  <c r="A384" i="14" s="1"/>
  <c r="B384" i="13"/>
  <c r="B384" i="14" s="1"/>
  <c r="D384" i="14" s="1"/>
  <c r="B385" i="13"/>
  <c r="B385" i="14" s="1"/>
  <c r="D385" i="13"/>
  <c r="A386" i="13"/>
  <c r="A386" i="14" s="1"/>
  <c r="D386" i="13"/>
  <c r="K388" i="6"/>
  <c r="A387" i="13"/>
  <c r="A387" i="14" s="1"/>
  <c r="B387" i="13"/>
  <c r="B387" i="14" s="1"/>
  <c r="B388" i="13"/>
  <c r="B388" i="14" s="1"/>
  <c r="D388" i="13"/>
  <c r="A389" i="13"/>
  <c r="A389" i="14" s="1"/>
  <c r="D389" i="13"/>
  <c r="A390" i="13"/>
  <c r="A390" i="14" s="1"/>
  <c r="B390" i="13"/>
  <c r="B390" i="14" s="1"/>
  <c r="B391" i="13"/>
  <c r="B391" i="14" s="1"/>
  <c r="D391" i="13"/>
  <c r="A392" i="13"/>
  <c r="A392" i="14" s="1"/>
  <c r="D392" i="13"/>
  <c r="A393" i="13"/>
  <c r="A393" i="14" s="1"/>
  <c r="B393" i="13"/>
  <c r="B393" i="14" s="1"/>
  <c r="B394" i="13"/>
  <c r="B394" i="14" s="1"/>
  <c r="D394" i="13"/>
  <c r="A395" i="13"/>
  <c r="A395" i="14" s="1"/>
  <c r="D395" i="13"/>
  <c r="B396" i="13"/>
  <c r="B396" i="14" s="1"/>
  <c r="B397" i="13"/>
  <c r="B397" i="14" s="1"/>
  <c r="D397" i="13"/>
  <c r="A398" i="13"/>
  <c r="A398" i="14" s="1"/>
  <c r="D398" i="13"/>
  <c r="A399" i="13"/>
  <c r="A399" i="14" s="1"/>
  <c r="B399" i="13"/>
  <c r="B399" i="14" s="1"/>
  <c r="B400" i="13"/>
  <c r="B400" i="14" s="1"/>
  <c r="D400" i="13"/>
  <c r="K402" i="6"/>
  <c r="A402" i="13"/>
  <c r="A402" i="14" s="1"/>
  <c r="B402" i="13"/>
  <c r="B402" i="14" s="1"/>
  <c r="B403" i="13"/>
  <c r="B403" i="14" s="1"/>
  <c r="D403" i="13"/>
  <c r="A404" i="13"/>
  <c r="A404" i="14" s="1"/>
  <c r="D404" i="13"/>
  <c r="B405" i="13"/>
  <c r="B405" i="14" s="1"/>
  <c r="B406" i="13"/>
  <c r="B406" i="14" s="1"/>
  <c r="D406" i="13"/>
  <c r="A407" i="13"/>
  <c r="A407" i="14" s="1"/>
  <c r="D407" i="13"/>
  <c r="A408" i="13"/>
  <c r="A408" i="14" s="1"/>
  <c r="B408" i="13"/>
  <c r="B408" i="14" s="1"/>
  <c r="E408" i="14" s="1"/>
  <c r="B409" i="13"/>
  <c r="B409" i="14" s="1"/>
  <c r="D409" i="13"/>
  <c r="A410" i="13"/>
  <c r="A410" i="14" s="1"/>
  <c r="D410" i="13"/>
  <c r="A411" i="13"/>
  <c r="A411" i="14" s="1"/>
  <c r="B411" i="13"/>
  <c r="B411" i="14" s="1"/>
  <c r="D411" i="14" s="1"/>
  <c r="B412" i="13"/>
  <c r="B412" i="14" s="1"/>
  <c r="D412" i="13"/>
  <c r="D413" i="13"/>
  <c r="A414" i="13"/>
  <c r="A414" i="14" s="1"/>
  <c r="B414" i="13"/>
  <c r="B414" i="14" s="1"/>
  <c r="B415" i="13"/>
  <c r="B415" i="14" s="1"/>
  <c r="D415" i="13"/>
  <c r="A416" i="13"/>
  <c r="A416" i="14" s="1"/>
  <c r="D416" i="13"/>
  <c r="B417" i="13"/>
  <c r="B417" i="14" s="1"/>
  <c r="B418" i="13"/>
  <c r="B418" i="14" s="1"/>
  <c r="E418" i="14" s="1"/>
  <c r="D418" i="13"/>
  <c r="A419" i="13"/>
  <c r="A419" i="14" s="1"/>
  <c r="B419" i="13"/>
  <c r="B419" i="14" s="1"/>
  <c r="D419" i="13"/>
  <c r="A420" i="13"/>
  <c r="A420" i="14" s="1"/>
  <c r="B420" i="13"/>
  <c r="B420" i="14" s="1"/>
  <c r="E420" i="14" s="1"/>
  <c r="B421" i="13"/>
  <c r="B421" i="14" s="1"/>
  <c r="D421" i="13"/>
  <c r="A422" i="13"/>
  <c r="A422" i="14" s="1"/>
  <c r="D422" i="13"/>
  <c r="A423" i="13"/>
  <c r="A423" i="14" s="1"/>
  <c r="B423" i="13"/>
  <c r="B423" i="14" s="1"/>
  <c r="D423" i="14" s="1"/>
  <c r="D423" i="13"/>
  <c r="B424" i="13"/>
  <c r="B424" i="14" s="1"/>
  <c r="D424" i="13"/>
  <c r="B425" i="13"/>
  <c r="B425" i="14" s="1"/>
  <c r="D425" i="13"/>
  <c r="A426" i="13"/>
  <c r="A426" i="14" s="1"/>
  <c r="B426" i="13"/>
  <c r="B426" i="14" s="1"/>
  <c r="B427" i="13"/>
  <c r="B427" i="14" s="1"/>
  <c r="D427" i="13"/>
  <c r="A428" i="13"/>
  <c r="A428" i="14" s="1"/>
  <c r="B428" i="13"/>
  <c r="B428" i="14" s="1"/>
  <c r="D428" i="13"/>
  <c r="B429" i="13"/>
  <c r="B429" i="14" s="1"/>
  <c r="E429" i="14" s="1"/>
  <c r="B430" i="13"/>
  <c r="B430" i="14" s="1"/>
  <c r="D430" i="13"/>
  <c r="A431" i="13"/>
  <c r="A431" i="14" s="1"/>
  <c r="D431" i="13"/>
  <c r="A432" i="13"/>
  <c r="A432" i="14" s="1"/>
  <c r="B432" i="13"/>
  <c r="B432" i="14" s="1"/>
  <c r="B433" i="13"/>
  <c r="B433" i="14" s="1"/>
  <c r="D433" i="13"/>
  <c r="A434" i="13"/>
  <c r="A434" i="14" s="1"/>
  <c r="D434" i="13"/>
  <c r="A435" i="13"/>
  <c r="A435" i="14" s="1"/>
  <c r="B435" i="13"/>
  <c r="B435" i="14" s="1"/>
  <c r="D435" i="14" s="1"/>
  <c r="B436" i="13"/>
  <c r="B436" i="14" s="1"/>
  <c r="D436" i="13"/>
  <c r="D437" i="13"/>
  <c r="A438" i="13"/>
  <c r="A438" i="14" s="1"/>
  <c r="B438" i="13"/>
  <c r="B438" i="14" s="1"/>
  <c r="B439" i="13"/>
  <c r="B439" i="14" s="1"/>
  <c r="D439" i="13"/>
  <c r="A440" i="13"/>
  <c r="A440" i="14" s="1"/>
  <c r="B441" i="13"/>
  <c r="B441" i="14" s="1"/>
  <c r="B442" i="13"/>
  <c r="B442" i="14" s="1"/>
  <c r="D442" i="13"/>
  <c r="A443" i="13"/>
  <c r="A443" i="14" s="1"/>
  <c r="D443" i="13"/>
  <c r="A444" i="13"/>
  <c r="A444" i="14" s="1"/>
  <c r="B444" i="13"/>
  <c r="B444" i="14" s="1"/>
  <c r="E444" i="14" s="1"/>
  <c r="B445" i="13"/>
  <c r="B445" i="14" s="1"/>
  <c r="D445" i="14" s="1"/>
  <c r="D445" i="13"/>
  <c r="A446" i="13"/>
  <c r="A446" i="14" s="1"/>
  <c r="D446" i="13"/>
  <c r="A447" i="13"/>
  <c r="A447" i="14" s="1"/>
  <c r="B447" i="13"/>
  <c r="B447" i="14" s="1"/>
  <c r="B448" i="13"/>
  <c r="B448" i="14" s="1"/>
  <c r="D448" i="13"/>
  <c r="A450" i="13"/>
  <c r="A450" i="14" s="1"/>
  <c r="B450" i="13"/>
  <c r="B450" i="14" s="1"/>
  <c r="B451" i="13"/>
  <c r="B451" i="14" s="1"/>
  <c r="D451" i="13"/>
  <c r="A452" i="13"/>
  <c r="A452" i="14" s="1"/>
  <c r="D452" i="13"/>
  <c r="B453" i="13"/>
  <c r="B453" i="14" s="1"/>
  <c r="B454" i="13"/>
  <c r="B454" i="14" s="1"/>
  <c r="D454" i="13"/>
  <c r="A455" i="13"/>
  <c r="A455" i="14" s="1"/>
  <c r="D455" i="13"/>
  <c r="A456" i="13"/>
  <c r="A456" i="14" s="1"/>
  <c r="B456" i="13"/>
  <c r="B456" i="14" s="1"/>
  <c r="E456" i="14" s="1"/>
  <c r="B457" i="13"/>
  <c r="B457" i="14" s="1"/>
  <c r="D457" i="13"/>
  <c r="A458" i="13"/>
  <c r="A458" i="14" s="1"/>
  <c r="D458" i="13"/>
  <c r="A459" i="13"/>
  <c r="A459" i="14" s="1"/>
  <c r="B459" i="13"/>
  <c r="B459" i="14" s="1"/>
  <c r="B460" i="13"/>
  <c r="B460" i="14" s="1"/>
  <c r="D460" i="13"/>
  <c r="D461" i="13"/>
  <c r="A462" i="13"/>
  <c r="A462" i="14" s="1"/>
  <c r="B462" i="13"/>
  <c r="B462" i="14" s="1"/>
  <c r="B463" i="13"/>
  <c r="B463" i="14" s="1"/>
  <c r="D463" i="13"/>
  <c r="A464" i="13"/>
  <c r="A464" i="14" s="1"/>
  <c r="B464" i="13"/>
  <c r="B464" i="14" s="1"/>
  <c r="D464" i="13"/>
  <c r="K466" i="6"/>
  <c r="A465" i="13"/>
  <c r="A465" i="14" s="1"/>
  <c r="B465" i="13"/>
  <c r="B465" i="14" s="1"/>
  <c r="E465" i="14" s="1"/>
  <c r="B466" i="13"/>
  <c r="B466" i="14" s="1"/>
  <c r="D466" i="13"/>
  <c r="A467" i="13"/>
  <c r="A467" i="14" s="1"/>
  <c r="D467" i="13"/>
  <c r="A468" i="13"/>
  <c r="A468" i="14" s="1"/>
  <c r="B468" i="13"/>
  <c r="B468" i="14" s="1"/>
  <c r="B469" i="13"/>
  <c r="B469" i="14" s="1"/>
  <c r="D469" i="13"/>
  <c r="D470" i="13"/>
  <c r="A471" i="13"/>
  <c r="A471" i="14" s="1"/>
  <c r="B471" i="13"/>
  <c r="B471" i="14" s="1"/>
  <c r="B472" i="13"/>
  <c r="B472" i="14" s="1"/>
  <c r="D472" i="13"/>
  <c r="A473" i="13"/>
  <c r="A473" i="14" s="1"/>
  <c r="D473" i="13"/>
  <c r="B474" i="13"/>
  <c r="B474" i="14" s="1"/>
  <c r="B475" i="13"/>
  <c r="B475" i="14" s="1"/>
  <c r="D475" i="13"/>
  <c r="A476" i="13"/>
  <c r="A476" i="14" s="1"/>
  <c r="D476" i="13"/>
  <c r="A477" i="13"/>
  <c r="A477" i="14" s="1"/>
  <c r="B477" i="13"/>
  <c r="B477" i="14" s="1"/>
  <c r="B478" i="13"/>
  <c r="B478" i="14" s="1"/>
  <c r="D478" i="13"/>
  <c r="A480" i="13"/>
  <c r="A480" i="14" s="1"/>
  <c r="B480" i="13"/>
  <c r="B480" i="14" s="1"/>
  <c r="B481" i="13"/>
  <c r="B481" i="14" s="1"/>
  <c r="D481" i="13"/>
  <c r="A482" i="13"/>
  <c r="A482" i="14" s="1"/>
  <c r="D482" i="13"/>
  <c r="B483" i="13"/>
  <c r="B483" i="14" s="1"/>
  <c r="B484" i="13"/>
  <c r="B484" i="14" s="1"/>
  <c r="D484" i="13"/>
  <c r="A485" i="13"/>
  <c r="A485" i="14" s="1"/>
  <c r="D485" i="13"/>
  <c r="A486" i="13"/>
  <c r="A486" i="14" s="1"/>
  <c r="B486" i="13"/>
  <c r="B486" i="14" s="1"/>
  <c r="E486" i="14" s="1"/>
  <c r="B487" i="13"/>
  <c r="B487" i="14" s="1"/>
  <c r="D487" i="13"/>
  <c r="A488" i="13"/>
  <c r="A488" i="14" s="1"/>
  <c r="D488" i="13"/>
  <c r="A489" i="13"/>
  <c r="A489" i="14" s="1"/>
  <c r="B489" i="13"/>
  <c r="B489" i="14" s="1"/>
  <c r="D489" i="14" s="1"/>
  <c r="B490" i="13"/>
  <c r="B490" i="14" s="1"/>
  <c r="D490" i="13"/>
  <c r="A491" i="13"/>
  <c r="A491" i="14" s="1"/>
  <c r="D491" i="13"/>
  <c r="B492" i="13"/>
  <c r="B492" i="14" s="1"/>
  <c r="D492" i="14" s="1"/>
  <c r="B493" i="13"/>
  <c r="B493" i="14" s="1"/>
  <c r="D493" i="14" s="1"/>
  <c r="D493" i="13"/>
  <c r="A494" i="13"/>
  <c r="A494" i="14" s="1"/>
  <c r="D494" i="13"/>
  <c r="A495" i="13"/>
  <c r="A495" i="14" s="1"/>
  <c r="B495" i="13"/>
  <c r="B495" i="14" s="1"/>
  <c r="B496" i="13"/>
  <c r="B496" i="14" s="1"/>
  <c r="D496" i="13"/>
  <c r="D497" i="13"/>
  <c r="A498" i="13"/>
  <c r="A498" i="14" s="1"/>
  <c r="B498" i="13"/>
  <c r="B498" i="14" s="1"/>
  <c r="B499" i="13"/>
  <c r="B499" i="14" s="1"/>
  <c r="D499" i="14" s="1"/>
  <c r="D499" i="13"/>
  <c r="A500" i="13"/>
  <c r="A500" i="14" s="1"/>
  <c r="K502" i="6"/>
  <c r="A501" i="13"/>
  <c r="A501" i="14" s="1"/>
  <c r="B501" i="13"/>
  <c r="B501" i="14" s="1"/>
  <c r="E501" i="14" s="1"/>
  <c r="B502" i="13"/>
  <c r="B502" i="14" s="1"/>
  <c r="D502" i="13"/>
  <c r="A503" i="13"/>
  <c r="A503" i="14" s="1"/>
  <c r="D503" i="13"/>
  <c r="A504" i="13"/>
  <c r="A504" i="14" s="1"/>
  <c r="B504" i="13"/>
  <c r="B504" i="14" s="1"/>
  <c r="B505" i="13"/>
  <c r="B505" i="14" s="1"/>
  <c r="D505" i="13"/>
  <c r="D506" i="13"/>
  <c r="A507" i="13"/>
  <c r="A507" i="14" s="1"/>
  <c r="B507" i="13"/>
  <c r="B507" i="14" s="1"/>
  <c r="D507" i="14" s="1"/>
  <c r="B508" i="13"/>
  <c r="B508" i="14" s="1"/>
  <c r="E508" i="14" s="1"/>
  <c r="D508" i="13"/>
  <c r="A509" i="13"/>
  <c r="A509" i="14" s="1"/>
  <c r="D509" i="13"/>
  <c r="B510" i="13"/>
  <c r="B510" i="14" s="1"/>
  <c r="D511" i="13"/>
  <c r="A512" i="13"/>
  <c r="A512" i="14" s="1"/>
  <c r="D512" i="13"/>
  <c r="A513" i="13"/>
  <c r="A513" i="14" s="1"/>
  <c r="B513" i="13"/>
  <c r="B513" i="14" s="1"/>
  <c r="D514" i="13"/>
  <c r="A515" i="13"/>
  <c r="A515" i="14" s="1"/>
  <c r="D515" i="13"/>
  <c r="A516" i="13"/>
  <c r="A516" i="14" s="1"/>
  <c r="D517" i="13"/>
  <c r="D518" i="13"/>
  <c r="A519" i="13"/>
  <c r="A519" i="14" s="1"/>
  <c r="D520" i="13"/>
  <c r="K522" i="6"/>
  <c r="A521" i="13"/>
  <c r="A521" i="14" s="1"/>
  <c r="D521" i="13"/>
  <c r="A522" i="13"/>
  <c r="A522" i="14" s="1"/>
  <c r="D523" i="13"/>
  <c r="A524" i="13"/>
  <c r="A524" i="14" s="1"/>
  <c r="D524" i="13"/>
  <c r="A525" i="13"/>
  <c r="A525" i="14" s="1"/>
  <c r="D526" i="13"/>
  <c r="K528" i="6"/>
  <c r="A527" i="13"/>
  <c r="A527" i="14" s="1"/>
  <c r="D527" i="13"/>
  <c r="D529" i="13"/>
  <c r="A530" i="13"/>
  <c r="A530" i="14" s="1"/>
  <c r="D530" i="13"/>
  <c r="A531" i="13"/>
  <c r="A531" i="14" s="1"/>
  <c r="D532" i="13"/>
  <c r="A533" i="13"/>
  <c r="A533" i="14" s="1"/>
  <c r="D533" i="13"/>
  <c r="A534" i="13"/>
  <c r="A534" i="14" s="1"/>
  <c r="D535" i="13"/>
  <c r="A536" i="13"/>
  <c r="A536" i="14" s="1"/>
  <c r="D536" i="13"/>
  <c r="D538" i="13"/>
  <c r="A539" i="13"/>
  <c r="A539" i="14" s="1"/>
  <c r="D539" i="13"/>
  <c r="A540" i="13"/>
  <c r="A540" i="14" s="1"/>
  <c r="B540" i="13"/>
  <c r="B540" i="14" s="1"/>
  <c r="D541" i="13"/>
  <c r="A542" i="13"/>
  <c r="A542" i="14" s="1"/>
  <c r="D542" i="13"/>
  <c r="A543" i="13"/>
  <c r="A543" i="14" s="1"/>
  <c r="D544" i="13"/>
  <c r="K546" i="6"/>
  <c r="A545" i="13"/>
  <c r="A545" i="14" s="1"/>
  <c r="D545" i="13"/>
  <c r="B546" i="13"/>
  <c r="B546" i="14" s="1"/>
  <c r="D547" i="13"/>
  <c r="A548" i="13"/>
  <c r="A548" i="14" s="1"/>
  <c r="D548" i="13"/>
  <c r="A549" i="13"/>
  <c r="A549" i="14" s="1"/>
  <c r="B549" i="13"/>
  <c r="B549" i="14" s="1"/>
  <c r="D550" i="13"/>
  <c r="A551" i="13"/>
  <c r="A551" i="14" s="1"/>
  <c r="D551" i="13"/>
  <c r="A552" i="13"/>
  <c r="A552" i="14" s="1"/>
  <c r="D553" i="13"/>
  <c r="D554" i="13"/>
  <c r="K556" i="6"/>
  <c r="D556" i="13"/>
  <c r="A557" i="13"/>
  <c r="A557" i="14" s="1"/>
  <c r="D557" i="13"/>
  <c r="A558" i="13"/>
  <c r="A558" i="14" s="1"/>
  <c r="D559" i="13"/>
  <c r="A560" i="13"/>
  <c r="A560" i="14" s="1"/>
  <c r="D560" i="13"/>
  <c r="K562" i="6"/>
  <c r="A561" i="13"/>
  <c r="A561" i="14" s="1"/>
  <c r="D562" i="13"/>
  <c r="A563" i="13"/>
  <c r="A563" i="14" s="1"/>
  <c r="D563" i="13"/>
  <c r="D565" i="13"/>
  <c r="A566" i="13"/>
  <c r="A566" i="14" s="1"/>
  <c r="D566" i="13"/>
  <c r="K568" i="6"/>
  <c r="A567" i="13"/>
  <c r="A567" i="14" s="1"/>
  <c r="D568" i="13"/>
  <c r="D569" i="13"/>
  <c r="A570" i="13"/>
  <c r="A570" i="14" s="1"/>
  <c r="D571" i="13"/>
  <c r="A572" i="13"/>
  <c r="A572" i="14" s="1"/>
  <c r="D572" i="13"/>
  <c r="D574" i="13"/>
  <c r="A575" i="13"/>
  <c r="A575" i="14" s="1"/>
  <c r="D575" i="13"/>
  <c r="A576" i="13"/>
  <c r="A576" i="14" s="1"/>
  <c r="D577" i="13"/>
  <c r="D578" i="13"/>
  <c r="A579" i="13"/>
  <c r="A579" i="14" s="1"/>
  <c r="D580" i="13"/>
  <c r="A581" i="13"/>
  <c r="A581" i="14" s="1"/>
  <c r="D581" i="13"/>
  <c r="D583" i="13"/>
  <c r="A584" i="13"/>
  <c r="A584" i="14" s="1"/>
  <c r="D584" i="13"/>
  <c r="A585" i="13"/>
  <c r="A585" i="14" s="1"/>
  <c r="D586" i="13"/>
  <c r="A587" i="13"/>
  <c r="A587" i="14" s="1"/>
  <c r="D587" i="13"/>
  <c r="A588" i="13"/>
  <c r="A588" i="14" s="1"/>
  <c r="B588" i="13"/>
  <c r="B588" i="14" s="1"/>
  <c r="B589" i="13"/>
  <c r="B589" i="14" s="1"/>
  <c r="D589" i="13"/>
  <c r="A590" i="13"/>
  <c r="A590" i="14" s="1"/>
  <c r="D590" i="13"/>
  <c r="D592" i="13"/>
  <c r="A593" i="13"/>
  <c r="A593" i="14" s="1"/>
  <c r="D593" i="13"/>
  <c r="A594" i="13"/>
  <c r="A594" i="14" s="1"/>
  <c r="D595" i="13"/>
  <c r="A596" i="13"/>
  <c r="A596" i="14" s="1"/>
  <c r="D596" i="13"/>
  <c r="A597" i="13"/>
  <c r="A597" i="14" s="1"/>
  <c r="D598" i="13"/>
  <c r="D599" i="13"/>
  <c r="A600" i="13"/>
  <c r="A600" i="14" s="1"/>
  <c r="D601" i="13"/>
  <c r="A602" i="13"/>
  <c r="A602" i="14" s="1"/>
  <c r="D602" i="13"/>
  <c r="D604" i="13"/>
  <c r="A605" i="13"/>
  <c r="A605" i="14" s="1"/>
  <c r="D605" i="13"/>
  <c r="A606" i="13"/>
  <c r="A606" i="14" s="1"/>
  <c r="D607" i="13"/>
  <c r="A608" i="13"/>
  <c r="A608" i="14" s="1"/>
  <c r="D608" i="13"/>
  <c r="K610" i="6"/>
  <c r="A609" i="13"/>
  <c r="A609" i="14" s="1"/>
  <c r="D610" i="13"/>
  <c r="A611" i="13"/>
  <c r="A611" i="14" s="1"/>
  <c r="D611" i="13"/>
  <c r="D613" i="13"/>
  <c r="A614" i="13"/>
  <c r="A614" i="14" s="1"/>
  <c r="D614" i="13"/>
  <c r="A615" i="13"/>
  <c r="A615" i="14" s="1"/>
  <c r="D616" i="13"/>
  <c r="A617" i="13"/>
  <c r="A617" i="14" s="1"/>
  <c r="D617" i="13"/>
  <c r="D619" i="13"/>
  <c r="D620" i="13"/>
  <c r="A621" i="13"/>
  <c r="A621" i="14" s="1"/>
  <c r="D622" i="13"/>
  <c r="A623" i="13"/>
  <c r="A623" i="14" s="1"/>
  <c r="D623" i="13"/>
  <c r="A624" i="13"/>
  <c r="A624" i="14" s="1"/>
  <c r="D625" i="13"/>
  <c r="A626" i="13"/>
  <c r="A626" i="14" s="1"/>
  <c r="D626" i="13"/>
  <c r="A627" i="13"/>
  <c r="A627" i="14" s="1"/>
  <c r="D628" i="13"/>
  <c r="A629" i="13"/>
  <c r="A629" i="14" s="1"/>
  <c r="D629" i="13"/>
  <c r="A630" i="13"/>
  <c r="A630" i="14" s="1"/>
  <c r="D631" i="13"/>
  <c r="A632" i="13"/>
  <c r="A632" i="14" s="1"/>
  <c r="D632" i="13"/>
  <c r="A633" i="13"/>
  <c r="A633" i="14" s="1"/>
  <c r="D634" i="13"/>
  <c r="K636" i="6"/>
  <c r="A635" i="13"/>
  <c r="A635" i="14" s="1"/>
  <c r="D635" i="13"/>
  <c r="D637" i="13"/>
  <c r="A638" i="13"/>
  <c r="A638" i="14" s="1"/>
  <c r="D638" i="13"/>
  <c r="A639" i="13"/>
  <c r="A639" i="14" s="1"/>
  <c r="D640" i="13"/>
  <c r="K642" i="6"/>
  <c r="A641" i="13"/>
  <c r="A641" i="14" s="1"/>
  <c r="D641" i="13"/>
  <c r="A642" i="13"/>
  <c r="A642" i="14" s="1"/>
  <c r="D643" i="13"/>
  <c r="A644" i="13"/>
  <c r="A644" i="14" s="1"/>
  <c r="D644" i="13"/>
  <c r="K646" i="6"/>
  <c r="A645" i="13"/>
  <c r="A645" i="14" s="1"/>
  <c r="D646" i="13"/>
  <c r="A647" i="13"/>
  <c r="A647" i="14" s="1"/>
  <c r="D647" i="13"/>
  <c r="A648" i="13"/>
  <c r="A648" i="14" s="1"/>
  <c r="D649" i="13"/>
  <c r="A650" i="13"/>
  <c r="A650" i="14" s="1"/>
  <c r="D650" i="13"/>
  <c r="K652" i="6"/>
  <c r="A651" i="13"/>
  <c r="A651" i="14" s="1"/>
  <c r="D652" i="13"/>
  <c r="A653" i="13"/>
  <c r="A653" i="14" s="1"/>
  <c r="D653" i="13"/>
  <c r="A654" i="13"/>
  <c r="A654" i="14" s="1"/>
  <c r="D655" i="13"/>
  <c r="A656" i="13"/>
  <c r="A656" i="14" s="1"/>
  <c r="D656" i="13"/>
  <c r="K658" i="6"/>
  <c r="A657" i="13"/>
  <c r="A657" i="14" s="1"/>
  <c r="D658" i="13"/>
  <c r="K660" i="6"/>
  <c r="A659" i="13"/>
  <c r="A659" i="14" s="1"/>
  <c r="D659" i="13"/>
  <c r="A660" i="13"/>
  <c r="A660" i="14" s="1"/>
  <c r="D661" i="13"/>
  <c r="A662" i="13"/>
  <c r="A662" i="14" s="1"/>
  <c r="D662" i="13"/>
  <c r="A663" i="13"/>
  <c r="A663" i="14" s="1"/>
  <c r="D664" i="13"/>
  <c r="K666" i="6"/>
  <c r="A665" i="13"/>
  <c r="A665" i="14" s="1"/>
  <c r="D665" i="13"/>
  <c r="A666" i="13"/>
  <c r="A666" i="14" s="1"/>
  <c r="D667" i="13"/>
  <c r="A668" i="13"/>
  <c r="A668" i="14" s="1"/>
  <c r="D668" i="13"/>
  <c r="A669" i="13"/>
  <c r="A669" i="14" s="1"/>
  <c r="D670" i="13"/>
  <c r="K672" i="6"/>
  <c r="A671" i="13"/>
  <c r="A671" i="14" s="1"/>
  <c r="D671" i="13"/>
  <c r="A672" i="13"/>
  <c r="A672" i="14" s="1"/>
  <c r="D673" i="13"/>
  <c r="A674" i="13"/>
  <c r="A674" i="14" s="1"/>
  <c r="D674" i="13"/>
  <c r="A675" i="13"/>
  <c r="A675" i="14" s="1"/>
  <c r="D676" i="13"/>
  <c r="K678" i="6"/>
  <c r="A677" i="13"/>
  <c r="A677" i="14" s="1"/>
  <c r="D677" i="13"/>
  <c r="A678" i="13"/>
  <c r="A678" i="14" s="1"/>
  <c r="D679" i="13"/>
  <c r="A680" i="13"/>
  <c r="A680" i="14" s="1"/>
  <c r="D680" i="13"/>
  <c r="K682" i="6"/>
  <c r="A681" i="13"/>
  <c r="A681" i="14" s="1"/>
  <c r="D682" i="13"/>
  <c r="K684" i="6"/>
  <c r="A683" i="13"/>
  <c r="A683" i="14" s="1"/>
  <c r="D683" i="13"/>
  <c r="A684" i="13"/>
  <c r="A684" i="14" s="1"/>
  <c r="D685" i="13"/>
  <c r="A686" i="13"/>
  <c r="A686" i="14" s="1"/>
  <c r="D686" i="13"/>
  <c r="K688" i="6"/>
  <c r="A687" i="13"/>
  <c r="A687" i="14" s="1"/>
  <c r="B688" i="13"/>
  <c r="B688" i="14" s="1"/>
  <c r="D688" i="13"/>
  <c r="K690" i="6"/>
  <c r="A689" i="13"/>
  <c r="A689" i="14" s="1"/>
  <c r="D689" i="13"/>
  <c r="A690" i="13"/>
  <c r="A690" i="14" s="1"/>
  <c r="D691" i="13"/>
  <c r="A692" i="13"/>
  <c r="A692" i="14" s="1"/>
  <c r="D692" i="13"/>
  <c r="K694" i="6"/>
  <c r="A693" i="13"/>
  <c r="A693" i="14" s="1"/>
  <c r="D694" i="13"/>
  <c r="A695" i="13"/>
  <c r="A695" i="14" s="1"/>
  <c r="D695" i="13"/>
  <c r="A696" i="13"/>
  <c r="A696" i="14" s="1"/>
  <c r="D697" i="13"/>
  <c r="A698" i="13"/>
  <c r="A698" i="14" s="1"/>
  <c r="D698" i="13"/>
  <c r="K700" i="6"/>
  <c r="A699" i="13"/>
  <c r="A699" i="14" s="1"/>
  <c r="D700" i="13"/>
  <c r="A701" i="13"/>
  <c r="A701" i="14" s="1"/>
  <c r="D701" i="13"/>
  <c r="A702" i="13"/>
  <c r="A702" i="14" s="1"/>
  <c r="D703" i="13"/>
  <c r="A704" i="13"/>
  <c r="A704" i="14" s="1"/>
  <c r="D704" i="13"/>
  <c r="K706" i="6"/>
  <c r="D706" i="13"/>
  <c r="K708" i="6"/>
  <c r="A707" i="13"/>
  <c r="A707" i="14" s="1"/>
  <c r="D707" i="13"/>
  <c r="A708" i="13"/>
  <c r="A708" i="14" s="1"/>
  <c r="D709" i="13"/>
  <c r="A710" i="13"/>
  <c r="A710" i="14" s="1"/>
  <c r="D710" i="13"/>
  <c r="A711" i="13"/>
  <c r="A711" i="14" s="1"/>
  <c r="D712" i="13"/>
  <c r="K714" i="6"/>
  <c r="A713" i="13"/>
  <c r="A713" i="14" s="1"/>
  <c r="D713" i="13"/>
  <c r="A714" i="13"/>
  <c r="A714" i="14" s="1"/>
  <c r="B715" i="13"/>
  <c r="B715" i="14" s="1"/>
  <c r="E715" i="14" s="1"/>
  <c r="D715" i="13"/>
  <c r="A716" i="13"/>
  <c r="A716" i="14" s="1"/>
  <c r="D716" i="13"/>
  <c r="K718" i="6"/>
  <c r="A717" i="13"/>
  <c r="A717" i="14" s="1"/>
  <c r="B718" i="13"/>
  <c r="B718" i="14" s="1"/>
  <c r="D718" i="13"/>
  <c r="A719" i="13"/>
  <c r="A719" i="14" s="1"/>
  <c r="D719" i="13"/>
  <c r="A720" i="13"/>
  <c r="A720" i="14" s="1"/>
  <c r="K722" i="6"/>
  <c r="D721" i="13"/>
  <c r="A722" i="13"/>
  <c r="A722" i="14" s="1"/>
  <c r="D722" i="13"/>
  <c r="A723" i="13"/>
  <c r="A723" i="14" s="1"/>
  <c r="D724" i="13"/>
  <c r="K726" i="6"/>
  <c r="E724" i="13" s="1"/>
  <c r="C724" i="14" s="1"/>
  <c r="A725" i="13"/>
  <c r="A725" i="14" s="1"/>
  <c r="D725" i="13"/>
  <c r="A726" i="13"/>
  <c r="A726" i="14" s="1"/>
  <c r="D726" i="13"/>
  <c r="D727" i="13"/>
  <c r="A728" i="13"/>
  <c r="A728" i="14" s="1"/>
  <c r="D728" i="13"/>
  <c r="K730" i="6"/>
  <c r="A729" i="13"/>
  <c r="A729" i="14" s="1"/>
  <c r="D730" i="13"/>
  <c r="A731" i="13"/>
  <c r="A731" i="14" s="1"/>
  <c r="D731" i="13"/>
  <c r="A732" i="13"/>
  <c r="A732" i="14" s="1"/>
  <c r="D733" i="13"/>
  <c r="A734" i="13"/>
  <c r="A734" i="14" s="1"/>
  <c r="D734" i="13"/>
  <c r="A735" i="13"/>
  <c r="A735" i="14" s="1"/>
  <c r="D736" i="13"/>
  <c r="K738" i="6"/>
  <c r="A737" i="13"/>
  <c r="A737" i="14" s="1"/>
  <c r="D737" i="13"/>
  <c r="A738" i="13"/>
  <c r="A738" i="14" s="1"/>
  <c r="D739" i="13"/>
  <c r="A740" i="13"/>
  <c r="A740" i="14" s="1"/>
  <c r="D740" i="13"/>
  <c r="K742" i="6"/>
  <c r="A741" i="13"/>
  <c r="A741" i="14" s="1"/>
  <c r="D742" i="13"/>
  <c r="A743" i="13"/>
  <c r="A743" i="14" s="1"/>
  <c r="D743" i="13"/>
  <c r="A744" i="13"/>
  <c r="A744" i="14" s="1"/>
  <c r="D745" i="13"/>
  <c r="A746" i="13"/>
  <c r="A746" i="14" s="1"/>
  <c r="D746" i="13"/>
  <c r="A747" i="13"/>
  <c r="A747" i="14" s="1"/>
  <c r="D748" i="13"/>
  <c r="K750" i="6"/>
  <c r="A749" i="13"/>
  <c r="A749" i="14" s="1"/>
  <c r="D749" i="13"/>
  <c r="A750" i="13"/>
  <c r="A750" i="14" s="1"/>
  <c r="D751" i="13"/>
  <c r="A752" i="13"/>
  <c r="A752" i="14" s="1"/>
  <c r="D752" i="13"/>
  <c r="K754" i="6"/>
  <c r="A753" i="13"/>
  <c r="A753" i="14" s="1"/>
  <c r="D754" i="13"/>
  <c r="A755" i="13"/>
  <c r="A755" i="14" s="1"/>
  <c r="D755" i="13"/>
  <c r="A756" i="13"/>
  <c r="A756" i="14" s="1"/>
  <c r="D757" i="13"/>
  <c r="A758" i="13"/>
  <c r="A758" i="14" s="1"/>
  <c r="D758" i="13"/>
  <c r="A759" i="13"/>
  <c r="A759" i="14" s="1"/>
  <c r="D760" i="13"/>
  <c r="K762" i="6"/>
  <c r="A761" i="13"/>
  <c r="A761" i="14" s="1"/>
  <c r="D761" i="13"/>
  <c r="A762" i="13"/>
  <c r="A762" i="14" s="1"/>
  <c r="D763" i="13"/>
  <c r="A764" i="13"/>
  <c r="A764" i="14" s="1"/>
  <c r="D764" i="13"/>
  <c r="K766" i="6"/>
  <c r="A765" i="13"/>
  <c r="A765" i="14" s="1"/>
  <c r="D766" i="13"/>
  <c r="A767" i="13"/>
  <c r="A767" i="14" s="1"/>
  <c r="D767" i="13"/>
  <c r="A768" i="13"/>
  <c r="A768" i="14" s="1"/>
  <c r="D769" i="13"/>
  <c r="A770" i="13"/>
  <c r="A770" i="14" s="1"/>
  <c r="D770" i="13"/>
  <c r="A771" i="13"/>
  <c r="A771" i="14" s="1"/>
  <c r="D772" i="13"/>
  <c r="K774" i="6"/>
  <c r="A773" i="13"/>
  <c r="A773" i="14" s="1"/>
  <c r="D773" i="13"/>
  <c r="A774" i="13"/>
  <c r="A774" i="14" s="1"/>
  <c r="B774" i="13"/>
  <c r="B774" i="14" s="1"/>
  <c r="D775" i="13"/>
  <c r="A776" i="13"/>
  <c r="A776" i="14" s="1"/>
  <c r="D776" i="13"/>
  <c r="K778" i="6"/>
  <c r="A777" i="13"/>
  <c r="A777" i="14" s="1"/>
  <c r="D778" i="13"/>
  <c r="A779" i="13"/>
  <c r="A779" i="14" s="1"/>
  <c r="D779" i="13"/>
  <c r="D781" i="13"/>
  <c r="A782" i="13"/>
  <c r="A782" i="14" s="1"/>
  <c r="B782" i="13"/>
  <c r="B782" i="14" s="1"/>
  <c r="D782" i="13"/>
  <c r="K784" i="6"/>
  <c r="A783" i="13"/>
  <c r="A783" i="14" s="1"/>
  <c r="B783" i="13"/>
  <c r="B783" i="14" s="1"/>
  <c r="D784" i="13"/>
  <c r="K786" i="6"/>
  <c r="A785" i="13"/>
  <c r="A785" i="14" s="1"/>
  <c r="D785" i="13"/>
  <c r="D787" i="13"/>
  <c r="A788" i="13"/>
  <c r="A788" i="14" s="1"/>
  <c r="D788" i="13"/>
  <c r="K790" i="6"/>
  <c r="E788" i="13" s="1"/>
  <c r="C788" i="14" s="1"/>
  <c r="A789" i="13"/>
  <c r="A789" i="14" s="1"/>
  <c r="D790" i="13"/>
  <c r="K792" i="6"/>
  <c r="A791" i="13"/>
  <c r="A791" i="14" s="1"/>
  <c r="D791" i="13"/>
  <c r="A792" i="13"/>
  <c r="A792" i="14" s="1"/>
  <c r="B793" i="13"/>
  <c r="B793" i="14" s="1"/>
  <c r="D793" i="13"/>
  <c r="A794" i="13"/>
  <c r="A794" i="14" s="1"/>
  <c r="D794" i="13"/>
  <c r="K796" i="6"/>
  <c r="A795" i="13"/>
  <c r="A795" i="14" s="1"/>
  <c r="D796" i="13"/>
  <c r="K798" i="6"/>
  <c r="A797" i="13"/>
  <c r="A797" i="14" s="1"/>
  <c r="D797" i="13"/>
  <c r="A798" i="13"/>
  <c r="A798" i="14" s="1"/>
  <c r="D799" i="13"/>
  <c r="A800" i="13"/>
  <c r="A800" i="14" s="1"/>
  <c r="D800" i="13"/>
  <c r="K802" i="6"/>
  <c r="A801" i="13"/>
  <c r="A801" i="14" s="1"/>
  <c r="D802" i="13"/>
  <c r="K804" i="6"/>
  <c r="A803" i="13"/>
  <c r="A803" i="14" s="1"/>
  <c r="D803" i="13"/>
  <c r="A804" i="13"/>
  <c r="A804" i="14" s="1"/>
  <c r="D805" i="13"/>
  <c r="A806" i="13"/>
  <c r="A806" i="14" s="1"/>
  <c r="D806" i="13"/>
  <c r="K808" i="6"/>
  <c r="A807" i="13"/>
  <c r="A807" i="14" s="1"/>
  <c r="D808" i="13"/>
  <c r="K810" i="6"/>
  <c r="A809" i="13"/>
  <c r="A809" i="14" s="1"/>
  <c r="D809" i="13"/>
  <c r="A810" i="13"/>
  <c r="A810" i="14" s="1"/>
  <c r="D811" i="13"/>
  <c r="A812" i="13"/>
  <c r="A812" i="14" s="1"/>
  <c r="D812" i="13"/>
  <c r="K814" i="6"/>
  <c r="A813" i="13"/>
  <c r="A813" i="14" s="1"/>
  <c r="D814" i="13"/>
  <c r="K816" i="6"/>
  <c r="A815" i="13"/>
  <c r="A815" i="14" s="1"/>
  <c r="D815" i="13"/>
  <c r="A816" i="13"/>
  <c r="A816" i="14" s="1"/>
  <c r="D817" i="13"/>
  <c r="A818" i="13"/>
  <c r="A818" i="14" s="1"/>
  <c r="D818" i="13"/>
  <c r="K820" i="6"/>
  <c r="A819" i="13"/>
  <c r="A819" i="14" s="1"/>
  <c r="D820" i="13"/>
  <c r="K822" i="6"/>
  <c r="A821" i="13"/>
  <c r="A821" i="14" s="1"/>
  <c r="D821" i="13"/>
  <c r="A822" i="13"/>
  <c r="A822" i="14" s="1"/>
  <c r="D823" i="13"/>
  <c r="A824" i="13"/>
  <c r="A824" i="14" s="1"/>
  <c r="D824" i="13"/>
  <c r="K826" i="6"/>
  <c r="A825" i="13"/>
  <c r="A825" i="14" s="1"/>
  <c r="D826" i="13"/>
  <c r="K828" i="6"/>
  <c r="A827" i="13"/>
  <c r="A827" i="14" s="1"/>
  <c r="D827" i="13"/>
  <c r="A828" i="13"/>
  <c r="A828" i="14" s="1"/>
  <c r="D829" i="13"/>
  <c r="A830" i="13"/>
  <c r="A830" i="14" s="1"/>
  <c r="D830" i="13"/>
  <c r="K832" i="6"/>
  <c r="A831" i="13"/>
  <c r="A831" i="14" s="1"/>
  <c r="D832" i="13"/>
  <c r="K834" i="6"/>
  <c r="A833" i="13"/>
  <c r="A833" i="14" s="1"/>
  <c r="D833" i="13"/>
  <c r="A834" i="13"/>
  <c r="A834" i="14" s="1"/>
  <c r="D835" i="13"/>
  <c r="A836" i="13"/>
  <c r="A836" i="14" s="1"/>
  <c r="D836" i="13"/>
  <c r="K838" i="6"/>
  <c r="A837" i="13"/>
  <c r="A837" i="14" s="1"/>
  <c r="D838" i="13"/>
  <c r="K840" i="6"/>
  <c r="A839" i="13"/>
  <c r="A839" i="14" s="1"/>
  <c r="D839" i="13"/>
  <c r="A840" i="13"/>
  <c r="A840" i="14" s="1"/>
  <c r="D840" i="13"/>
  <c r="D841" i="13"/>
  <c r="A842" i="13"/>
  <c r="A842" i="14" s="1"/>
  <c r="D842" i="13"/>
  <c r="K844" i="6"/>
  <c r="A843" i="13"/>
  <c r="A843" i="14" s="1"/>
  <c r="B843" i="13"/>
  <c r="B843" i="14" s="1"/>
  <c r="D844" i="13"/>
  <c r="K846" i="6"/>
  <c r="A845" i="13"/>
  <c r="A845" i="14" s="1"/>
  <c r="D845" i="13"/>
  <c r="A846" i="13"/>
  <c r="A846" i="14" s="1"/>
  <c r="B847" i="13"/>
  <c r="B847" i="14" s="1"/>
  <c r="D847" i="13"/>
  <c r="A848" i="13"/>
  <c r="A848" i="14" s="1"/>
  <c r="D848" i="13"/>
  <c r="K850" i="6"/>
  <c r="A849" i="13"/>
  <c r="A849" i="14" s="1"/>
  <c r="D850" i="13"/>
  <c r="K852" i="6"/>
  <c r="A851" i="13"/>
  <c r="A851" i="14" s="1"/>
  <c r="D851" i="13"/>
  <c r="A852" i="13"/>
  <c r="A852" i="14" s="1"/>
  <c r="D853" i="13"/>
  <c r="A854" i="13"/>
  <c r="A854" i="14" s="1"/>
  <c r="D854" i="13"/>
  <c r="K856" i="6"/>
  <c r="A855" i="13"/>
  <c r="A855" i="14" s="1"/>
  <c r="B856" i="13"/>
  <c r="B856" i="14" s="1"/>
  <c r="D856" i="13"/>
  <c r="K858" i="6"/>
  <c r="A857" i="13"/>
  <c r="A857" i="14" s="1"/>
  <c r="D857" i="13"/>
  <c r="A858" i="13"/>
  <c r="A858" i="14" s="1"/>
  <c r="D859" i="13"/>
  <c r="A860" i="13"/>
  <c r="A860" i="14" s="1"/>
  <c r="D860" i="13"/>
  <c r="K862" i="6"/>
  <c r="A861" i="13"/>
  <c r="A861" i="14" s="1"/>
  <c r="D862" i="13"/>
  <c r="K864" i="6"/>
  <c r="A863" i="13"/>
  <c r="A863" i="14" s="1"/>
  <c r="D863" i="13"/>
  <c r="A864" i="13"/>
  <c r="A864" i="14" s="1"/>
  <c r="D865" i="13"/>
  <c r="A866" i="13"/>
  <c r="A866" i="14" s="1"/>
  <c r="D866" i="13"/>
  <c r="K868" i="6"/>
  <c r="A867" i="13"/>
  <c r="A867" i="14" s="1"/>
  <c r="D868" i="13"/>
  <c r="K870" i="6"/>
  <c r="A869" i="13"/>
  <c r="A869" i="14" s="1"/>
  <c r="D869" i="13"/>
  <c r="A870" i="13"/>
  <c r="A870" i="14" s="1"/>
  <c r="D871" i="13"/>
  <c r="A872" i="13"/>
  <c r="A872" i="14" s="1"/>
  <c r="D872" i="13"/>
  <c r="K874" i="6"/>
  <c r="A873" i="13"/>
  <c r="A873" i="14" s="1"/>
  <c r="D874" i="13"/>
  <c r="K876" i="6"/>
  <c r="A875" i="13"/>
  <c r="A875" i="14" s="1"/>
  <c r="D875" i="13"/>
  <c r="A876" i="13"/>
  <c r="A876" i="14" s="1"/>
  <c r="D877" i="13"/>
  <c r="A878" i="13"/>
  <c r="A878" i="14" s="1"/>
  <c r="D878" i="13"/>
  <c r="K880" i="6"/>
  <c r="A879" i="13"/>
  <c r="A879" i="14" s="1"/>
  <c r="D880" i="13"/>
  <c r="K882" i="6"/>
  <c r="A881" i="13"/>
  <c r="A881" i="14" s="1"/>
  <c r="D881" i="13"/>
  <c r="A882" i="13"/>
  <c r="A882" i="14" s="1"/>
  <c r="D883" i="13"/>
  <c r="A884" i="13"/>
  <c r="A884" i="14" s="1"/>
  <c r="D884" i="13"/>
  <c r="K886" i="6"/>
  <c r="A885" i="13"/>
  <c r="A885" i="14" s="1"/>
  <c r="D886" i="13"/>
  <c r="K888" i="6"/>
  <c r="A887" i="13"/>
  <c r="A887" i="14" s="1"/>
  <c r="D887" i="13"/>
  <c r="D889" i="13"/>
  <c r="A890" i="13"/>
  <c r="A890" i="14" s="1"/>
  <c r="D890" i="13"/>
  <c r="K892" i="6"/>
  <c r="A891" i="13"/>
  <c r="A891" i="14" s="1"/>
  <c r="D892" i="13"/>
  <c r="K894" i="6"/>
  <c r="A893" i="13"/>
  <c r="A893" i="14" s="1"/>
  <c r="D893" i="13"/>
  <c r="A894" i="13"/>
  <c r="A894" i="14" s="1"/>
  <c r="D895" i="13"/>
  <c r="A896" i="13"/>
  <c r="A896" i="14" s="1"/>
  <c r="D896" i="13"/>
  <c r="K898" i="6"/>
  <c r="A897" i="13"/>
  <c r="A897" i="14" s="1"/>
  <c r="D898" i="13"/>
  <c r="K900" i="6"/>
  <c r="A899" i="13"/>
  <c r="A899" i="14" s="1"/>
  <c r="D899" i="13"/>
  <c r="A900" i="13"/>
  <c r="A900" i="14" s="1"/>
  <c r="D901" i="13"/>
  <c r="A902" i="13"/>
  <c r="A902" i="14" s="1"/>
  <c r="D902" i="13"/>
  <c r="K904" i="6"/>
  <c r="A903" i="13"/>
  <c r="A903" i="14" s="1"/>
  <c r="D904" i="13"/>
  <c r="K906" i="6"/>
  <c r="A905" i="13"/>
  <c r="A905" i="14" s="1"/>
  <c r="D905" i="13"/>
  <c r="A906" i="13"/>
  <c r="A906" i="14" s="1"/>
  <c r="D907" i="13"/>
  <c r="A908" i="13"/>
  <c r="A908" i="14" s="1"/>
  <c r="D908" i="13"/>
  <c r="K910" i="6"/>
  <c r="B910" i="13"/>
  <c r="B910" i="14" s="1"/>
  <c r="D910" i="13"/>
  <c r="K912" i="6"/>
  <c r="A911" i="13"/>
  <c r="A911" i="14" s="1"/>
  <c r="D911" i="13"/>
  <c r="A912" i="13"/>
  <c r="A912" i="14" s="1"/>
  <c r="D913" i="13"/>
  <c r="A914" i="13"/>
  <c r="A914" i="14" s="1"/>
  <c r="D914" i="13"/>
  <c r="K916" i="6"/>
  <c r="A915" i="13"/>
  <c r="A915" i="14" s="1"/>
  <c r="D916" i="13"/>
  <c r="K918" i="6"/>
  <c r="A917" i="13"/>
  <c r="A917" i="14" s="1"/>
  <c r="D917" i="13"/>
  <c r="A918" i="13"/>
  <c r="A918" i="14" s="1"/>
  <c r="D919" i="13"/>
  <c r="A920" i="13"/>
  <c r="A920" i="14" s="1"/>
  <c r="D920" i="13"/>
  <c r="K922" i="6"/>
  <c r="A921" i="13"/>
  <c r="A921" i="14" s="1"/>
  <c r="D922" i="13"/>
  <c r="K924" i="6"/>
  <c r="A923" i="13"/>
  <c r="A923" i="14" s="1"/>
  <c r="D923" i="13"/>
  <c r="A924" i="13"/>
  <c r="A924" i="14" s="1"/>
  <c r="D925" i="13"/>
  <c r="A926" i="13"/>
  <c r="A926" i="14" s="1"/>
  <c r="D926" i="13"/>
  <c r="K928" i="6"/>
  <c r="A927" i="13"/>
  <c r="A927" i="14" s="1"/>
  <c r="D928" i="13"/>
  <c r="K930" i="6"/>
  <c r="A929" i="13"/>
  <c r="A929" i="14" s="1"/>
  <c r="D929" i="13"/>
  <c r="D931" i="13"/>
  <c r="A932" i="13"/>
  <c r="A932" i="14" s="1"/>
  <c r="D932" i="13"/>
  <c r="K934" i="6"/>
  <c r="A933" i="13"/>
  <c r="A933" i="14" s="1"/>
  <c r="D934" i="13"/>
  <c r="K936" i="6"/>
  <c r="A935" i="13"/>
  <c r="A935" i="14" s="1"/>
  <c r="D935" i="13"/>
  <c r="A936" i="13"/>
  <c r="A936" i="14" s="1"/>
  <c r="D937" i="13"/>
  <c r="A938" i="13"/>
  <c r="A938" i="14" s="1"/>
  <c r="D938" i="13"/>
  <c r="K940" i="6"/>
  <c r="A939" i="13"/>
  <c r="A939" i="14" s="1"/>
  <c r="D940" i="13"/>
  <c r="K942" i="6"/>
  <c r="A941" i="13"/>
  <c r="A941" i="14" s="1"/>
  <c r="D941" i="13"/>
  <c r="A942" i="13"/>
  <c r="A942" i="14" s="1"/>
  <c r="D943" i="13"/>
  <c r="A944" i="13"/>
  <c r="A944" i="14" s="1"/>
  <c r="D944" i="13"/>
  <c r="K946" i="6"/>
  <c r="A945" i="13"/>
  <c r="A945" i="14" s="1"/>
  <c r="D946" i="13"/>
  <c r="K948" i="6"/>
  <c r="A947" i="13"/>
  <c r="A947" i="14" s="1"/>
  <c r="D947" i="13"/>
  <c r="A948" i="13"/>
  <c r="A948" i="14" s="1"/>
  <c r="D949" i="13"/>
  <c r="A950" i="13"/>
  <c r="A950" i="14" s="1"/>
  <c r="D950" i="13"/>
  <c r="K952" i="6"/>
  <c r="A951" i="13"/>
  <c r="A951" i="14" s="1"/>
  <c r="D952" i="13"/>
  <c r="K954" i="6"/>
  <c r="A953" i="13"/>
  <c r="A953" i="14" s="1"/>
  <c r="D953" i="13"/>
  <c r="A954" i="13"/>
  <c r="A954" i="14" s="1"/>
  <c r="D955" i="13"/>
  <c r="A956" i="13"/>
  <c r="A956" i="14" s="1"/>
  <c r="D956" i="13"/>
  <c r="K958" i="6"/>
  <c r="A957" i="13"/>
  <c r="A957" i="14" s="1"/>
  <c r="D958" i="13"/>
  <c r="K960" i="6"/>
  <c r="A959" i="13"/>
  <c r="A959" i="14" s="1"/>
  <c r="D959" i="13"/>
  <c r="A960" i="13"/>
  <c r="A960" i="14" s="1"/>
  <c r="D961" i="13"/>
  <c r="A962" i="13"/>
  <c r="A962" i="14" s="1"/>
  <c r="D962" i="13"/>
  <c r="K964" i="6"/>
  <c r="A963" i="13"/>
  <c r="A963" i="14" s="1"/>
  <c r="D964" i="13"/>
  <c r="K966" i="6"/>
  <c r="A965" i="13"/>
  <c r="A965" i="14" s="1"/>
  <c r="D965" i="13"/>
  <c r="D967" i="13"/>
  <c r="A968" i="13"/>
  <c r="A968" i="14" s="1"/>
  <c r="D968" i="13"/>
  <c r="K970" i="6"/>
  <c r="A969" i="13"/>
  <c r="A969" i="14" s="1"/>
  <c r="D970" i="13"/>
  <c r="K972" i="6"/>
  <c r="A971" i="13"/>
  <c r="A971" i="14" s="1"/>
  <c r="D971" i="13"/>
  <c r="A972" i="13"/>
  <c r="A972" i="14" s="1"/>
  <c r="D973" i="13"/>
  <c r="A974" i="13"/>
  <c r="A974" i="14" s="1"/>
  <c r="D974" i="13"/>
  <c r="K976" i="6"/>
  <c r="A975" i="13"/>
  <c r="A975" i="14" s="1"/>
  <c r="D976" i="13"/>
  <c r="K978" i="6"/>
  <c r="A977" i="13"/>
  <c r="A977" i="14" s="1"/>
  <c r="D977" i="13"/>
  <c r="A978" i="13"/>
  <c r="A978" i="14" s="1"/>
  <c r="D979" i="13"/>
  <c r="A980" i="13"/>
  <c r="A980" i="14" s="1"/>
  <c r="D980" i="13"/>
  <c r="K982" i="6"/>
  <c r="E980" i="13" s="1"/>
  <c r="C980" i="14" s="1"/>
  <c r="A981" i="13"/>
  <c r="A981" i="14" s="1"/>
  <c r="D982" i="13"/>
  <c r="K984" i="6"/>
  <c r="A983" i="13"/>
  <c r="A983" i="14" s="1"/>
  <c r="D983" i="13"/>
  <c r="A984" i="13"/>
  <c r="A984" i="14" s="1"/>
  <c r="B985" i="13"/>
  <c r="B985" i="14" s="1"/>
  <c r="D985" i="13"/>
  <c r="A986" i="13"/>
  <c r="A986" i="14" s="1"/>
  <c r="D986" i="13"/>
  <c r="K988" i="6"/>
  <c r="A987" i="13"/>
  <c r="A987" i="14" s="1"/>
  <c r="D988" i="13"/>
  <c r="K990" i="6"/>
  <c r="A989" i="13"/>
  <c r="A989" i="14" s="1"/>
  <c r="D989" i="13"/>
  <c r="A990" i="13"/>
  <c r="A990" i="14" s="1"/>
  <c r="D991" i="13"/>
  <c r="A992" i="13"/>
  <c r="A992" i="14" s="1"/>
  <c r="D992" i="13"/>
  <c r="K994" i="6"/>
  <c r="A993" i="13"/>
  <c r="A993" i="14" s="1"/>
  <c r="D994" i="13"/>
  <c r="K996" i="6"/>
  <c r="A995" i="13"/>
  <c r="A995" i="14" s="1"/>
  <c r="D995" i="13"/>
  <c r="A996" i="13"/>
  <c r="A996" i="14" s="1"/>
  <c r="D997" i="13"/>
  <c r="A998" i="13"/>
  <c r="A998" i="14" s="1"/>
  <c r="D998" i="13"/>
  <c r="K1000" i="6"/>
  <c r="A999" i="13"/>
  <c r="A999" i="14" s="1"/>
  <c r="D1000" i="13"/>
  <c r="K1002" i="6"/>
  <c r="A1001" i="13"/>
  <c r="A1001" i="14" s="1"/>
  <c r="D1001" i="13"/>
  <c r="A1002" i="13"/>
  <c r="A1002" i="14" s="1"/>
  <c r="D1003" i="13"/>
  <c r="A1004" i="13"/>
  <c r="A1004" i="14" s="1"/>
  <c r="D1004" i="13"/>
  <c r="K1006" i="6"/>
  <c r="A1005" i="13"/>
  <c r="A1005" i="14" s="1"/>
  <c r="D1006" i="13"/>
  <c r="K1008" i="6"/>
  <c r="A1007" i="13"/>
  <c r="A1007" i="14" s="1"/>
  <c r="D1007" i="13"/>
  <c r="D1009" i="13"/>
  <c r="A1010" i="13"/>
  <c r="A1010" i="14" s="1"/>
  <c r="D1010" i="13"/>
  <c r="K1012" i="6"/>
  <c r="A1011" i="13"/>
  <c r="A1011" i="14" s="1"/>
  <c r="D1012" i="13"/>
  <c r="K1014" i="6"/>
  <c r="A1013" i="13"/>
  <c r="A1013" i="14" s="1"/>
  <c r="D1013" i="13"/>
  <c r="A1014" i="13"/>
  <c r="A1014" i="14" s="1"/>
  <c r="D1015" i="13"/>
  <c r="A1016" i="13"/>
  <c r="A1016" i="14" s="1"/>
  <c r="D1016" i="13"/>
  <c r="K1018" i="6"/>
  <c r="A1017" i="13"/>
  <c r="A1017" i="14" s="1"/>
  <c r="D1018" i="13"/>
  <c r="K1020" i="6"/>
  <c r="A1019" i="13"/>
  <c r="A1019" i="14" s="1"/>
  <c r="D1019" i="13"/>
  <c r="A1020" i="13"/>
  <c r="A1020" i="14" s="1"/>
  <c r="D1021" i="13"/>
  <c r="A1022" i="13"/>
  <c r="A1022" i="14" s="1"/>
  <c r="D1022" i="13"/>
  <c r="K1024" i="6"/>
  <c r="A1023" i="13"/>
  <c r="A1023" i="14" s="1"/>
  <c r="D1024" i="13"/>
  <c r="K1026" i="6"/>
  <c r="A1025" i="13"/>
  <c r="A1025" i="14" s="1"/>
  <c r="D1025" i="13"/>
  <c r="A1026" i="13"/>
  <c r="A1026" i="14" s="1"/>
  <c r="D1027" i="13"/>
  <c r="A1028" i="13"/>
  <c r="A1028" i="14" s="1"/>
  <c r="D1028" i="13"/>
  <c r="K1030" i="6"/>
  <c r="A1029" i="13"/>
  <c r="A1029" i="14" s="1"/>
  <c r="D1030" i="13"/>
  <c r="K1032" i="6"/>
  <c r="A1031" i="13"/>
  <c r="A1031" i="14" s="1"/>
  <c r="D1031" i="13"/>
  <c r="A1032" i="13"/>
  <c r="A1032" i="14" s="1"/>
  <c r="D1033" i="13"/>
  <c r="A1034" i="13"/>
  <c r="A1034" i="14" s="1"/>
  <c r="D1034" i="13"/>
  <c r="K1036" i="6"/>
  <c r="A1035" i="13"/>
  <c r="A1035" i="14" s="1"/>
  <c r="D1036" i="13"/>
  <c r="K1038" i="6"/>
  <c r="A1037" i="13"/>
  <c r="A1037" i="14" s="1"/>
  <c r="D1037" i="13"/>
  <c r="A1038" i="13"/>
  <c r="A1038" i="14" s="1"/>
  <c r="D1039" i="13"/>
  <c r="A1040" i="13"/>
  <c r="A1040" i="14" s="1"/>
  <c r="D1040" i="13"/>
  <c r="K1042" i="6"/>
  <c r="A1041" i="13"/>
  <c r="A1041" i="14" s="1"/>
  <c r="D1042" i="13"/>
  <c r="K1044" i="6"/>
  <c r="A1043" i="13"/>
  <c r="A1043" i="14" s="1"/>
  <c r="D1043" i="13"/>
  <c r="D1045" i="13"/>
  <c r="A1046" i="13"/>
  <c r="A1046" i="14" s="1"/>
  <c r="D1046" i="13"/>
  <c r="K1048" i="6"/>
  <c r="A1047" i="13"/>
  <c r="A1047" i="14" s="1"/>
  <c r="B1048" i="13"/>
  <c r="B1048" i="14" s="1"/>
  <c r="D1048" i="13"/>
  <c r="K1050" i="6"/>
  <c r="A1049" i="13"/>
  <c r="A1049" i="14" s="1"/>
  <c r="D1049" i="13"/>
  <c r="A1050" i="13"/>
  <c r="A1050" i="14" s="1"/>
  <c r="D1051" i="13"/>
  <c r="A1052" i="13"/>
  <c r="A1052" i="14" s="1"/>
  <c r="D1052" i="13"/>
  <c r="K1054" i="6"/>
  <c r="A1053" i="13"/>
  <c r="A1053" i="14" s="1"/>
  <c r="B2" i="13"/>
  <c r="B2" i="14" s="1"/>
  <c r="E2" i="14" s="1"/>
  <c r="A3" i="12"/>
  <c r="B3" i="12"/>
  <c r="B4" i="12"/>
  <c r="D4" i="12"/>
  <c r="A5" i="12"/>
  <c r="B5" i="12"/>
  <c r="D5" i="12"/>
  <c r="A6" i="12"/>
  <c r="B6" i="12"/>
  <c r="B7" i="12"/>
  <c r="D7" i="12"/>
  <c r="A8" i="12"/>
  <c r="B8" i="12"/>
  <c r="D8" i="12"/>
  <c r="A9" i="12"/>
  <c r="B9" i="12"/>
  <c r="J11" i="6"/>
  <c r="B10" i="12"/>
  <c r="D10" i="12"/>
  <c r="A11" i="12"/>
  <c r="B11" i="12"/>
  <c r="D11" i="12"/>
  <c r="J13" i="6"/>
  <c r="A12" i="12"/>
  <c r="B12" i="12"/>
  <c r="B13" i="12"/>
  <c r="D13" i="12"/>
  <c r="A14" i="12"/>
  <c r="D14" i="12"/>
  <c r="A15" i="12"/>
  <c r="B15" i="12"/>
  <c r="J17" i="6"/>
  <c r="B16" i="12"/>
  <c r="D16" i="12"/>
  <c r="A17" i="12"/>
  <c r="B17" i="12"/>
  <c r="D17" i="12"/>
  <c r="J19" i="6"/>
  <c r="A18" i="12"/>
  <c r="B18" i="12"/>
  <c r="B19" i="12"/>
  <c r="D19" i="12"/>
  <c r="A20" i="12"/>
  <c r="B20" i="12"/>
  <c r="D20" i="12"/>
  <c r="A21" i="12"/>
  <c r="B21" i="12"/>
  <c r="J23" i="6"/>
  <c r="B22" i="12"/>
  <c r="D22" i="12"/>
  <c r="A23" i="12"/>
  <c r="D23" i="12"/>
  <c r="J25" i="6"/>
  <c r="A24" i="12"/>
  <c r="B24" i="12"/>
  <c r="B25" i="12"/>
  <c r="D25" i="12"/>
  <c r="A26" i="12"/>
  <c r="D26" i="12"/>
  <c r="A27" i="12"/>
  <c r="B27" i="12"/>
  <c r="J29" i="6"/>
  <c r="B28" i="12"/>
  <c r="D28" i="12"/>
  <c r="A29" i="12"/>
  <c r="D29" i="12"/>
  <c r="J31" i="6"/>
  <c r="A30" i="12"/>
  <c r="B30" i="12"/>
  <c r="B31" i="12"/>
  <c r="D31" i="12"/>
  <c r="A32" i="12"/>
  <c r="B32" i="12"/>
  <c r="D32" i="12"/>
  <c r="A33" i="12"/>
  <c r="B33" i="12"/>
  <c r="J35" i="6"/>
  <c r="B34" i="12"/>
  <c r="D34" i="12"/>
  <c r="A35" i="12"/>
  <c r="B35" i="12"/>
  <c r="D35" i="12"/>
  <c r="J37" i="6"/>
  <c r="A36" i="12"/>
  <c r="B36" i="12"/>
  <c r="B37" i="12"/>
  <c r="D37" i="12"/>
  <c r="A38" i="12"/>
  <c r="D38" i="12"/>
  <c r="A39" i="12"/>
  <c r="B39" i="12"/>
  <c r="J41" i="6"/>
  <c r="B40" i="12"/>
  <c r="D40" i="12"/>
  <c r="A41" i="12"/>
  <c r="B41" i="12"/>
  <c r="D41" i="12"/>
  <c r="J43" i="6"/>
  <c r="A42" i="12"/>
  <c r="B42" i="12"/>
  <c r="B43" i="12"/>
  <c r="D43" i="12"/>
  <c r="A44" i="12"/>
  <c r="B44" i="12"/>
  <c r="D44" i="12"/>
  <c r="A45" i="12"/>
  <c r="B45" i="12"/>
  <c r="J47" i="6"/>
  <c r="B46" i="12"/>
  <c r="D46" i="12"/>
  <c r="A47" i="12"/>
  <c r="D47" i="12"/>
  <c r="J49" i="6"/>
  <c r="A48" i="12"/>
  <c r="B48" i="12"/>
  <c r="B49" i="12"/>
  <c r="D49" i="12"/>
  <c r="A50" i="12"/>
  <c r="D50" i="12"/>
  <c r="A51" i="12"/>
  <c r="B51" i="12"/>
  <c r="J53" i="6"/>
  <c r="B52" i="12"/>
  <c r="D52" i="12"/>
  <c r="A53" i="12"/>
  <c r="D53" i="12"/>
  <c r="J55" i="6"/>
  <c r="A54" i="12"/>
  <c r="B54" i="12"/>
  <c r="B55" i="12"/>
  <c r="D55" i="12"/>
  <c r="A56" i="12"/>
  <c r="B56" i="12"/>
  <c r="D56" i="12"/>
  <c r="A57" i="12"/>
  <c r="B57" i="12"/>
  <c r="J59" i="6"/>
  <c r="B58" i="12"/>
  <c r="D58" i="12"/>
  <c r="A59" i="12"/>
  <c r="B59" i="12"/>
  <c r="D59" i="12"/>
  <c r="J61" i="6"/>
  <c r="A60" i="12"/>
  <c r="B60" i="12"/>
  <c r="B61" i="12"/>
  <c r="D61" i="12"/>
  <c r="A62" i="12"/>
  <c r="D62" i="12"/>
  <c r="A63" i="12"/>
  <c r="B63" i="12"/>
  <c r="J65" i="6"/>
  <c r="B64" i="12"/>
  <c r="D64" i="12"/>
  <c r="A65" i="12"/>
  <c r="B65" i="12"/>
  <c r="D65" i="12"/>
  <c r="J67" i="6"/>
  <c r="A66" i="12"/>
  <c r="B66" i="12"/>
  <c r="B67" i="12"/>
  <c r="D67" i="12"/>
  <c r="A68" i="12"/>
  <c r="B68" i="12"/>
  <c r="D68" i="12"/>
  <c r="A69" i="12"/>
  <c r="B69" i="12"/>
  <c r="J71" i="6"/>
  <c r="B70" i="12"/>
  <c r="D70" i="12"/>
  <c r="A71" i="12"/>
  <c r="D71" i="12"/>
  <c r="J73" i="6"/>
  <c r="A72" i="12"/>
  <c r="B72" i="12"/>
  <c r="B73" i="12"/>
  <c r="D73" i="12"/>
  <c r="A74" i="12"/>
  <c r="D74" i="12"/>
  <c r="A75" i="12"/>
  <c r="B75" i="12"/>
  <c r="J77" i="6"/>
  <c r="B76" i="12"/>
  <c r="D76" i="12"/>
  <c r="A77" i="12"/>
  <c r="D77" i="12"/>
  <c r="J79" i="6"/>
  <c r="A78" i="12"/>
  <c r="B78" i="12"/>
  <c r="B79" i="12"/>
  <c r="D79" i="12"/>
  <c r="A80" i="12"/>
  <c r="B80" i="12"/>
  <c r="D80" i="12"/>
  <c r="A81" i="12"/>
  <c r="B81" i="12"/>
  <c r="J83" i="6"/>
  <c r="B82" i="12"/>
  <c r="D82" i="12"/>
  <c r="A83" i="12"/>
  <c r="B83" i="12"/>
  <c r="D83" i="12"/>
  <c r="J85" i="6"/>
  <c r="A84" i="12"/>
  <c r="B84" i="12"/>
  <c r="B85" i="12"/>
  <c r="D85" i="12"/>
  <c r="A86" i="12"/>
  <c r="D86" i="12"/>
  <c r="A87" i="12"/>
  <c r="B87" i="12"/>
  <c r="J89" i="6"/>
  <c r="B88" i="12"/>
  <c r="D88" i="12"/>
  <c r="A89" i="12"/>
  <c r="B89" i="12"/>
  <c r="D89" i="12"/>
  <c r="J91" i="6"/>
  <c r="A90" i="12"/>
  <c r="B90" i="12"/>
  <c r="B91" i="12"/>
  <c r="D91" i="12"/>
  <c r="A92" i="12"/>
  <c r="B92" i="12"/>
  <c r="D92" i="12"/>
  <c r="A93" i="12"/>
  <c r="B93" i="12"/>
  <c r="J95" i="6"/>
  <c r="B94" i="12"/>
  <c r="D94" i="12"/>
  <c r="A95" i="12"/>
  <c r="D95" i="12"/>
  <c r="J97" i="6"/>
  <c r="A96" i="12"/>
  <c r="B96" i="12"/>
  <c r="B97" i="12"/>
  <c r="D97" i="12"/>
  <c r="A98" i="12"/>
  <c r="D98" i="12"/>
  <c r="A99" i="12"/>
  <c r="B99" i="12"/>
  <c r="J101" i="6"/>
  <c r="B100" i="12"/>
  <c r="D100" i="12"/>
  <c r="A101" i="12"/>
  <c r="D101" i="12"/>
  <c r="J103" i="6"/>
  <c r="A102" i="12"/>
  <c r="B102" i="12"/>
  <c r="B103" i="12"/>
  <c r="D103" i="12"/>
  <c r="A104" i="12"/>
  <c r="B104" i="12"/>
  <c r="D104" i="12"/>
  <c r="A105" i="12"/>
  <c r="B105" i="12"/>
  <c r="J107" i="6"/>
  <c r="B106" i="12"/>
  <c r="D106" i="12"/>
  <c r="A107" i="12"/>
  <c r="B107" i="12"/>
  <c r="D107" i="12"/>
  <c r="J109" i="6"/>
  <c r="A108" i="12"/>
  <c r="B108" i="12"/>
  <c r="B109" i="12"/>
  <c r="D109" i="12"/>
  <c r="A110" i="12"/>
  <c r="D110" i="12"/>
  <c r="A111" i="12"/>
  <c r="B111" i="12"/>
  <c r="J113" i="6"/>
  <c r="B112" i="12"/>
  <c r="D112" i="12"/>
  <c r="A113" i="12"/>
  <c r="B113" i="12"/>
  <c r="D113" i="12"/>
  <c r="J115" i="6"/>
  <c r="E113" i="12" s="1"/>
  <c r="A114" i="12"/>
  <c r="B114" i="12"/>
  <c r="B115" i="12"/>
  <c r="D115" i="12"/>
  <c r="A116" i="12"/>
  <c r="B116" i="12"/>
  <c r="D116" i="12"/>
  <c r="A117" i="12"/>
  <c r="B117" i="12"/>
  <c r="J119" i="6"/>
  <c r="B118" i="12"/>
  <c r="D118" i="12"/>
  <c r="A119" i="12"/>
  <c r="D119" i="12"/>
  <c r="J121" i="6"/>
  <c r="A120" i="12"/>
  <c r="B120" i="12"/>
  <c r="B121" i="12"/>
  <c r="D121" i="12"/>
  <c r="A122" i="12"/>
  <c r="D122" i="12"/>
  <c r="A123" i="12"/>
  <c r="B123" i="12"/>
  <c r="J125" i="6"/>
  <c r="B124" i="12"/>
  <c r="D124" i="12"/>
  <c r="A125" i="12"/>
  <c r="D125" i="12"/>
  <c r="J127" i="6"/>
  <c r="A126" i="12"/>
  <c r="B126" i="12"/>
  <c r="B127" i="12"/>
  <c r="D127" i="12"/>
  <c r="A128" i="12"/>
  <c r="B128" i="12"/>
  <c r="D128" i="12"/>
  <c r="A129" i="12"/>
  <c r="B129" i="12"/>
  <c r="J131" i="6"/>
  <c r="B130" i="12"/>
  <c r="D130" i="12"/>
  <c r="A131" i="12"/>
  <c r="B131" i="12"/>
  <c r="D131" i="12"/>
  <c r="J133" i="6"/>
  <c r="A132" i="12"/>
  <c r="B132" i="12"/>
  <c r="B133" i="12"/>
  <c r="D133" i="12"/>
  <c r="A134" i="12"/>
  <c r="D134" i="12"/>
  <c r="A135" i="12"/>
  <c r="B135" i="12"/>
  <c r="J137" i="6"/>
  <c r="B136" i="12"/>
  <c r="D136" i="12"/>
  <c r="A137" i="12"/>
  <c r="B137" i="12"/>
  <c r="D137" i="12"/>
  <c r="J139" i="6"/>
  <c r="A138" i="12"/>
  <c r="B138" i="12"/>
  <c r="D138" i="12"/>
  <c r="B139" i="12"/>
  <c r="D139" i="12"/>
  <c r="A140" i="12"/>
  <c r="B140" i="12"/>
  <c r="D140" i="12"/>
  <c r="A141" i="12"/>
  <c r="B141" i="12"/>
  <c r="J143" i="6"/>
  <c r="B142" i="12"/>
  <c r="D142" i="12"/>
  <c r="A143" i="12"/>
  <c r="D143" i="12"/>
  <c r="A144" i="12"/>
  <c r="B144" i="12"/>
  <c r="B145" i="12"/>
  <c r="D145" i="12"/>
  <c r="A146" i="12"/>
  <c r="D146" i="12"/>
  <c r="A147" i="12"/>
  <c r="B147" i="12"/>
  <c r="J149" i="6"/>
  <c r="B148" i="12"/>
  <c r="D148" i="12"/>
  <c r="A149" i="12"/>
  <c r="D149" i="12"/>
  <c r="J151" i="6"/>
  <c r="A150" i="12"/>
  <c r="B150" i="12"/>
  <c r="B151" i="12"/>
  <c r="D151" i="12"/>
  <c r="A152" i="12"/>
  <c r="B152" i="12"/>
  <c r="D152" i="12"/>
  <c r="A153" i="12"/>
  <c r="B153" i="12"/>
  <c r="J155" i="6"/>
  <c r="B154" i="12"/>
  <c r="D154" i="12"/>
  <c r="A155" i="12"/>
  <c r="B155" i="12"/>
  <c r="D155" i="12"/>
  <c r="J157" i="6"/>
  <c r="A156" i="12"/>
  <c r="B156" i="12"/>
  <c r="B157" i="12"/>
  <c r="D157" i="12"/>
  <c r="A158" i="12"/>
  <c r="D158" i="12"/>
  <c r="A159" i="12"/>
  <c r="B159" i="12"/>
  <c r="J161" i="6"/>
  <c r="B160" i="12"/>
  <c r="D160" i="12"/>
  <c r="A161" i="12"/>
  <c r="B161" i="12"/>
  <c r="D161" i="12"/>
  <c r="J163" i="6"/>
  <c r="A162" i="12"/>
  <c r="B162" i="12"/>
  <c r="B163" i="12"/>
  <c r="D163" i="12"/>
  <c r="A164" i="12"/>
  <c r="B164" i="12"/>
  <c r="D164" i="12"/>
  <c r="A165" i="12"/>
  <c r="B165" i="12"/>
  <c r="J167" i="6"/>
  <c r="B166" i="12"/>
  <c r="D166" i="12"/>
  <c r="A167" i="12"/>
  <c r="D167" i="12"/>
  <c r="A168" i="12"/>
  <c r="B168" i="12"/>
  <c r="B169" i="12"/>
  <c r="D169" i="12"/>
  <c r="A170" i="12"/>
  <c r="D170" i="12"/>
  <c r="A171" i="12"/>
  <c r="B171" i="12"/>
  <c r="J173" i="6"/>
  <c r="B172" i="12"/>
  <c r="D172" i="12"/>
  <c r="A173" i="12"/>
  <c r="D173" i="12"/>
  <c r="J175" i="6"/>
  <c r="A174" i="12"/>
  <c r="B174" i="12"/>
  <c r="B175" i="12"/>
  <c r="D175" i="12"/>
  <c r="A176" i="12"/>
  <c r="B176" i="12"/>
  <c r="D176" i="12"/>
  <c r="A177" i="12"/>
  <c r="B177" i="12"/>
  <c r="J179" i="6"/>
  <c r="E177" i="12" s="1"/>
  <c r="B178" i="12"/>
  <c r="D178" i="12"/>
  <c r="A179" i="12"/>
  <c r="B179" i="12"/>
  <c r="D179" i="12"/>
  <c r="J181" i="6"/>
  <c r="A180" i="12"/>
  <c r="B180" i="12"/>
  <c r="B181" i="12"/>
  <c r="D181" i="12"/>
  <c r="A182" i="12"/>
  <c r="D182" i="12"/>
  <c r="A183" i="12"/>
  <c r="B183" i="12"/>
  <c r="J185" i="6"/>
  <c r="B184" i="12"/>
  <c r="D184" i="12"/>
  <c r="A185" i="12"/>
  <c r="B185" i="12"/>
  <c r="D185" i="12"/>
  <c r="J187" i="6"/>
  <c r="A186" i="12"/>
  <c r="B186" i="12"/>
  <c r="B187" i="12"/>
  <c r="D187" i="12"/>
  <c r="A188" i="12"/>
  <c r="B188" i="12"/>
  <c r="D188" i="12"/>
  <c r="A189" i="12"/>
  <c r="B189" i="12"/>
  <c r="J191" i="6"/>
  <c r="B190" i="12"/>
  <c r="D190" i="12"/>
  <c r="A191" i="12"/>
  <c r="D191" i="12"/>
  <c r="A192" i="12"/>
  <c r="B192" i="12"/>
  <c r="B193" i="12"/>
  <c r="D193" i="12"/>
  <c r="A194" i="12"/>
  <c r="D194" i="12"/>
  <c r="A195" i="12"/>
  <c r="B195" i="12"/>
  <c r="J197" i="6"/>
  <c r="B196" i="12"/>
  <c r="D196" i="12"/>
  <c r="A197" i="12"/>
  <c r="D197" i="12"/>
  <c r="J199" i="6"/>
  <c r="A198" i="12"/>
  <c r="B198" i="12"/>
  <c r="B199" i="12"/>
  <c r="D199" i="12"/>
  <c r="A200" i="12"/>
  <c r="B200" i="12"/>
  <c r="D200" i="12"/>
  <c r="A201" i="12"/>
  <c r="B201" i="12"/>
  <c r="J203" i="6"/>
  <c r="B202" i="12"/>
  <c r="D202" i="12"/>
  <c r="A203" i="12"/>
  <c r="B203" i="12"/>
  <c r="D203" i="12"/>
  <c r="J205" i="6"/>
  <c r="A204" i="12"/>
  <c r="B204" i="12"/>
  <c r="B205" i="12"/>
  <c r="D205" i="12"/>
  <c r="A206" i="12"/>
  <c r="D206" i="12"/>
  <c r="A207" i="12"/>
  <c r="B207" i="12"/>
  <c r="J209" i="6"/>
  <c r="B208" i="12"/>
  <c r="D208" i="12"/>
  <c r="A209" i="12"/>
  <c r="B209" i="12"/>
  <c r="D209" i="12"/>
  <c r="J211" i="6"/>
  <c r="A210" i="12"/>
  <c r="B210" i="12"/>
  <c r="B211" i="12"/>
  <c r="D211" i="12"/>
  <c r="A212" i="12"/>
  <c r="B212" i="12"/>
  <c r="D212" i="12"/>
  <c r="A213" i="12"/>
  <c r="B213" i="12"/>
  <c r="J215" i="6"/>
  <c r="B214" i="12"/>
  <c r="D214" i="12"/>
  <c r="A215" i="12"/>
  <c r="D215" i="12"/>
  <c r="A216" i="12"/>
  <c r="B216" i="12"/>
  <c r="B217" i="12"/>
  <c r="D217" i="12"/>
  <c r="A218" i="12"/>
  <c r="D218" i="12"/>
  <c r="A219" i="12"/>
  <c r="B219" i="12"/>
  <c r="J221" i="6"/>
  <c r="B220" i="12"/>
  <c r="D220" i="12"/>
  <c r="A221" i="12"/>
  <c r="D221" i="12"/>
  <c r="J223" i="6"/>
  <c r="A222" i="12"/>
  <c r="B222" i="12"/>
  <c r="B223" i="12"/>
  <c r="D223" i="12"/>
  <c r="A224" i="12"/>
  <c r="B224" i="12"/>
  <c r="D224" i="12"/>
  <c r="A225" i="12"/>
  <c r="B225" i="12"/>
  <c r="J227" i="6"/>
  <c r="B226" i="12"/>
  <c r="D226" i="12"/>
  <c r="A227" i="12"/>
  <c r="B227" i="12"/>
  <c r="D227" i="12"/>
  <c r="J229" i="6"/>
  <c r="A228" i="12"/>
  <c r="B228" i="12"/>
  <c r="B229" i="12"/>
  <c r="D229" i="12"/>
  <c r="A230" i="12"/>
  <c r="D230" i="12"/>
  <c r="A231" i="12"/>
  <c r="B231" i="12"/>
  <c r="J233" i="6"/>
  <c r="B232" i="12"/>
  <c r="D232" i="12"/>
  <c r="A233" i="12"/>
  <c r="B233" i="12"/>
  <c r="D233" i="12"/>
  <c r="J235" i="6"/>
  <c r="A234" i="12"/>
  <c r="B234" i="12"/>
  <c r="B235" i="12"/>
  <c r="D235" i="12"/>
  <c r="A236" i="12"/>
  <c r="B236" i="12"/>
  <c r="D236" i="12"/>
  <c r="A237" i="12"/>
  <c r="B237" i="12"/>
  <c r="J239" i="6"/>
  <c r="B238" i="12"/>
  <c r="D238" i="12"/>
  <c r="A239" i="12"/>
  <c r="D239" i="12"/>
  <c r="A240" i="12"/>
  <c r="B240" i="12"/>
  <c r="B241" i="12"/>
  <c r="D241" i="12"/>
  <c r="A242" i="12"/>
  <c r="D242" i="12"/>
  <c r="A243" i="12"/>
  <c r="B243" i="12"/>
  <c r="J245" i="6"/>
  <c r="B244" i="12"/>
  <c r="D244" i="12"/>
  <c r="A245" i="12"/>
  <c r="D245" i="12"/>
  <c r="J247" i="6"/>
  <c r="A246" i="12"/>
  <c r="B246" i="12"/>
  <c r="B247" i="12"/>
  <c r="D247" i="12"/>
  <c r="A248" i="12"/>
  <c r="B248" i="12"/>
  <c r="D248" i="12"/>
  <c r="A249" i="12"/>
  <c r="B249" i="12"/>
  <c r="J251" i="6"/>
  <c r="B250" i="12"/>
  <c r="D250" i="12"/>
  <c r="A251" i="12"/>
  <c r="B251" i="12"/>
  <c r="D251" i="12"/>
  <c r="J253" i="6"/>
  <c r="A252" i="12"/>
  <c r="B252" i="12"/>
  <c r="B253" i="12"/>
  <c r="D253" i="12"/>
  <c r="A254" i="12"/>
  <c r="D254" i="12"/>
  <c r="A255" i="12"/>
  <c r="B255" i="12"/>
  <c r="J257" i="6"/>
  <c r="B256" i="12"/>
  <c r="D256" i="12"/>
  <c r="A257" i="12"/>
  <c r="B257" i="12"/>
  <c r="D257" i="12"/>
  <c r="J259" i="6"/>
  <c r="A258" i="12"/>
  <c r="B258" i="12"/>
  <c r="B259" i="12"/>
  <c r="D259" i="12"/>
  <c r="A260" i="12"/>
  <c r="B260" i="12"/>
  <c r="D260" i="12"/>
  <c r="A261" i="12"/>
  <c r="B261" i="12"/>
  <c r="J263" i="6"/>
  <c r="B262" i="12"/>
  <c r="D262" i="12"/>
  <c r="A263" i="12"/>
  <c r="D263" i="12"/>
  <c r="A264" i="12"/>
  <c r="B264" i="12"/>
  <c r="B265" i="12"/>
  <c r="D265" i="12"/>
  <c r="A266" i="12"/>
  <c r="D266" i="12"/>
  <c r="A267" i="12"/>
  <c r="B267" i="12"/>
  <c r="J269" i="6"/>
  <c r="B268" i="12"/>
  <c r="D268" i="12"/>
  <c r="A269" i="12"/>
  <c r="D269" i="12"/>
  <c r="J271" i="6"/>
  <c r="A270" i="12"/>
  <c r="B270" i="12"/>
  <c r="B271" i="12"/>
  <c r="D271" i="12"/>
  <c r="A272" i="12"/>
  <c r="B272" i="12"/>
  <c r="D272" i="12"/>
  <c r="A273" i="12"/>
  <c r="B273" i="12"/>
  <c r="J275" i="6"/>
  <c r="B274" i="12"/>
  <c r="D274" i="12"/>
  <c r="A275" i="12"/>
  <c r="B275" i="12"/>
  <c r="D275" i="12"/>
  <c r="J277" i="6"/>
  <c r="A276" i="12"/>
  <c r="B276" i="12"/>
  <c r="B277" i="12"/>
  <c r="D277" i="12"/>
  <c r="A278" i="12"/>
  <c r="D278" i="12"/>
  <c r="A279" i="12"/>
  <c r="B279" i="12"/>
  <c r="J281" i="6"/>
  <c r="B280" i="12"/>
  <c r="D280" i="12"/>
  <c r="A281" i="12"/>
  <c r="B281" i="12"/>
  <c r="D281" i="12"/>
  <c r="J283" i="6"/>
  <c r="A282" i="12"/>
  <c r="B282" i="12"/>
  <c r="B283" i="12"/>
  <c r="D283" i="12"/>
  <c r="A284" i="12"/>
  <c r="D284" i="12"/>
  <c r="A285" i="12"/>
  <c r="B285" i="12"/>
  <c r="J287" i="6"/>
  <c r="B286" i="12"/>
  <c r="D286" i="12"/>
  <c r="A287" i="12"/>
  <c r="D287" i="12"/>
  <c r="A288" i="12"/>
  <c r="B288" i="12"/>
  <c r="B289" i="12"/>
  <c r="D289" i="12"/>
  <c r="A290" i="12"/>
  <c r="D290" i="12"/>
  <c r="A291" i="12"/>
  <c r="B291" i="12"/>
  <c r="J293" i="6"/>
  <c r="B292" i="12"/>
  <c r="D292" i="12"/>
  <c r="A293" i="12"/>
  <c r="D293" i="12"/>
  <c r="J295" i="6"/>
  <c r="A294" i="12"/>
  <c r="B294" i="12"/>
  <c r="B295" i="12"/>
  <c r="D295" i="12"/>
  <c r="A296" i="12"/>
  <c r="B296" i="12"/>
  <c r="D296" i="12"/>
  <c r="A297" i="12"/>
  <c r="B297" i="12"/>
  <c r="J299" i="6"/>
  <c r="B298" i="12"/>
  <c r="D298" i="12"/>
  <c r="A299" i="12"/>
  <c r="D299" i="12"/>
  <c r="J301" i="6"/>
  <c r="A300" i="12"/>
  <c r="B300" i="12"/>
  <c r="B301" i="12"/>
  <c r="D301" i="12"/>
  <c r="A302" i="12"/>
  <c r="D302" i="12"/>
  <c r="A303" i="12"/>
  <c r="B303" i="12"/>
  <c r="J305" i="6"/>
  <c r="B304" i="12"/>
  <c r="D304" i="12"/>
  <c r="A305" i="12"/>
  <c r="B305" i="12"/>
  <c r="D305" i="12"/>
  <c r="J307" i="6"/>
  <c r="E305" i="12" s="1"/>
  <c r="A306" i="12"/>
  <c r="B306" i="12"/>
  <c r="B307" i="12"/>
  <c r="D307" i="12"/>
  <c r="A308" i="12"/>
  <c r="B308" i="12"/>
  <c r="D308" i="12"/>
  <c r="A309" i="12"/>
  <c r="B309" i="12"/>
  <c r="J311" i="6"/>
  <c r="B310" i="12"/>
  <c r="D310" i="12"/>
  <c r="A311" i="12"/>
  <c r="D311" i="12"/>
  <c r="A312" i="12"/>
  <c r="B312" i="12"/>
  <c r="B313" i="12"/>
  <c r="D313" i="12"/>
  <c r="A314" i="12"/>
  <c r="D314" i="12"/>
  <c r="A315" i="12"/>
  <c r="B315" i="12"/>
  <c r="J317" i="6"/>
  <c r="B316" i="12"/>
  <c r="D316" i="12"/>
  <c r="A317" i="12"/>
  <c r="D317" i="12"/>
  <c r="J319" i="6"/>
  <c r="A318" i="12"/>
  <c r="B318" i="12"/>
  <c r="B319" i="12"/>
  <c r="D319" i="12"/>
  <c r="A320" i="12"/>
  <c r="B320" i="12"/>
  <c r="D320" i="12"/>
  <c r="A321" i="12"/>
  <c r="B321" i="12"/>
  <c r="J323" i="6"/>
  <c r="B322" i="12"/>
  <c r="D322" i="12"/>
  <c r="A323" i="12"/>
  <c r="B323" i="12"/>
  <c r="D323" i="12"/>
  <c r="J325" i="6"/>
  <c r="A324" i="12"/>
  <c r="B324" i="12"/>
  <c r="B325" i="12"/>
  <c r="D325" i="12"/>
  <c r="A326" i="12"/>
  <c r="D326" i="12"/>
  <c r="A327" i="12"/>
  <c r="B327" i="12"/>
  <c r="J329" i="6"/>
  <c r="B328" i="12"/>
  <c r="D328" i="12"/>
  <c r="A329" i="12"/>
  <c r="B329" i="12"/>
  <c r="D329" i="12"/>
  <c r="J331" i="6"/>
  <c r="A330" i="12"/>
  <c r="B330" i="12"/>
  <c r="B331" i="12"/>
  <c r="D331" i="12"/>
  <c r="A332" i="12"/>
  <c r="B332" i="12"/>
  <c r="D332" i="12"/>
  <c r="A333" i="12"/>
  <c r="B333" i="12"/>
  <c r="J335" i="6"/>
  <c r="B334" i="12"/>
  <c r="D334" i="12"/>
  <c r="A335" i="12"/>
  <c r="D335" i="12"/>
  <c r="A336" i="12"/>
  <c r="B336" i="12"/>
  <c r="B337" i="12"/>
  <c r="D337" i="12"/>
  <c r="A338" i="12"/>
  <c r="D338" i="12"/>
  <c r="A339" i="12"/>
  <c r="B339" i="12"/>
  <c r="J341" i="6"/>
  <c r="B340" i="12"/>
  <c r="D340" i="12"/>
  <c r="A341" i="12"/>
  <c r="D341" i="12"/>
  <c r="J343" i="6"/>
  <c r="A342" i="12"/>
  <c r="B342" i="12"/>
  <c r="B343" i="12"/>
  <c r="D343" i="12"/>
  <c r="A344" i="12"/>
  <c r="B344" i="12"/>
  <c r="D344" i="12"/>
  <c r="A345" i="12"/>
  <c r="B345" i="12"/>
  <c r="J347" i="6"/>
  <c r="B346" i="12"/>
  <c r="D346" i="12"/>
  <c r="A347" i="12"/>
  <c r="B347" i="12"/>
  <c r="D347" i="12"/>
  <c r="J349" i="6"/>
  <c r="A348" i="12"/>
  <c r="B348" i="12"/>
  <c r="B349" i="12"/>
  <c r="D349" i="12"/>
  <c r="A350" i="12"/>
  <c r="D350" i="12"/>
  <c r="A351" i="12"/>
  <c r="B351" i="12"/>
  <c r="J353" i="6"/>
  <c r="B352" i="12"/>
  <c r="D352" i="12"/>
  <c r="A353" i="12"/>
  <c r="B353" i="12"/>
  <c r="D353" i="12"/>
  <c r="J355" i="6"/>
  <c r="A354" i="12"/>
  <c r="B354" i="12"/>
  <c r="B355" i="12"/>
  <c r="D355" i="12"/>
  <c r="A356" i="12"/>
  <c r="B356" i="12"/>
  <c r="D356" i="12"/>
  <c r="A357" i="12"/>
  <c r="B357" i="12"/>
  <c r="J359" i="6"/>
  <c r="B358" i="12"/>
  <c r="D358" i="12"/>
  <c r="A359" i="12"/>
  <c r="D359" i="12"/>
  <c r="A360" i="12"/>
  <c r="B360" i="12"/>
  <c r="B361" i="12"/>
  <c r="D361" i="12"/>
  <c r="A362" i="12"/>
  <c r="D362" i="12"/>
  <c r="A363" i="12"/>
  <c r="B363" i="12"/>
  <c r="J365" i="6"/>
  <c r="B364" i="12"/>
  <c r="D364" i="12"/>
  <c r="A365" i="12"/>
  <c r="D365" i="12"/>
  <c r="J367" i="6"/>
  <c r="A366" i="12"/>
  <c r="B366" i="12"/>
  <c r="B367" i="12"/>
  <c r="D367" i="12"/>
  <c r="A368" i="12"/>
  <c r="D368" i="12"/>
  <c r="A369" i="12"/>
  <c r="B369" i="12"/>
  <c r="J371" i="6"/>
  <c r="B370" i="12"/>
  <c r="D370" i="12"/>
  <c r="A371" i="12"/>
  <c r="B371" i="12"/>
  <c r="D371" i="12"/>
  <c r="J373" i="6"/>
  <c r="A372" i="12"/>
  <c r="B372" i="12"/>
  <c r="B373" i="12"/>
  <c r="D373" i="12"/>
  <c r="A374" i="12"/>
  <c r="D374" i="12"/>
  <c r="A375" i="12"/>
  <c r="B375" i="12"/>
  <c r="J377" i="6"/>
  <c r="E375" i="12" s="1"/>
  <c r="B376" i="12"/>
  <c r="D376" i="12"/>
  <c r="A377" i="12"/>
  <c r="D377" i="12"/>
  <c r="J379" i="6"/>
  <c r="A378" i="12"/>
  <c r="B378" i="12"/>
  <c r="B379" i="12"/>
  <c r="D379" i="12"/>
  <c r="A380" i="12"/>
  <c r="B380" i="12"/>
  <c r="D380" i="12"/>
  <c r="A381" i="12"/>
  <c r="B381" i="12"/>
  <c r="J383" i="6"/>
  <c r="B382" i="12"/>
  <c r="D382" i="12"/>
  <c r="A383" i="12"/>
  <c r="D383" i="12"/>
  <c r="A384" i="12"/>
  <c r="B384" i="12"/>
  <c r="B385" i="12"/>
  <c r="D385" i="12"/>
  <c r="A386" i="12"/>
  <c r="D386" i="12"/>
  <c r="A387" i="12"/>
  <c r="B387" i="12"/>
  <c r="J389" i="6"/>
  <c r="B388" i="12"/>
  <c r="D388" i="12"/>
  <c r="A389" i="12"/>
  <c r="D389" i="12"/>
  <c r="J391" i="6"/>
  <c r="A390" i="12"/>
  <c r="B390" i="12"/>
  <c r="B391" i="12"/>
  <c r="D391" i="12"/>
  <c r="A392" i="12"/>
  <c r="D392" i="12"/>
  <c r="A393" i="12"/>
  <c r="B393" i="12"/>
  <c r="J395" i="6"/>
  <c r="B394" i="12"/>
  <c r="D394" i="12"/>
  <c r="A395" i="12"/>
  <c r="B395" i="12"/>
  <c r="D395" i="12"/>
  <c r="J397" i="6"/>
  <c r="A396" i="12"/>
  <c r="B396" i="12"/>
  <c r="B397" i="12"/>
  <c r="D397" i="12"/>
  <c r="A398" i="12"/>
  <c r="D398" i="12"/>
  <c r="A399" i="12"/>
  <c r="B399" i="12"/>
  <c r="J401" i="6"/>
  <c r="B400" i="12"/>
  <c r="D400" i="12"/>
  <c r="A401" i="12"/>
  <c r="B401" i="12"/>
  <c r="D401" i="12"/>
  <c r="J403" i="6"/>
  <c r="A402" i="12"/>
  <c r="B402" i="12"/>
  <c r="B403" i="12"/>
  <c r="D403" i="12"/>
  <c r="A404" i="12"/>
  <c r="B404" i="12"/>
  <c r="D404" i="12"/>
  <c r="A405" i="12"/>
  <c r="B405" i="12"/>
  <c r="J407" i="6"/>
  <c r="B406" i="12"/>
  <c r="D406" i="12"/>
  <c r="A407" i="12"/>
  <c r="D407" i="12"/>
  <c r="A408" i="12"/>
  <c r="B408" i="12"/>
  <c r="B409" i="12"/>
  <c r="D409" i="12"/>
  <c r="A410" i="12"/>
  <c r="D410" i="12"/>
  <c r="A411" i="12"/>
  <c r="B411" i="12"/>
  <c r="J413" i="6"/>
  <c r="B412" i="12"/>
  <c r="D412" i="12"/>
  <c r="A413" i="12"/>
  <c r="D413" i="12"/>
  <c r="J415" i="6"/>
  <c r="A414" i="12"/>
  <c r="B414" i="12"/>
  <c r="B415" i="12"/>
  <c r="D415" i="12"/>
  <c r="A416" i="12"/>
  <c r="B416" i="12"/>
  <c r="D416" i="12"/>
  <c r="A417" i="12"/>
  <c r="B417" i="12"/>
  <c r="J419" i="6"/>
  <c r="B418" i="12"/>
  <c r="D418" i="12"/>
  <c r="A419" i="12"/>
  <c r="B419" i="12"/>
  <c r="D419" i="12"/>
  <c r="J421" i="6"/>
  <c r="A420" i="12"/>
  <c r="B420" i="12"/>
  <c r="B421" i="12"/>
  <c r="D421" i="12"/>
  <c r="A422" i="12"/>
  <c r="D422" i="12"/>
  <c r="A423" i="12"/>
  <c r="B423" i="12"/>
  <c r="J425" i="6"/>
  <c r="E423" i="12" s="1"/>
  <c r="B424" i="12"/>
  <c r="D424" i="12"/>
  <c r="A425" i="12"/>
  <c r="B425" i="12"/>
  <c r="D425" i="12"/>
  <c r="J427" i="6"/>
  <c r="A426" i="12"/>
  <c r="B426" i="12"/>
  <c r="B427" i="12"/>
  <c r="D427" i="12"/>
  <c r="A428" i="12"/>
  <c r="B428" i="12"/>
  <c r="D428" i="12"/>
  <c r="A429" i="12"/>
  <c r="B429" i="12"/>
  <c r="J431" i="6"/>
  <c r="B430" i="12"/>
  <c r="D430" i="12"/>
  <c r="A431" i="12"/>
  <c r="D431" i="12"/>
  <c r="A432" i="12"/>
  <c r="B432" i="12"/>
  <c r="B433" i="12"/>
  <c r="D433" i="12"/>
  <c r="A434" i="12"/>
  <c r="D434" i="12"/>
  <c r="A435" i="12"/>
  <c r="B435" i="12"/>
  <c r="J437" i="6"/>
  <c r="B436" i="12"/>
  <c r="D436" i="12"/>
  <c r="A437" i="12"/>
  <c r="D437" i="12"/>
  <c r="J439" i="6"/>
  <c r="A438" i="12"/>
  <c r="B438" i="12"/>
  <c r="B439" i="12"/>
  <c r="D439" i="12"/>
  <c r="A440" i="12"/>
  <c r="B440" i="12"/>
  <c r="D440" i="12"/>
  <c r="A441" i="12"/>
  <c r="B441" i="12"/>
  <c r="J443" i="6"/>
  <c r="B442" i="12"/>
  <c r="D442" i="12"/>
  <c r="A443" i="12"/>
  <c r="B443" i="12"/>
  <c r="D443" i="12"/>
  <c r="J445" i="6"/>
  <c r="A444" i="12"/>
  <c r="B444" i="12"/>
  <c r="B445" i="12"/>
  <c r="D445" i="12"/>
  <c r="A446" i="12"/>
  <c r="D446" i="12"/>
  <c r="A447" i="12"/>
  <c r="B447" i="12"/>
  <c r="J449" i="6"/>
  <c r="B448" i="12"/>
  <c r="D448" i="12"/>
  <c r="A449" i="12"/>
  <c r="B449" i="12"/>
  <c r="D449" i="12"/>
  <c r="J451" i="6"/>
  <c r="A450" i="12"/>
  <c r="B450" i="12"/>
  <c r="B451" i="12"/>
  <c r="D451" i="12"/>
  <c r="A452" i="12"/>
  <c r="B452" i="12"/>
  <c r="D452" i="12"/>
  <c r="A453" i="12"/>
  <c r="B453" i="12"/>
  <c r="J455" i="6"/>
  <c r="B454" i="12"/>
  <c r="D454" i="12"/>
  <c r="A455" i="12"/>
  <c r="D455" i="12"/>
  <c r="J457" i="6"/>
  <c r="E455" i="12" s="1"/>
  <c r="A456" i="12"/>
  <c r="B456" i="12"/>
  <c r="B457" i="12"/>
  <c r="D457" i="12"/>
  <c r="A458" i="12"/>
  <c r="D458" i="12"/>
  <c r="A459" i="12"/>
  <c r="B459" i="12"/>
  <c r="J461" i="6"/>
  <c r="B460" i="12"/>
  <c r="D460" i="12"/>
  <c r="A461" i="12"/>
  <c r="D461" i="12"/>
  <c r="J463" i="6"/>
  <c r="A462" i="12"/>
  <c r="B462" i="12"/>
  <c r="B463" i="12"/>
  <c r="D463" i="12"/>
  <c r="A464" i="12"/>
  <c r="B464" i="12"/>
  <c r="D464" i="12"/>
  <c r="A465" i="12"/>
  <c r="B465" i="12"/>
  <c r="J467" i="6"/>
  <c r="B466" i="12"/>
  <c r="D466" i="12"/>
  <c r="A467" i="12"/>
  <c r="B467" i="12"/>
  <c r="D467" i="12"/>
  <c r="J469" i="6"/>
  <c r="A468" i="12"/>
  <c r="B468" i="12"/>
  <c r="B469" i="12"/>
  <c r="D469" i="12"/>
  <c r="A470" i="12"/>
  <c r="D470" i="12"/>
  <c r="A471" i="12"/>
  <c r="B471" i="12"/>
  <c r="J473" i="6"/>
  <c r="E471" i="12" s="1"/>
  <c r="B472" i="12"/>
  <c r="D472" i="12"/>
  <c r="A473" i="12"/>
  <c r="B473" i="12"/>
  <c r="D473" i="12"/>
  <c r="J475" i="6"/>
  <c r="A474" i="12"/>
  <c r="B474" i="12"/>
  <c r="B475" i="12"/>
  <c r="D475" i="12"/>
  <c r="A476" i="12"/>
  <c r="B476" i="12"/>
  <c r="D476" i="12"/>
  <c r="A477" i="12"/>
  <c r="B477" i="12"/>
  <c r="J479" i="6"/>
  <c r="B478" i="12"/>
  <c r="D478" i="12"/>
  <c r="A479" i="12"/>
  <c r="D479" i="12"/>
  <c r="J481" i="6"/>
  <c r="A480" i="12"/>
  <c r="B480" i="12"/>
  <c r="B481" i="12"/>
  <c r="D481" i="12"/>
  <c r="A482" i="12"/>
  <c r="D482" i="12"/>
  <c r="A483" i="12"/>
  <c r="B483" i="12"/>
  <c r="J485" i="6"/>
  <c r="B484" i="12"/>
  <c r="D484" i="12"/>
  <c r="A485" i="12"/>
  <c r="B485" i="12"/>
  <c r="D485" i="12"/>
  <c r="J487" i="6"/>
  <c r="A486" i="12"/>
  <c r="B486" i="12"/>
  <c r="B487" i="12"/>
  <c r="D487" i="12"/>
  <c r="A488" i="12"/>
  <c r="D488" i="12"/>
  <c r="A489" i="12"/>
  <c r="B489" i="12"/>
  <c r="J491" i="6"/>
  <c r="B490" i="12"/>
  <c r="D490" i="12"/>
  <c r="A491" i="12"/>
  <c r="B491" i="12"/>
  <c r="D491" i="12"/>
  <c r="J493" i="6"/>
  <c r="A492" i="12"/>
  <c r="B492" i="12"/>
  <c r="B493" i="12"/>
  <c r="D493" i="12"/>
  <c r="A494" i="12"/>
  <c r="D494" i="12"/>
  <c r="A495" i="12"/>
  <c r="B495" i="12"/>
  <c r="J497" i="6"/>
  <c r="B496" i="12"/>
  <c r="D496" i="12"/>
  <c r="A497" i="12"/>
  <c r="B497" i="12"/>
  <c r="D497" i="12"/>
  <c r="J499" i="6"/>
  <c r="A498" i="12"/>
  <c r="B498" i="12"/>
  <c r="B499" i="12"/>
  <c r="D499" i="12"/>
  <c r="A500" i="12"/>
  <c r="B500" i="12"/>
  <c r="D500" i="12"/>
  <c r="A501" i="12"/>
  <c r="B501" i="12"/>
  <c r="J503" i="6"/>
  <c r="B502" i="12"/>
  <c r="D502" i="12"/>
  <c r="A503" i="12"/>
  <c r="D503" i="12"/>
  <c r="J505" i="6"/>
  <c r="E503" i="12" s="1"/>
  <c r="A504" i="12"/>
  <c r="B504" i="12"/>
  <c r="B505" i="12"/>
  <c r="D505" i="12"/>
  <c r="A506" i="12"/>
  <c r="D506" i="12"/>
  <c r="A507" i="12"/>
  <c r="B507" i="12"/>
  <c r="J509" i="6"/>
  <c r="B508" i="12"/>
  <c r="D508" i="12"/>
  <c r="A509" i="12"/>
  <c r="B509" i="12"/>
  <c r="D509" i="12"/>
  <c r="J511" i="6"/>
  <c r="A510" i="12"/>
  <c r="D511" i="12"/>
  <c r="A512" i="12"/>
  <c r="D512" i="12"/>
  <c r="A513" i="12"/>
  <c r="J515" i="6"/>
  <c r="D514" i="12"/>
  <c r="A515" i="12"/>
  <c r="D515" i="12"/>
  <c r="J517" i="6"/>
  <c r="A516" i="12"/>
  <c r="D517" i="12"/>
  <c r="A518" i="12"/>
  <c r="D518" i="12"/>
  <c r="A519" i="12"/>
  <c r="J521" i="6"/>
  <c r="E519" i="12" s="1"/>
  <c r="D520" i="12"/>
  <c r="A521" i="12"/>
  <c r="D521" i="12"/>
  <c r="J523" i="6"/>
  <c r="A522" i="12"/>
  <c r="D523" i="12"/>
  <c r="A524" i="12"/>
  <c r="D524" i="12"/>
  <c r="A525" i="12"/>
  <c r="J527" i="6"/>
  <c r="D526" i="12"/>
  <c r="A527" i="12"/>
  <c r="D527" i="12"/>
  <c r="J529" i="6"/>
  <c r="A528" i="12"/>
  <c r="D529" i="12"/>
  <c r="A530" i="12"/>
  <c r="B530" i="12"/>
  <c r="D530" i="12"/>
  <c r="A531" i="12"/>
  <c r="B531" i="12"/>
  <c r="J533" i="6"/>
  <c r="B532" i="12"/>
  <c r="D532" i="12"/>
  <c r="A533" i="12"/>
  <c r="D533" i="12"/>
  <c r="A534" i="12"/>
  <c r="D535" i="12"/>
  <c r="A536" i="12"/>
  <c r="D536" i="12"/>
  <c r="A537" i="12"/>
  <c r="J539" i="6"/>
  <c r="D538" i="12"/>
  <c r="A539" i="12"/>
  <c r="D539" i="12"/>
  <c r="J541" i="6"/>
  <c r="A540" i="12"/>
  <c r="D541" i="12"/>
  <c r="A542" i="12"/>
  <c r="D542" i="12"/>
  <c r="A543" i="12"/>
  <c r="J545" i="6"/>
  <c r="D544" i="12"/>
  <c r="A545" i="12"/>
  <c r="B545" i="12"/>
  <c r="D545" i="12"/>
  <c r="J547" i="6"/>
  <c r="A546" i="12"/>
  <c r="D547" i="12"/>
  <c r="A548" i="12"/>
  <c r="D548" i="12"/>
  <c r="A549" i="12"/>
  <c r="D549" i="12"/>
  <c r="J551" i="6"/>
  <c r="D550" i="12"/>
  <c r="A551" i="12"/>
  <c r="D551" i="12"/>
  <c r="J553" i="6"/>
  <c r="E551" i="12" s="1"/>
  <c r="A552" i="12"/>
  <c r="D553" i="12"/>
  <c r="A554" i="12"/>
  <c r="D554" i="12"/>
  <c r="A555" i="12"/>
  <c r="B555" i="12"/>
  <c r="J557" i="6"/>
  <c r="B556" i="12"/>
  <c r="D556" i="12"/>
  <c r="A557" i="12"/>
  <c r="D557" i="12"/>
  <c r="J559" i="6"/>
  <c r="E557" i="12" s="1"/>
  <c r="A558" i="12"/>
  <c r="B558" i="12"/>
  <c r="B559" i="12"/>
  <c r="D559" i="12"/>
  <c r="A560" i="12"/>
  <c r="B560" i="12"/>
  <c r="D560" i="12"/>
  <c r="A561" i="12"/>
  <c r="J563" i="6"/>
  <c r="D562" i="12"/>
  <c r="A563" i="12"/>
  <c r="D563" i="12"/>
  <c r="A564" i="12"/>
  <c r="D565" i="12"/>
  <c r="A566" i="12"/>
  <c r="D566" i="12"/>
  <c r="A567" i="12"/>
  <c r="J569" i="6"/>
  <c r="E567" i="12" s="1"/>
  <c r="D568" i="12"/>
  <c r="A569" i="12"/>
  <c r="B569" i="12"/>
  <c r="D569" i="12"/>
  <c r="J571" i="6"/>
  <c r="A570" i="12"/>
  <c r="D571" i="12"/>
  <c r="A572" i="12"/>
  <c r="D572" i="12"/>
  <c r="A573" i="12"/>
  <c r="B573" i="12"/>
  <c r="J575" i="6"/>
  <c r="D574" i="12"/>
  <c r="A575" i="12"/>
  <c r="D575" i="12"/>
  <c r="J577" i="6"/>
  <c r="E575" i="12" s="1"/>
  <c r="A576" i="12"/>
  <c r="D577" i="12"/>
  <c r="A578" i="12"/>
  <c r="D578" i="12"/>
  <c r="A579" i="12"/>
  <c r="J581" i="6"/>
  <c r="E579" i="12" s="1"/>
  <c r="D580" i="12"/>
  <c r="A581" i="12"/>
  <c r="D581" i="12"/>
  <c r="J583" i="6"/>
  <c r="A582" i="12"/>
  <c r="B582" i="12"/>
  <c r="D583" i="12"/>
  <c r="A584" i="12"/>
  <c r="D584" i="12"/>
  <c r="A585" i="12"/>
  <c r="J587" i="6"/>
  <c r="E585" i="12" s="1"/>
  <c r="D586" i="12"/>
  <c r="A587" i="12"/>
  <c r="D587" i="12"/>
  <c r="J589" i="6"/>
  <c r="A588" i="12"/>
  <c r="D589" i="12"/>
  <c r="A590" i="12"/>
  <c r="D590" i="12"/>
  <c r="A591" i="12"/>
  <c r="J593" i="6"/>
  <c r="E591" i="12" s="1"/>
  <c r="D592" i="12"/>
  <c r="A593" i="12"/>
  <c r="D593" i="12"/>
  <c r="J595" i="6"/>
  <c r="E593" i="12" s="1"/>
  <c r="A594" i="12"/>
  <c r="D595" i="12"/>
  <c r="A596" i="12"/>
  <c r="D596" i="12"/>
  <c r="A597" i="12"/>
  <c r="B597" i="12"/>
  <c r="J599" i="6"/>
  <c r="D598" i="12"/>
  <c r="A599" i="12"/>
  <c r="D599" i="12"/>
  <c r="J601" i="6"/>
  <c r="E599" i="12" s="1"/>
  <c r="A600" i="12"/>
  <c r="D601" i="12"/>
  <c r="A602" i="12"/>
  <c r="D602" i="12"/>
  <c r="A603" i="12"/>
  <c r="J605" i="6"/>
  <c r="D604" i="12"/>
  <c r="A605" i="12"/>
  <c r="D605" i="12"/>
  <c r="J607" i="6"/>
  <c r="A606" i="12"/>
  <c r="D607" i="12"/>
  <c r="A608" i="12"/>
  <c r="D608" i="12"/>
  <c r="A609" i="12"/>
  <c r="J611" i="6"/>
  <c r="D610" i="12"/>
  <c r="A611" i="12"/>
  <c r="D611" i="12"/>
  <c r="A612" i="12"/>
  <c r="D613" i="12"/>
  <c r="A614" i="12"/>
  <c r="D614" i="12"/>
  <c r="A615" i="12"/>
  <c r="B615" i="12"/>
  <c r="J617" i="6"/>
  <c r="E615" i="12" s="1"/>
  <c r="D616" i="12"/>
  <c r="A617" i="12"/>
  <c r="D617" i="12"/>
  <c r="J619" i="6"/>
  <c r="A618" i="12"/>
  <c r="B619" i="12"/>
  <c r="D619" i="12"/>
  <c r="A620" i="12"/>
  <c r="D620" i="12"/>
  <c r="A621" i="12"/>
  <c r="J623" i="6"/>
  <c r="D622" i="12"/>
  <c r="A623" i="12"/>
  <c r="D623" i="12"/>
  <c r="J625" i="6"/>
  <c r="E623" i="12" s="1"/>
  <c r="A624" i="12"/>
  <c r="D625" i="12"/>
  <c r="A626" i="12"/>
  <c r="D626" i="12"/>
  <c r="A627" i="12"/>
  <c r="J629" i="6"/>
  <c r="E627" i="12" s="1"/>
  <c r="D628" i="12"/>
  <c r="A629" i="12"/>
  <c r="D629" i="12"/>
  <c r="J631" i="6"/>
  <c r="A630" i="12"/>
  <c r="B631" i="12"/>
  <c r="D631" i="12"/>
  <c r="A632" i="12"/>
  <c r="D632" i="12"/>
  <c r="A633" i="12"/>
  <c r="J635" i="6"/>
  <c r="E633" i="12" s="1"/>
  <c r="D634" i="12"/>
  <c r="A635" i="12"/>
  <c r="D635" i="12"/>
  <c r="J637" i="6"/>
  <c r="A636" i="12"/>
  <c r="D637" i="12"/>
  <c r="A638" i="12"/>
  <c r="D638" i="12"/>
  <c r="A639" i="12"/>
  <c r="B639" i="12"/>
  <c r="J641" i="6"/>
  <c r="E639" i="12" s="1"/>
  <c r="B640" i="12"/>
  <c r="D640" i="12"/>
  <c r="A641" i="12"/>
  <c r="D641" i="12"/>
  <c r="J643" i="6"/>
  <c r="A642" i="12"/>
  <c r="B643" i="12"/>
  <c r="D643" i="12"/>
  <c r="A644" i="12"/>
  <c r="D644" i="12"/>
  <c r="A645" i="12"/>
  <c r="B645" i="12"/>
  <c r="J647" i="6"/>
  <c r="E645" i="12" s="1"/>
  <c r="D646" i="12"/>
  <c r="A647" i="12"/>
  <c r="D647" i="12"/>
  <c r="J649" i="6"/>
  <c r="E647" i="12" s="1"/>
  <c r="A648" i="12"/>
  <c r="B649" i="12"/>
  <c r="D649" i="12"/>
  <c r="A650" i="12"/>
  <c r="D650" i="12"/>
  <c r="A651" i="12"/>
  <c r="J653" i="6"/>
  <c r="E651" i="12" s="1"/>
  <c r="D652" i="12"/>
  <c r="A653" i="12"/>
  <c r="D653" i="12"/>
  <c r="J655" i="6"/>
  <c r="A654" i="12"/>
  <c r="D655" i="12"/>
  <c r="A656" i="12"/>
  <c r="D656" i="12"/>
  <c r="A657" i="12"/>
  <c r="J659" i="6"/>
  <c r="B658" i="12"/>
  <c r="D658" i="12"/>
  <c r="A659" i="12"/>
  <c r="D659" i="12"/>
  <c r="J661" i="6"/>
  <c r="A660" i="12"/>
  <c r="B660" i="12"/>
  <c r="D661" i="12"/>
  <c r="A662" i="12"/>
  <c r="D662" i="12"/>
  <c r="A663" i="12"/>
  <c r="B663" i="12"/>
  <c r="J665" i="6"/>
  <c r="E663" i="12" s="1"/>
  <c r="D664" i="12"/>
  <c r="A665" i="12"/>
  <c r="D665" i="12"/>
  <c r="J667" i="6"/>
  <c r="A666" i="12"/>
  <c r="D667" i="12"/>
  <c r="A668" i="12"/>
  <c r="D668" i="12"/>
  <c r="A669" i="12"/>
  <c r="J671" i="6"/>
  <c r="E669" i="12" s="1"/>
  <c r="D670" i="12"/>
  <c r="A671" i="12"/>
  <c r="D671" i="12"/>
  <c r="J673" i="6"/>
  <c r="A672" i="12"/>
  <c r="B672" i="12"/>
  <c r="B673" i="12"/>
  <c r="D673" i="12"/>
  <c r="A674" i="12"/>
  <c r="D674" i="12"/>
  <c r="A675" i="12"/>
  <c r="J677" i="6"/>
  <c r="E675" i="12" s="1"/>
  <c r="D676" i="12"/>
  <c r="A677" i="12"/>
  <c r="D677" i="12"/>
  <c r="J679" i="6"/>
  <c r="A678" i="12"/>
  <c r="D679" i="12"/>
  <c r="A680" i="12"/>
  <c r="D680" i="12"/>
  <c r="A681" i="12"/>
  <c r="J683" i="6"/>
  <c r="E681" i="12" s="1"/>
  <c r="B682" i="12"/>
  <c r="D682" i="12"/>
  <c r="A683" i="12"/>
  <c r="D683" i="12"/>
  <c r="J685" i="6"/>
  <c r="A684" i="12"/>
  <c r="D685" i="12"/>
  <c r="A686" i="12"/>
  <c r="B686" i="12"/>
  <c r="D686" i="12"/>
  <c r="A687" i="12"/>
  <c r="J689" i="6"/>
  <c r="D688" i="12"/>
  <c r="A689" i="12"/>
  <c r="D689" i="12"/>
  <c r="J691" i="6"/>
  <c r="A690" i="12"/>
  <c r="D691" i="12"/>
  <c r="A692" i="12"/>
  <c r="C692" i="12"/>
  <c r="D692" i="12"/>
  <c r="A693" i="12"/>
  <c r="J695" i="6"/>
  <c r="B694" i="12"/>
  <c r="D694" i="12"/>
  <c r="A695" i="12"/>
  <c r="D695" i="12"/>
  <c r="J697" i="6"/>
  <c r="A696" i="12"/>
  <c r="D697" i="12"/>
  <c r="A698" i="12"/>
  <c r="D698" i="12"/>
  <c r="A699" i="12"/>
  <c r="J701" i="6"/>
  <c r="B700" i="12"/>
  <c r="D700" i="12"/>
  <c r="A701" i="12"/>
  <c r="D701" i="12"/>
  <c r="J703" i="6"/>
  <c r="E701" i="12" s="1"/>
  <c r="A702" i="12"/>
  <c r="B703" i="12"/>
  <c r="D703" i="12"/>
  <c r="A704" i="12"/>
  <c r="D704" i="12"/>
  <c r="A705" i="12"/>
  <c r="J707" i="6"/>
  <c r="B706" i="12"/>
  <c r="D706" i="12"/>
  <c r="A707" i="12"/>
  <c r="D707" i="12"/>
  <c r="J709" i="6"/>
  <c r="E707" i="12" s="1"/>
  <c r="A708" i="12"/>
  <c r="D709" i="12"/>
  <c r="A710" i="12"/>
  <c r="D710" i="12"/>
  <c r="A711" i="12"/>
  <c r="J713" i="6"/>
  <c r="E711" i="12" s="1"/>
  <c r="B712" i="12"/>
  <c r="D712" i="12"/>
  <c r="A713" i="12"/>
  <c r="D713" i="12"/>
  <c r="A714" i="12"/>
  <c r="B715" i="12"/>
  <c r="D715" i="12"/>
  <c r="A716" i="12"/>
  <c r="D716" i="12"/>
  <c r="A717" i="12"/>
  <c r="J719" i="6"/>
  <c r="E717" i="12" s="1"/>
  <c r="D718" i="12"/>
  <c r="A719" i="12"/>
  <c r="D719" i="12"/>
  <c r="J721" i="6"/>
  <c r="A720" i="12"/>
  <c r="B720" i="12"/>
  <c r="B721" i="12"/>
  <c r="D721" i="12"/>
  <c r="A722" i="12"/>
  <c r="D722" i="12"/>
  <c r="A723" i="12"/>
  <c r="B723" i="12"/>
  <c r="D723" i="12"/>
  <c r="J725" i="6"/>
  <c r="E723" i="12" s="1"/>
  <c r="D724" i="12"/>
  <c r="A725" i="12"/>
  <c r="D725" i="12"/>
  <c r="J727" i="6"/>
  <c r="A726" i="12"/>
  <c r="D727" i="12"/>
  <c r="A728" i="12"/>
  <c r="D728" i="12"/>
  <c r="A729" i="12"/>
  <c r="J731" i="6"/>
  <c r="E729" i="12" s="1"/>
  <c r="D730" i="12"/>
  <c r="A731" i="12"/>
  <c r="D731" i="12"/>
  <c r="A732" i="12"/>
  <c r="D733" i="12"/>
  <c r="A734" i="12"/>
  <c r="B734" i="12"/>
  <c r="D734" i="12"/>
  <c r="A735" i="12"/>
  <c r="J737" i="6"/>
  <c r="E735" i="12" s="1"/>
  <c r="B736" i="12"/>
  <c r="D736" i="12"/>
  <c r="A737" i="12"/>
  <c r="D737" i="12"/>
  <c r="A738" i="12"/>
  <c r="B739" i="12"/>
  <c r="D739" i="12"/>
  <c r="A740" i="12"/>
  <c r="D740" i="12"/>
  <c r="A741" i="12"/>
  <c r="J743" i="6"/>
  <c r="B742" i="12"/>
  <c r="D742" i="12"/>
  <c r="A743" i="12"/>
  <c r="D743" i="12"/>
  <c r="A744" i="12"/>
  <c r="D745" i="12"/>
  <c r="A746" i="12"/>
  <c r="D746" i="12"/>
  <c r="A747" i="12"/>
  <c r="J749" i="6"/>
  <c r="D748" i="12"/>
  <c r="A749" i="12"/>
  <c r="D749" i="12"/>
  <c r="J751" i="6"/>
  <c r="E749" i="12" s="1"/>
  <c r="A750" i="12"/>
  <c r="D751" i="12"/>
  <c r="A752" i="12"/>
  <c r="D752" i="12"/>
  <c r="A753" i="12"/>
  <c r="J755" i="6"/>
  <c r="B754" i="12"/>
  <c r="D754" i="12"/>
  <c r="A755" i="12"/>
  <c r="D755" i="12"/>
  <c r="J757" i="6"/>
  <c r="E755" i="12" s="1"/>
  <c r="A756" i="12"/>
  <c r="D757" i="12"/>
  <c r="A758" i="12"/>
  <c r="D758" i="12"/>
  <c r="A759" i="12"/>
  <c r="B759" i="12"/>
  <c r="J761" i="6"/>
  <c r="D760" i="12"/>
  <c r="A761" i="12"/>
  <c r="D761" i="12"/>
  <c r="J763" i="6"/>
  <c r="E761" i="12" s="1"/>
  <c r="A762" i="12"/>
  <c r="B763" i="12"/>
  <c r="D763" i="12"/>
  <c r="A764" i="12"/>
  <c r="D764" i="12"/>
  <c r="A765" i="12"/>
  <c r="B765" i="12"/>
  <c r="J767" i="6"/>
  <c r="E765" i="12" s="1"/>
  <c r="D766" i="12"/>
  <c r="A767" i="12"/>
  <c r="B767" i="12"/>
  <c r="D767" i="12"/>
  <c r="J769" i="6"/>
  <c r="A768" i="12"/>
  <c r="D769" i="12"/>
  <c r="A770" i="12"/>
  <c r="D770" i="12"/>
  <c r="A771" i="12"/>
  <c r="B771" i="12"/>
  <c r="J773" i="6"/>
  <c r="E771" i="12" s="1"/>
  <c r="D772" i="12"/>
  <c r="A773" i="12"/>
  <c r="D773" i="12"/>
  <c r="J775" i="6"/>
  <c r="A774" i="12"/>
  <c r="D775" i="12"/>
  <c r="A776" i="12"/>
  <c r="D776" i="12"/>
  <c r="A777" i="12"/>
  <c r="J779" i="6"/>
  <c r="E777" i="12" s="1"/>
  <c r="D778" i="12"/>
  <c r="A779" i="12"/>
  <c r="D779" i="12"/>
  <c r="J781" i="6"/>
  <c r="A780" i="12"/>
  <c r="D781" i="12"/>
  <c r="A782" i="12"/>
  <c r="D782" i="12"/>
  <c r="A783" i="12"/>
  <c r="J785" i="6"/>
  <c r="B784" i="12"/>
  <c r="D784" i="12"/>
  <c r="A785" i="12"/>
  <c r="D785" i="12"/>
  <c r="J787" i="6"/>
  <c r="A786" i="12"/>
  <c r="B786" i="12"/>
  <c r="D787" i="12"/>
  <c r="A788" i="12"/>
  <c r="D788" i="12"/>
  <c r="A789" i="12"/>
  <c r="J791" i="6"/>
  <c r="B790" i="12"/>
  <c r="D790" i="12"/>
  <c r="A791" i="12"/>
  <c r="D791" i="12"/>
  <c r="J793" i="6"/>
  <c r="A792" i="12"/>
  <c r="D793" i="12"/>
  <c r="A794" i="12"/>
  <c r="D794" i="12"/>
  <c r="A795" i="12"/>
  <c r="J797" i="6"/>
  <c r="B796" i="12"/>
  <c r="D796" i="12"/>
  <c r="A797" i="12"/>
  <c r="D797" i="12"/>
  <c r="J799" i="6"/>
  <c r="E797" i="12" s="1"/>
  <c r="A798" i="12"/>
  <c r="B799" i="12"/>
  <c r="D799" i="12"/>
  <c r="A800" i="12"/>
  <c r="D800" i="12"/>
  <c r="A801" i="12"/>
  <c r="J803" i="6"/>
  <c r="D802" i="12"/>
  <c r="A803" i="12"/>
  <c r="B803" i="12"/>
  <c r="D803" i="12"/>
  <c r="J805" i="6"/>
  <c r="E803" i="12" s="1"/>
  <c r="A804" i="12"/>
  <c r="D805" i="12"/>
  <c r="A806" i="12"/>
  <c r="D806" i="12"/>
  <c r="A807" i="12"/>
  <c r="J809" i="6"/>
  <c r="B808" i="12"/>
  <c r="D808" i="12"/>
  <c r="A809" i="12"/>
  <c r="D809" i="12"/>
  <c r="J811" i="6"/>
  <c r="A810" i="12"/>
  <c r="D811" i="12"/>
  <c r="A812" i="12"/>
  <c r="D812" i="12"/>
  <c r="A813" i="12"/>
  <c r="J815" i="6"/>
  <c r="E813" i="12" s="1"/>
  <c r="D814" i="12"/>
  <c r="A815" i="12"/>
  <c r="D815" i="12"/>
  <c r="J817" i="6"/>
  <c r="A816" i="12"/>
  <c r="D817" i="12"/>
  <c r="A818" i="12"/>
  <c r="D818" i="12"/>
  <c r="A819" i="12"/>
  <c r="J821" i="6"/>
  <c r="D820" i="12"/>
  <c r="A821" i="12"/>
  <c r="D821" i="12"/>
  <c r="J823" i="6"/>
  <c r="A822" i="12"/>
  <c r="D823" i="12"/>
  <c r="A824" i="12"/>
  <c r="D824" i="12"/>
  <c r="A825" i="12"/>
  <c r="J827" i="6"/>
  <c r="E825" i="12" s="1"/>
  <c r="D826" i="12"/>
  <c r="A827" i="12"/>
  <c r="D827" i="12"/>
  <c r="J829" i="6"/>
  <c r="A828" i="12"/>
  <c r="D829" i="12"/>
  <c r="A830" i="12"/>
  <c r="D830" i="12"/>
  <c r="A831" i="12"/>
  <c r="J833" i="6"/>
  <c r="B832" i="12"/>
  <c r="D832" i="12"/>
  <c r="A833" i="12"/>
  <c r="D833" i="12"/>
  <c r="J835" i="6"/>
  <c r="A834" i="12"/>
  <c r="B834" i="12"/>
  <c r="D835" i="12"/>
  <c r="A836" i="12"/>
  <c r="D836" i="12"/>
  <c r="A837" i="12"/>
  <c r="J839" i="6"/>
  <c r="B838" i="12"/>
  <c r="D838" i="12"/>
  <c r="A839" i="12"/>
  <c r="D839" i="12"/>
  <c r="J841" i="6"/>
  <c r="E839" i="12" s="1"/>
  <c r="A840" i="12"/>
  <c r="B840" i="12"/>
  <c r="B841" i="12"/>
  <c r="D841" i="12"/>
  <c r="A842" i="12"/>
  <c r="B842" i="12"/>
  <c r="D842" i="12"/>
  <c r="A843" i="12"/>
  <c r="B843" i="12"/>
  <c r="J845" i="6"/>
  <c r="B844" i="12"/>
  <c r="D844" i="12"/>
  <c r="A845" i="12"/>
  <c r="B845" i="12"/>
  <c r="D845" i="12"/>
  <c r="J847" i="6"/>
  <c r="E845" i="12" s="1"/>
  <c r="A846" i="12"/>
  <c r="B847" i="12"/>
  <c r="D847" i="12"/>
  <c r="A848" i="12"/>
  <c r="D848" i="12"/>
  <c r="A849" i="12"/>
  <c r="J851" i="6"/>
  <c r="D850" i="12"/>
  <c r="A851" i="12"/>
  <c r="D851" i="12"/>
  <c r="J853" i="6"/>
  <c r="E851" i="12" s="1"/>
  <c r="A852" i="12"/>
  <c r="D853" i="12"/>
  <c r="A854" i="12"/>
  <c r="D854" i="12"/>
  <c r="A855" i="12"/>
  <c r="J857" i="6"/>
  <c r="E855" i="12" s="1"/>
  <c r="D856" i="12"/>
  <c r="A857" i="12"/>
  <c r="D857" i="12"/>
  <c r="J859" i="6"/>
  <c r="A858" i="12"/>
  <c r="D859" i="12"/>
  <c r="A860" i="12"/>
  <c r="D860" i="12"/>
  <c r="A861" i="12"/>
  <c r="J863" i="6"/>
  <c r="E861" i="12" s="1"/>
  <c r="B862" i="12"/>
  <c r="D862" i="12"/>
  <c r="A863" i="12"/>
  <c r="D863" i="12"/>
  <c r="J865" i="6"/>
  <c r="A864" i="12"/>
  <c r="B864" i="12"/>
  <c r="D865" i="12"/>
  <c r="A866" i="12"/>
  <c r="D866" i="12"/>
  <c r="A867" i="12"/>
  <c r="J869" i="6"/>
  <c r="E867" i="12" s="1"/>
  <c r="B868" i="12"/>
  <c r="D868" i="12"/>
  <c r="A869" i="12"/>
  <c r="D869" i="12"/>
  <c r="J871" i="6"/>
  <c r="A870" i="12"/>
  <c r="B870" i="12"/>
  <c r="B871" i="12"/>
  <c r="D871" i="12"/>
  <c r="A872" i="12"/>
  <c r="D872" i="12"/>
  <c r="A873" i="12"/>
  <c r="J875" i="6"/>
  <c r="D874" i="12"/>
  <c r="A875" i="12"/>
  <c r="D875" i="12"/>
  <c r="J877" i="6"/>
  <c r="E875" i="12" s="1"/>
  <c r="A876" i="12"/>
  <c r="D877" i="12"/>
  <c r="A878" i="12"/>
  <c r="D878" i="12"/>
  <c r="A879" i="12"/>
  <c r="J881" i="6"/>
  <c r="E879" i="12" s="1"/>
  <c r="B880" i="12"/>
  <c r="D880" i="12"/>
  <c r="A881" i="12"/>
  <c r="D881" i="12"/>
  <c r="J883" i="6"/>
  <c r="A882" i="12"/>
  <c r="B882" i="12"/>
  <c r="B883" i="12"/>
  <c r="D883" i="12"/>
  <c r="A884" i="12"/>
  <c r="D884" i="12"/>
  <c r="A885" i="12"/>
  <c r="J887" i="6"/>
  <c r="E885" i="12" s="1"/>
  <c r="B886" i="12"/>
  <c r="D886" i="12"/>
  <c r="A887" i="12"/>
  <c r="D887" i="12"/>
  <c r="J889" i="6"/>
  <c r="E887" i="12" s="1"/>
  <c r="A888" i="12"/>
  <c r="D889" i="12"/>
  <c r="A890" i="12"/>
  <c r="D890" i="12"/>
  <c r="A891" i="12"/>
  <c r="J893" i="6"/>
  <c r="D892" i="12"/>
  <c r="A893" i="12"/>
  <c r="D893" i="12"/>
  <c r="J895" i="6"/>
  <c r="A894" i="12"/>
  <c r="B894" i="12"/>
  <c r="D895" i="12"/>
  <c r="A896" i="12"/>
  <c r="D896" i="12"/>
  <c r="A897" i="12"/>
  <c r="J899" i="6"/>
  <c r="D898" i="12"/>
  <c r="A899" i="12"/>
  <c r="B899" i="12"/>
  <c r="D899" i="12"/>
  <c r="J901" i="6"/>
  <c r="E899" i="12" s="1"/>
  <c r="A900" i="12"/>
  <c r="D901" i="12"/>
  <c r="A902" i="12"/>
  <c r="D902" i="12"/>
  <c r="A903" i="12"/>
  <c r="J905" i="6"/>
  <c r="E903" i="12" s="1"/>
  <c r="B904" i="12"/>
  <c r="D904" i="12"/>
  <c r="A905" i="12"/>
  <c r="B905" i="12"/>
  <c r="D905" i="12"/>
  <c r="J907" i="6"/>
  <c r="A906" i="12"/>
  <c r="B906" i="12"/>
  <c r="B907" i="12"/>
  <c r="D907" i="12"/>
  <c r="A908" i="12"/>
  <c r="D908" i="12"/>
  <c r="A909" i="12"/>
  <c r="J911" i="6"/>
  <c r="E909" i="12" s="1"/>
  <c r="D910" i="12"/>
  <c r="A911" i="12"/>
  <c r="D911" i="12"/>
  <c r="J913" i="6"/>
  <c r="E911" i="12" s="1"/>
  <c r="A912" i="12"/>
  <c r="D913" i="12"/>
  <c r="A914" i="12"/>
  <c r="D914" i="12"/>
  <c r="A915" i="12"/>
  <c r="J917" i="6"/>
  <c r="E915" i="12" s="1"/>
  <c r="B916" i="12"/>
  <c r="D916" i="12"/>
  <c r="A917" i="12"/>
  <c r="D917" i="12"/>
  <c r="J919" i="6"/>
  <c r="E917" i="12" s="1"/>
  <c r="A918" i="12"/>
  <c r="B918" i="12"/>
  <c r="B919" i="12"/>
  <c r="D919" i="12"/>
  <c r="A920" i="12"/>
  <c r="D920" i="12"/>
  <c r="A921" i="12"/>
  <c r="D921" i="12"/>
  <c r="J923" i="6"/>
  <c r="E921" i="12" s="1"/>
  <c r="D922" i="12"/>
  <c r="A923" i="12"/>
  <c r="D923" i="12"/>
  <c r="J925" i="6"/>
  <c r="A924" i="12"/>
  <c r="D925" i="12"/>
  <c r="A926" i="12"/>
  <c r="D926" i="12"/>
  <c r="A927" i="12"/>
  <c r="J929" i="6"/>
  <c r="E927" i="12" s="1"/>
  <c r="B928" i="12"/>
  <c r="D928" i="12"/>
  <c r="A929" i="12"/>
  <c r="B929" i="12"/>
  <c r="D929" i="12"/>
  <c r="J931" i="6"/>
  <c r="A930" i="12"/>
  <c r="B931" i="12"/>
  <c r="D931" i="12"/>
  <c r="A932" i="12"/>
  <c r="D932" i="12"/>
  <c r="A933" i="12"/>
  <c r="J935" i="6"/>
  <c r="D934" i="12"/>
  <c r="A935" i="12"/>
  <c r="D935" i="12"/>
  <c r="J937" i="6"/>
  <c r="E935" i="12" s="1"/>
  <c r="A936" i="12"/>
  <c r="B936" i="12"/>
  <c r="B937" i="12"/>
  <c r="D937" i="12"/>
  <c r="A938" i="12"/>
  <c r="D938" i="12"/>
  <c r="A939" i="12"/>
  <c r="J941" i="6"/>
  <c r="B940" i="12"/>
  <c r="D940" i="12"/>
  <c r="A941" i="12"/>
  <c r="D941" i="12"/>
  <c r="J943" i="6"/>
  <c r="E941" i="12" s="1"/>
  <c r="A942" i="12"/>
  <c r="B943" i="12"/>
  <c r="D943" i="12"/>
  <c r="A944" i="12"/>
  <c r="D944" i="12"/>
  <c r="A945" i="12"/>
  <c r="J947" i="6"/>
  <c r="B946" i="12"/>
  <c r="D946" i="12"/>
  <c r="A947" i="12"/>
  <c r="D947" i="12"/>
  <c r="J949" i="6"/>
  <c r="E947" i="12" s="1"/>
  <c r="A948" i="12"/>
  <c r="B948" i="12"/>
  <c r="B949" i="12"/>
  <c r="D949" i="12"/>
  <c r="A950" i="12"/>
  <c r="D950" i="12"/>
  <c r="A951" i="12"/>
  <c r="J953" i="6"/>
  <c r="E951" i="12" s="1"/>
  <c r="D952" i="12"/>
  <c r="A953" i="12"/>
  <c r="D953" i="12"/>
  <c r="J955" i="6"/>
  <c r="E953" i="12" s="1"/>
  <c r="A954" i="12"/>
  <c r="D955" i="12"/>
  <c r="A956" i="12"/>
  <c r="D956" i="12"/>
  <c r="A957" i="12"/>
  <c r="J959" i="6"/>
  <c r="B958" i="12"/>
  <c r="D958" i="12"/>
  <c r="A959" i="12"/>
  <c r="D959" i="12"/>
  <c r="J961" i="6"/>
  <c r="E959" i="12" s="1"/>
  <c r="A960" i="12"/>
  <c r="B960" i="12"/>
  <c r="D961" i="12"/>
  <c r="A962" i="12"/>
  <c r="D962" i="12"/>
  <c r="A963" i="12"/>
  <c r="J965" i="6"/>
  <c r="E963" i="12" s="1"/>
  <c r="D964" i="12"/>
  <c r="A965" i="12"/>
  <c r="D965" i="12"/>
  <c r="J967" i="6"/>
  <c r="A966" i="12"/>
  <c r="D967" i="12"/>
  <c r="A968" i="12"/>
  <c r="D968" i="12"/>
  <c r="A969" i="12"/>
  <c r="J971" i="6"/>
  <c r="B970" i="12"/>
  <c r="D970" i="12"/>
  <c r="A971" i="12"/>
  <c r="D971" i="12"/>
  <c r="J973" i="6"/>
  <c r="A972" i="12"/>
  <c r="B973" i="12"/>
  <c r="D973" i="12"/>
  <c r="A974" i="12"/>
  <c r="D974" i="12"/>
  <c r="A975" i="12"/>
  <c r="J977" i="6"/>
  <c r="E975" i="12" s="1"/>
  <c r="D976" i="12"/>
  <c r="A977" i="12"/>
  <c r="D977" i="12"/>
  <c r="J979" i="6"/>
  <c r="A978" i="12"/>
  <c r="D979" i="12"/>
  <c r="A980" i="12"/>
  <c r="B980" i="12"/>
  <c r="D980" i="12"/>
  <c r="A981" i="12"/>
  <c r="J983" i="6"/>
  <c r="E981" i="12" s="1"/>
  <c r="B982" i="12"/>
  <c r="D982" i="12"/>
  <c r="A983" i="12"/>
  <c r="D983" i="12"/>
  <c r="J985" i="6"/>
  <c r="E983" i="12" s="1"/>
  <c r="A984" i="12"/>
  <c r="D985" i="12"/>
  <c r="A986" i="12"/>
  <c r="D986" i="12"/>
  <c r="A987" i="12"/>
  <c r="J989" i="6"/>
  <c r="D988" i="12"/>
  <c r="A989" i="12"/>
  <c r="D989" i="12"/>
  <c r="J991" i="6"/>
  <c r="A990" i="12"/>
  <c r="D991" i="12"/>
  <c r="A992" i="12"/>
  <c r="D992" i="12"/>
  <c r="A993" i="12"/>
  <c r="J995" i="6"/>
  <c r="D994" i="12"/>
  <c r="A995" i="12"/>
  <c r="D995" i="12"/>
  <c r="J997" i="6"/>
  <c r="E995" i="12" s="1"/>
  <c r="A996" i="12"/>
  <c r="D997" i="12"/>
  <c r="A998" i="12"/>
  <c r="D998" i="12"/>
  <c r="A999" i="12"/>
  <c r="J1001" i="6"/>
  <c r="E999" i="12" s="1"/>
  <c r="B1000" i="12"/>
  <c r="D1000" i="12"/>
  <c r="A1001" i="12"/>
  <c r="D1001" i="12"/>
  <c r="J1003" i="6"/>
  <c r="A1002" i="12"/>
  <c r="B1003" i="12"/>
  <c r="D1003" i="12"/>
  <c r="A1004" i="12"/>
  <c r="D1004" i="12"/>
  <c r="A1005" i="12"/>
  <c r="J1007" i="6"/>
  <c r="E1005" i="12" s="1"/>
  <c r="D1006" i="12"/>
  <c r="A1007" i="12"/>
  <c r="D1007" i="12"/>
  <c r="J1009" i="6"/>
  <c r="E1007" i="12" s="1"/>
  <c r="A1008" i="12"/>
  <c r="D1009" i="12"/>
  <c r="A1010" i="12"/>
  <c r="B1010" i="12"/>
  <c r="D1010" i="12"/>
  <c r="A1011" i="12"/>
  <c r="J1013" i="6"/>
  <c r="E1011" i="12" s="1"/>
  <c r="B1012" i="12"/>
  <c r="D1012" i="12"/>
  <c r="A1013" i="12"/>
  <c r="D1013" i="12"/>
  <c r="J1015" i="6"/>
  <c r="E1013" i="12" s="1"/>
  <c r="A1014" i="12"/>
  <c r="B1015" i="12"/>
  <c r="D1015" i="12"/>
  <c r="A1016" i="12"/>
  <c r="D1016" i="12"/>
  <c r="A1017" i="12"/>
  <c r="J1019" i="6"/>
  <c r="E1017" i="12" s="1"/>
  <c r="D1018" i="12"/>
  <c r="A1019" i="12"/>
  <c r="D1019" i="12"/>
  <c r="J1021" i="6"/>
  <c r="A1020" i="12"/>
  <c r="D1021" i="12"/>
  <c r="A1022" i="12"/>
  <c r="B1022" i="12"/>
  <c r="D1022" i="12"/>
  <c r="A1023" i="12"/>
  <c r="J1025" i="6"/>
  <c r="E1023" i="12" s="1"/>
  <c r="B1024" i="12"/>
  <c r="D1024" i="12"/>
  <c r="A1025" i="12"/>
  <c r="D1025" i="12"/>
  <c r="J1027" i="6"/>
  <c r="A1026" i="12"/>
  <c r="B1027" i="12"/>
  <c r="D1027" i="12"/>
  <c r="A1028" i="12"/>
  <c r="D1028" i="12"/>
  <c r="A1029" i="12"/>
  <c r="J1031" i="6"/>
  <c r="D1030" i="12"/>
  <c r="A1031" i="12"/>
  <c r="D1031" i="12"/>
  <c r="J1033" i="6"/>
  <c r="E1031" i="12" s="1"/>
  <c r="A1032" i="12"/>
  <c r="D1033" i="12"/>
  <c r="A1034" i="12"/>
  <c r="D1034" i="12"/>
  <c r="A1035" i="12"/>
  <c r="J1037" i="6"/>
  <c r="B1036" i="12"/>
  <c r="D1036" i="12"/>
  <c r="A1037" i="12"/>
  <c r="D1037" i="12"/>
  <c r="J1039" i="6"/>
  <c r="E1037" i="12" s="1"/>
  <c r="A1038" i="12"/>
  <c r="B1039" i="12"/>
  <c r="D1039" i="12"/>
  <c r="A1040" i="12"/>
  <c r="D1040" i="12"/>
  <c r="A1041" i="12"/>
  <c r="J1043" i="6"/>
  <c r="B1042" i="12"/>
  <c r="D1042" i="12"/>
  <c r="A1043" i="12"/>
  <c r="D1043" i="12"/>
  <c r="J1045" i="6"/>
  <c r="E1043" i="12" s="1"/>
  <c r="A1044" i="12"/>
  <c r="B1045" i="12"/>
  <c r="D1045" i="12"/>
  <c r="A1046" i="12"/>
  <c r="B1046" i="12"/>
  <c r="D1046" i="12"/>
  <c r="A1047" i="12"/>
  <c r="J1049" i="6"/>
  <c r="E1047" i="12" s="1"/>
  <c r="D1048" i="12"/>
  <c r="A1049" i="12"/>
  <c r="D1049" i="12"/>
  <c r="J1051" i="6"/>
  <c r="E1049" i="12" s="1"/>
  <c r="A1050" i="12"/>
  <c r="D1051" i="12"/>
  <c r="A1052" i="12"/>
  <c r="D1052" i="12"/>
  <c r="A1053" i="12"/>
  <c r="J1055" i="6"/>
  <c r="B2" i="12"/>
  <c r="A4" i="12" l="1"/>
  <c r="A1036" i="12"/>
  <c r="B284" i="13"/>
  <c r="B284" i="14" s="1"/>
  <c r="C2" i="12"/>
  <c r="B1044" i="12"/>
  <c r="B939" i="12"/>
  <c r="D975" i="12"/>
  <c r="B792" i="12"/>
  <c r="A559" i="12"/>
  <c r="B368" i="12"/>
  <c r="B350" i="13"/>
  <c r="B350" i="14" s="1"/>
  <c r="B909" i="12"/>
  <c r="B995" i="12"/>
  <c r="B879" i="12"/>
  <c r="B867" i="12"/>
  <c r="B810" i="12"/>
  <c r="B798" i="12"/>
  <c r="D786" i="12"/>
  <c r="B969" i="12"/>
  <c r="D861" i="12"/>
  <c r="D558" i="12"/>
  <c r="B488" i="12"/>
  <c r="B392" i="12"/>
  <c r="B377" i="12"/>
  <c r="B299" i="12"/>
  <c r="B245" i="13"/>
  <c r="B245" i="14" s="1"/>
  <c r="B239" i="13"/>
  <c r="B239" i="14" s="1"/>
  <c r="B1035" i="12"/>
  <c r="B993" i="12"/>
  <c r="B963" i="12"/>
  <c r="B951" i="12"/>
  <c r="B1014" i="12"/>
  <c r="B1002" i="12"/>
  <c r="B978" i="12"/>
  <c r="B885" i="12"/>
  <c r="B849" i="12"/>
  <c r="B1033" i="12"/>
  <c r="B990" i="12"/>
  <c r="B972" i="12"/>
  <c r="B961" i="12"/>
  <c r="B908" i="12"/>
  <c r="B897" i="12"/>
  <c r="B839" i="12"/>
  <c r="B725" i="12"/>
  <c r="B644" i="12"/>
  <c r="B554" i="12"/>
  <c r="B846" i="13"/>
  <c r="B846" i="14" s="1"/>
  <c r="D846" i="14" s="1"/>
  <c r="A841" i="13"/>
  <c r="A841" i="14" s="1"/>
  <c r="A835" i="13"/>
  <c r="A835" i="14" s="1"/>
  <c r="A814" i="13"/>
  <c r="A814" i="14" s="1"/>
  <c r="B726" i="13"/>
  <c r="B726" i="14" s="1"/>
  <c r="B134" i="13"/>
  <c r="B134" i="14" s="1"/>
  <c r="B119" i="13"/>
  <c r="B119" i="14" s="1"/>
  <c r="D119" i="14" s="1"/>
  <c r="A994" i="13"/>
  <c r="A994" i="14" s="1"/>
  <c r="A994" i="12"/>
  <c r="A973" i="13"/>
  <c r="A973" i="14" s="1"/>
  <c r="A973" i="12"/>
  <c r="A931" i="13"/>
  <c r="A931" i="14" s="1"/>
  <c r="A931" i="12"/>
  <c r="A871" i="13"/>
  <c r="A871" i="14" s="1"/>
  <c r="A871" i="12"/>
  <c r="A853" i="13"/>
  <c r="A853" i="14" s="1"/>
  <c r="A853" i="12"/>
  <c r="A805" i="12"/>
  <c r="A805" i="13"/>
  <c r="A805" i="14" s="1"/>
  <c r="A754" i="12"/>
  <c r="A754" i="13"/>
  <c r="A754" i="14" s="1"/>
  <c r="A745" i="13"/>
  <c r="A745" i="14" s="1"/>
  <c r="A745" i="12"/>
  <c r="A730" i="13"/>
  <c r="A730" i="14" s="1"/>
  <c r="A730" i="12"/>
  <c r="A718" i="13"/>
  <c r="A718" i="14" s="1"/>
  <c r="A718" i="12"/>
  <c r="A706" i="13"/>
  <c r="A706" i="14" s="1"/>
  <c r="A706" i="12"/>
  <c r="A691" i="13"/>
  <c r="A691" i="14" s="1"/>
  <c r="A691" i="12"/>
  <c r="A679" i="13"/>
  <c r="A679" i="14" s="1"/>
  <c r="A679" i="12"/>
  <c r="A667" i="13"/>
  <c r="A667" i="14" s="1"/>
  <c r="A667" i="12"/>
  <c r="A658" i="13"/>
  <c r="A658" i="14" s="1"/>
  <c r="A658" i="12"/>
  <c r="A640" i="13"/>
  <c r="A640" i="14" s="1"/>
  <c r="A640" i="12"/>
  <c r="A616" i="13"/>
  <c r="A616" i="14" s="1"/>
  <c r="A616" i="12"/>
  <c r="A580" i="13"/>
  <c r="A580" i="14" s="1"/>
  <c r="A580" i="12"/>
  <c r="A502" i="13"/>
  <c r="A502" i="14" s="1"/>
  <c r="A502" i="12"/>
  <c r="A472" i="13"/>
  <c r="A472" i="14" s="1"/>
  <c r="A472" i="12"/>
  <c r="A334" i="12"/>
  <c r="A334" i="13"/>
  <c r="A334" i="14" s="1"/>
  <c r="A16" i="13"/>
  <c r="A16" i="14" s="1"/>
  <c r="A16" i="12"/>
  <c r="A2" i="14"/>
  <c r="A2" i="12"/>
  <c r="D1050" i="13"/>
  <c r="D1050" i="12"/>
  <c r="D1044" i="13"/>
  <c r="D1044" i="12"/>
  <c r="D1041" i="13"/>
  <c r="D1041" i="12"/>
  <c r="D1032" i="13"/>
  <c r="D1032" i="12"/>
  <c r="D1017" i="13"/>
  <c r="D1017" i="12"/>
  <c r="D1011" i="13"/>
  <c r="D1011" i="12"/>
  <c r="D999" i="13"/>
  <c r="D999" i="12"/>
  <c r="D972" i="13"/>
  <c r="D972" i="12"/>
  <c r="D864" i="13"/>
  <c r="D864" i="12"/>
  <c r="D828" i="13"/>
  <c r="D828" i="12"/>
  <c r="D756" i="13"/>
  <c r="D756" i="12"/>
  <c r="D30" i="13"/>
  <c r="D30" i="12"/>
  <c r="D993" i="12"/>
  <c r="A934" i="12"/>
  <c r="A550" i="12"/>
  <c r="A295" i="12"/>
  <c r="A1003" i="13"/>
  <c r="A1003" i="14" s="1"/>
  <c r="A1003" i="12"/>
  <c r="A985" i="13"/>
  <c r="A985" i="14" s="1"/>
  <c r="A985" i="12"/>
  <c r="A961" i="13"/>
  <c r="A961" i="14" s="1"/>
  <c r="A961" i="12"/>
  <c r="A901" i="13"/>
  <c r="A901" i="14" s="1"/>
  <c r="A901" i="12"/>
  <c r="A778" i="13"/>
  <c r="A778" i="14" s="1"/>
  <c r="A778" i="12"/>
  <c r="A775" i="13"/>
  <c r="A775" i="14" s="1"/>
  <c r="A775" i="12"/>
  <c r="A766" i="13"/>
  <c r="A766" i="14" s="1"/>
  <c r="A766" i="12"/>
  <c r="A760" i="12"/>
  <c r="A760" i="13"/>
  <c r="A760" i="14" s="1"/>
  <c r="A748" i="12"/>
  <c r="A748" i="13"/>
  <c r="A748" i="14" s="1"/>
  <c r="A739" i="13"/>
  <c r="A739" i="14" s="1"/>
  <c r="A739" i="12"/>
  <c r="A715" i="13"/>
  <c r="A715" i="14" s="1"/>
  <c r="A715" i="12"/>
  <c r="A700" i="13"/>
  <c r="A700" i="14" s="1"/>
  <c r="A700" i="12"/>
  <c r="A682" i="13"/>
  <c r="A682" i="14" s="1"/>
  <c r="A682" i="12"/>
  <c r="A661" i="13"/>
  <c r="A661" i="14" s="1"/>
  <c r="A661" i="12"/>
  <c r="A598" i="13"/>
  <c r="A598" i="14" s="1"/>
  <c r="A598" i="12"/>
  <c r="A556" i="13"/>
  <c r="A556" i="14" s="1"/>
  <c r="A556" i="12"/>
  <c r="A544" i="12"/>
  <c r="A544" i="13"/>
  <c r="A544" i="14" s="1"/>
  <c r="A532" i="13"/>
  <c r="A532" i="14" s="1"/>
  <c r="A532" i="12"/>
  <c r="A508" i="13"/>
  <c r="A508" i="14" s="1"/>
  <c r="A508" i="12"/>
  <c r="A481" i="13"/>
  <c r="A481" i="14" s="1"/>
  <c r="A481" i="12"/>
  <c r="A346" i="13"/>
  <c r="A346" i="14" s="1"/>
  <c r="A346" i="12"/>
  <c r="A22" i="12"/>
  <c r="A22" i="13"/>
  <c r="A22" i="14" s="1"/>
  <c r="A883" i="12"/>
  <c r="D1008" i="13"/>
  <c r="D1008" i="12"/>
  <c r="D567" i="13"/>
  <c r="D567" i="12"/>
  <c r="D27" i="13"/>
  <c r="D27" i="12"/>
  <c r="D1014" i="12"/>
  <c r="A955" i="12"/>
  <c r="A637" i="12"/>
  <c r="D555" i="12"/>
  <c r="A976" i="12"/>
  <c r="D954" i="12"/>
  <c r="A856" i="12"/>
  <c r="D834" i="12"/>
  <c r="A787" i="12"/>
  <c r="D636" i="12"/>
  <c r="A448" i="12"/>
  <c r="A238" i="12"/>
  <c r="A112" i="12"/>
  <c r="A727" i="13"/>
  <c r="A727" i="14" s="1"/>
  <c r="A721" i="13"/>
  <c r="A721" i="14" s="1"/>
  <c r="A424" i="13"/>
  <c r="A424" i="14" s="1"/>
  <c r="A31" i="13"/>
  <c r="A31" i="14" s="1"/>
  <c r="A31" i="12"/>
  <c r="A610" i="12"/>
  <c r="D1053" i="13"/>
  <c r="D1053" i="12"/>
  <c r="D876" i="12"/>
  <c r="D876" i="13"/>
  <c r="D852" i="13"/>
  <c r="D852" i="12"/>
  <c r="D843" i="13"/>
  <c r="D843" i="12"/>
  <c r="D837" i="13"/>
  <c r="D837" i="12"/>
  <c r="D831" i="13"/>
  <c r="D831" i="12"/>
  <c r="D813" i="13"/>
  <c r="D813" i="12"/>
  <c r="D774" i="13"/>
  <c r="D774" i="12"/>
  <c r="D765" i="12"/>
  <c r="D765" i="13"/>
  <c r="D753" i="12"/>
  <c r="D753" i="13"/>
  <c r="D738" i="13"/>
  <c r="D738" i="12"/>
  <c r="D690" i="13"/>
  <c r="D690" i="12"/>
  <c r="D477" i="13"/>
  <c r="D477" i="12"/>
  <c r="D465" i="13"/>
  <c r="D465" i="12"/>
  <c r="D462" i="13"/>
  <c r="D462" i="12"/>
  <c r="D453" i="13"/>
  <c r="D453" i="12"/>
  <c r="D450" i="13"/>
  <c r="D450" i="12"/>
  <c r="D447" i="12"/>
  <c r="D447" i="13"/>
  <c r="D438" i="13"/>
  <c r="D438" i="12"/>
  <c r="D435" i="13"/>
  <c r="D435" i="12"/>
  <c r="D432" i="13"/>
  <c r="D432" i="12"/>
  <c r="D426" i="13"/>
  <c r="D426" i="12"/>
  <c r="D396" i="13"/>
  <c r="D396" i="12"/>
  <c r="D390" i="13"/>
  <c r="D390" i="12"/>
  <c r="D384" i="13"/>
  <c r="D384" i="12"/>
  <c r="D375" i="13"/>
  <c r="D375" i="12"/>
  <c r="D369" i="12"/>
  <c r="D369" i="13"/>
  <c r="D357" i="12"/>
  <c r="D357" i="13"/>
  <c r="D348" i="13"/>
  <c r="D348" i="12"/>
  <c r="D339" i="13"/>
  <c r="D339" i="12"/>
  <c r="D327" i="13"/>
  <c r="D327" i="12"/>
  <c r="D318" i="13"/>
  <c r="D318" i="12"/>
  <c r="D312" i="12"/>
  <c r="D312" i="13"/>
  <c r="D303" i="13"/>
  <c r="D303" i="12"/>
  <c r="D294" i="13"/>
  <c r="D294" i="12"/>
  <c r="D282" i="13"/>
  <c r="D282" i="12"/>
  <c r="D270" i="13"/>
  <c r="D270" i="12"/>
  <c r="D246" i="13"/>
  <c r="D246" i="12"/>
  <c r="D210" i="13"/>
  <c r="D210" i="12"/>
  <c r="D165" i="13"/>
  <c r="D165" i="12"/>
  <c r="D9" i="12"/>
  <c r="D9" i="13"/>
  <c r="D1035" i="12"/>
  <c r="D942" i="12"/>
  <c r="D699" i="12"/>
  <c r="D675" i="12"/>
  <c r="A670" i="12"/>
  <c r="D645" i="12"/>
  <c r="D483" i="12"/>
  <c r="D405" i="12"/>
  <c r="D264" i="12"/>
  <c r="D510" i="13"/>
  <c r="D504" i="13"/>
  <c r="D492" i="13"/>
  <c r="A832" i="13"/>
  <c r="A832" i="14" s="1"/>
  <c r="A832" i="12"/>
  <c r="A829" i="13"/>
  <c r="A829" i="14" s="1"/>
  <c r="A829" i="12"/>
  <c r="A826" i="13"/>
  <c r="A826" i="14" s="1"/>
  <c r="A826" i="12"/>
  <c r="A820" i="13"/>
  <c r="A820" i="14" s="1"/>
  <c r="A820" i="12"/>
  <c r="A817" i="13"/>
  <c r="A817" i="14" s="1"/>
  <c r="A817" i="12"/>
  <c r="A808" i="13"/>
  <c r="A808" i="14" s="1"/>
  <c r="A808" i="12"/>
  <c r="A802" i="12"/>
  <c r="A802" i="13"/>
  <c r="A802" i="14" s="1"/>
  <c r="A799" i="13"/>
  <c r="A799" i="14" s="1"/>
  <c r="A799" i="12"/>
  <c r="A790" i="13"/>
  <c r="A790" i="14" s="1"/>
  <c r="A790" i="12"/>
  <c r="A781" i="13"/>
  <c r="A781" i="14" s="1"/>
  <c r="A781" i="12"/>
  <c r="A769" i="13"/>
  <c r="A769" i="14" s="1"/>
  <c r="A769" i="12"/>
  <c r="A736" i="13"/>
  <c r="A736" i="14" s="1"/>
  <c r="A736" i="12"/>
  <c r="A652" i="13"/>
  <c r="A652" i="14" s="1"/>
  <c r="A652" i="12"/>
  <c r="A607" i="13"/>
  <c r="A607" i="14" s="1"/>
  <c r="A607" i="12"/>
  <c r="A541" i="13"/>
  <c r="A541" i="14" s="1"/>
  <c r="A541" i="12"/>
  <c r="A520" i="13"/>
  <c r="A520" i="14" s="1"/>
  <c r="A520" i="12"/>
  <c r="A493" i="13"/>
  <c r="A493" i="14" s="1"/>
  <c r="A493" i="12"/>
  <c r="A478" i="13"/>
  <c r="A478" i="14" s="1"/>
  <c r="A478" i="12"/>
  <c r="A463" i="13"/>
  <c r="A463" i="14" s="1"/>
  <c r="A463" i="12"/>
  <c r="A439" i="13"/>
  <c r="A439" i="14" s="1"/>
  <c r="A439" i="12"/>
  <c r="A355" i="13"/>
  <c r="A355" i="14" s="1"/>
  <c r="A355" i="12"/>
  <c r="A13" i="13"/>
  <c r="A13" i="14" s="1"/>
  <c r="A13" i="12"/>
  <c r="D1038" i="13"/>
  <c r="D1038" i="12"/>
  <c r="D996" i="13"/>
  <c r="D996" i="12"/>
  <c r="D948" i="13"/>
  <c r="D948" i="12"/>
  <c r="D939" i="13"/>
  <c r="D939" i="12"/>
  <c r="D933" i="13"/>
  <c r="D933" i="12"/>
  <c r="D924" i="13"/>
  <c r="D924" i="12"/>
  <c r="D906" i="13"/>
  <c r="D906" i="12"/>
  <c r="D900" i="13"/>
  <c r="D900" i="12"/>
  <c r="D897" i="13"/>
  <c r="D897" i="12"/>
  <c r="D867" i="13"/>
  <c r="D867" i="12"/>
  <c r="D816" i="13"/>
  <c r="D816" i="12"/>
  <c r="D807" i="13"/>
  <c r="D807" i="12"/>
  <c r="D798" i="13"/>
  <c r="D798" i="12"/>
  <c r="D780" i="13"/>
  <c r="D780" i="12"/>
  <c r="D735" i="13"/>
  <c r="D735" i="12"/>
  <c r="D651" i="12"/>
  <c r="D651" i="13"/>
  <c r="D612" i="13"/>
  <c r="D612" i="12"/>
  <c r="D564" i="13"/>
  <c r="D564" i="12"/>
  <c r="D441" i="12"/>
  <c r="D441" i="13"/>
  <c r="D6" i="13"/>
  <c r="D6" i="12"/>
  <c r="A1018" i="12"/>
  <c r="D963" i="12"/>
  <c r="A529" i="12"/>
  <c r="A460" i="12"/>
  <c r="A991" i="13"/>
  <c r="A991" i="14" s="1"/>
  <c r="A991" i="12"/>
  <c r="A916" i="12"/>
  <c r="A916" i="13"/>
  <c r="A916" i="14" s="1"/>
  <c r="A910" i="13"/>
  <c r="A910" i="14" s="1"/>
  <c r="A910" i="12"/>
  <c r="A898" i="13"/>
  <c r="A898" i="14" s="1"/>
  <c r="A898" i="12"/>
  <c r="A886" i="13"/>
  <c r="A886" i="14" s="1"/>
  <c r="A886" i="12"/>
  <c r="A880" i="13"/>
  <c r="A880" i="14" s="1"/>
  <c r="A880" i="12"/>
  <c r="A868" i="13"/>
  <c r="A868" i="14" s="1"/>
  <c r="A868" i="12"/>
  <c r="A811" i="13"/>
  <c r="A811" i="14" s="1"/>
  <c r="A811" i="12"/>
  <c r="A646" i="12"/>
  <c r="A646" i="13"/>
  <c r="A646" i="14" s="1"/>
  <c r="A589" i="13"/>
  <c r="A589" i="14" s="1"/>
  <c r="A589" i="12"/>
  <c r="A586" i="13"/>
  <c r="A586" i="14" s="1"/>
  <c r="A586" i="12"/>
  <c r="A577" i="13"/>
  <c r="A577" i="14" s="1"/>
  <c r="A577" i="12"/>
  <c r="A562" i="12"/>
  <c r="A562" i="13"/>
  <c r="A562" i="14" s="1"/>
  <c r="A553" i="13"/>
  <c r="A553" i="14" s="1"/>
  <c r="A553" i="12"/>
  <c r="A538" i="13"/>
  <c r="A538" i="14" s="1"/>
  <c r="A538" i="12"/>
  <c r="A517" i="12"/>
  <c r="A517" i="13"/>
  <c r="A517" i="14" s="1"/>
  <c r="A475" i="13"/>
  <c r="A475" i="14" s="1"/>
  <c r="A475" i="12"/>
  <c r="A457" i="13"/>
  <c r="A457" i="14" s="1"/>
  <c r="A457" i="12"/>
  <c r="A415" i="13"/>
  <c r="A415" i="14" s="1"/>
  <c r="A415" i="12"/>
  <c r="A409" i="13"/>
  <c r="A409" i="14" s="1"/>
  <c r="A409" i="12"/>
  <c r="A400" i="13"/>
  <c r="A400" i="14" s="1"/>
  <c r="A400" i="12"/>
  <c r="A394" i="13"/>
  <c r="A394" i="14" s="1"/>
  <c r="A394" i="12"/>
  <c r="A388" i="13"/>
  <c r="A388" i="14" s="1"/>
  <c r="A388" i="12"/>
  <c r="A379" i="13"/>
  <c r="A379" i="14" s="1"/>
  <c r="A379" i="12"/>
  <c r="A376" i="13"/>
  <c r="A376" i="14" s="1"/>
  <c r="A376" i="12"/>
  <c r="A370" i="13"/>
  <c r="A370" i="14" s="1"/>
  <c r="A370" i="12"/>
  <c r="A364" i="13"/>
  <c r="A364" i="14" s="1"/>
  <c r="A364" i="12"/>
  <c r="A361" i="13"/>
  <c r="A361" i="14" s="1"/>
  <c r="A361" i="12"/>
  <c r="A358" i="13"/>
  <c r="A358" i="14" s="1"/>
  <c r="A358" i="12"/>
  <c r="A349" i="12"/>
  <c r="A349" i="13"/>
  <c r="A349" i="14" s="1"/>
  <c r="A343" i="12"/>
  <c r="A343" i="13"/>
  <c r="A343" i="14" s="1"/>
  <c r="A337" i="12"/>
  <c r="A337" i="13"/>
  <c r="A337" i="14" s="1"/>
  <c r="A331" i="12"/>
  <c r="A331" i="13"/>
  <c r="A331" i="14" s="1"/>
  <c r="A328" i="13"/>
  <c r="A328" i="14" s="1"/>
  <c r="A328" i="12"/>
  <c r="A325" i="13"/>
  <c r="A325" i="14" s="1"/>
  <c r="A325" i="12"/>
  <c r="A322" i="13"/>
  <c r="A322" i="14" s="1"/>
  <c r="A322" i="12"/>
  <c r="A316" i="13"/>
  <c r="A316" i="14" s="1"/>
  <c r="A316" i="12"/>
  <c r="A310" i="13"/>
  <c r="A310" i="14" s="1"/>
  <c r="A310" i="12"/>
  <c r="A307" i="13"/>
  <c r="A307" i="14" s="1"/>
  <c r="A307" i="12"/>
  <c r="A304" i="13"/>
  <c r="A304" i="14" s="1"/>
  <c r="A304" i="12"/>
  <c r="A301" i="13"/>
  <c r="A301" i="14" s="1"/>
  <c r="A301" i="12"/>
  <c r="A298" i="13"/>
  <c r="A298" i="14" s="1"/>
  <c r="A298" i="12"/>
  <c r="A292" i="13"/>
  <c r="A292" i="14" s="1"/>
  <c r="A292" i="12"/>
  <c r="A286" i="13"/>
  <c r="A286" i="14" s="1"/>
  <c r="A286" i="12"/>
  <c r="A280" i="13"/>
  <c r="A280" i="14" s="1"/>
  <c r="A280" i="12"/>
  <c r="A274" i="13"/>
  <c r="A274" i="14" s="1"/>
  <c r="A274" i="12"/>
  <c r="A268" i="13"/>
  <c r="A268" i="14" s="1"/>
  <c r="A268" i="12"/>
  <c r="A262" i="12"/>
  <c r="A262" i="13"/>
  <c r="A262" i="14" s="1"/>
  <c r="A256" i="13"/>
  <c r="A256" i="14" s="1"/>
  <c r="A256" i="12"/>
  <c r="A253" i="13"/>
  <c r="A253" i="14" s="1"/>
  <c r="A253" i="12"/>
  <c r="A247" i="13"/>
  <c r="A247" i="14" s="1"/>
  <c r="A247" i="12"/>
  <c r="A244" i="12"/>
  <c r="A244" i="13"/>
  <c r="A244" i="14" s="1"/>
  <c r="A241" i="13"/>
  <c r="A241" i="14" s="1"/>
  <c r="A241" i="12"/>
  <c r="A223" i="13"/>
  <c r="A223" i="14" s="1"/>
  <c r="A223" i="12"/>
  <c r="A217" i="13"/>
  <c r="A217" i="14" s="1"/>
  <c r="A217" i="12"/>
  <c r="A211" i="13"/>
  <c r="A211" i="14" s="1"/>
  <c r="A211" i="12"/>
  <c r="A205" i="13"/>
  <c r="A205" i="14" s="1"/>
  <c r="A205" i="12"/>
  <c r="A199" i="12"/>
  <c r="A199" i="13"/>
  <c r="A199" i="14" s="1"/>
  <c r="A193" i="12"/>
  <c r="A193" i="13"/>
  <c r="A193" i="14" s="1"/>
  <c r="A184" i="13"/>
  <c r="A184" i="14" s="1"/>
  <c r="A184" i="12"/>
  <c r="A178" i="13"/>
  <c r="A178" i="14" s="1"/>
  <c r="A178" i="12"/>
  <c r="A172" i="13"/>
  <c r="A172" i="14" s="1"/>
  <c r="A172" i="12"/>
  <c r="A166" i="13"/>
  <c r="A166" i="14" s="1"/>
  <c r="A166" i="12"/>
  <c r="A157" i="13"/>
  <c r="A157" i="14" s="1"/>
  <c r="A157" i="12"/>
  <c r="A151" i="13"/>
  <c r="A151" i="14" s="1"/>
  <c r="A151" i="12"/>
  <c r="A145" i="12"/>
  <c r="A145" i="13"/>
  <c r="A145" i="14" s="1"/>
  <c r="A139" i="12"/>
  <c r="A139" i="13"/>
  <c r="A139" i="14" s="1"/>
  <c r="A133" i="12"/>
  <c r="A133" i="13"/>
  <c r="A133" i="14" s="1"/>
  <c r="A127" i="13"/>
  <c r="A127" i="14" s="1"/>
  <c r="A127" i="12"/>
  <c r="A124" i="13"/>
  <c r="A124" i="14" s="1"/>
  <c r="A124" i="12"/>
  <c r="A121" i="13"/>
  <c r="A121" i="14" s="1"/>
  <c r="A121" i="12"/>
  <c r="A118" i="13"/>
  <c r="A118" i="14" s="1"/>
  <c r="A118" i="12"/>
  <c r="A115" i="12"/>
  <c r="A115" i="13"/>
  <c r="A115" i="14" s="1"/>
  <c r="A106" i="13"/>
  <c r="A106" i="14" s="1"/>
  <c r="A106" i="12"/>
  <c r="A100" i="13"/>
  <c r="A100" i="14" s="1"/>
  <c r="A100" i="12"/>
  <c r="A94" i="12"/>
  <c r="A94" i="13"/>
  <c r="A94" i="14" s="1"/>
  <c r="A88" i="13"/>
  <c r="A88" i="14" s="1"/>
  <c r="A88" i="12"/>
  <c r="A82" i="13"/>
  <c r="A82" i="14" s="1"/>
  <c r="A82" i="12"/>
  <c r="A76" i="13"/>
  <c r="A76" i="14" s="1"/>
  <c r="A76" i="12"/>
  <c r="A67" i="13"/>
  <c r="A67" i="14" s="1"/>
  <c r="A67" i="12"/>
  <c r="A55" i="13"/>
  <c r="A55" i="14" s="1"/>
  <c r="A55" i="12"/>
  <c r="A52" i="13"/>
  <c r="A52" i="14" s="1"/>
  <c r="A52" i="12"/>
  <c r="A46" i="12"/>
  <c r="A46" i="13"/>
  <c r="A46" i="14" s="1"/>
  <c r="A43" i="13"/>
  <c r="A43" i="14" s="1"/>
  <c r="A43" i="12"/>
  <c r="A37" i="13"/>
  <c r="A37" i="14" s="1"/>
  <c r="A37" i="12"/>
  <c r="A34" i="13"/>
  <c r="A34" i="14" s="1"/>
  <c r="A34" i="12"/>
  <c r="A7" i="12"/>
  <c r="A7" i="13"/>
  <c r="A7" i="14" s="1"/>
  <c r="D717" i="13"/>
  <c r="D717" i="12"/>
  <c r="D705" i="13"/>
  <c r="D705" i="12"/>
  <c r="D687" i="13"/>
  <c r="D687" i="12"/>
  <c r="D663" i="12"/>
  <c r="D663" i="13"/>
  <c r="D633" i="13"/>
  <c r="D633" i="12"/>
  <c r="D621" i="13"/>
  <c r="D621" i="12"/>
  <c r="D615" i="13"/>
  <c r="D615" i="12"/>
  <c r="D597" i="13"/>
  <c r="D597" i="12"/>
  <c r="D591" i="12"/>
  <c r="D591" i="13"/>
  <c r="D585" i="13"/>
  <c r="D585" i="12"/>
  <c r="D582" i="13"/>
  <c r="D582" i="12"/>
  <c r="D570" i="13"/>
  <c r="D570" i="12"/>
  <c r="D561" i="12"/>
  <c r="D561" i="13"/>
  <c r="D516" i="12"/>
  <c r="D516" i="13"/>
  <c r="D489" i="13"/>
  <c r="D489" i="12"/>
  <c r="D480" i="13"/>
  <c r="D480" i="12"/>
  <c r="D468" i="12"/>
  <c r="D468" i="13"/>
  <c r="D459" i="12"/>
  <c r="D459" i="13"/>
  <c r="D444" i="13"/>
  <c r="D444" i="12"/>
  <c r="D414" i="12"/>
  <c r="D414" i="13"/>
  <c r="D411" i="13"/>
  <c r="D411" i="12"/>
  <c r="D408" i="13"/>
  <c r="D408" i="12"/>
  <c r="D393" i="13"/>
  <c r="D393" i="12"/>
  <c r="D387" i="12"/>
  <c r="D387" i="13"/>
  <c r="D378" i="13"/>
  <c r="D378" i="12"/>
  <c r="D363" i="13"/>
  <c r="D363" i="12"/>
  <c r="D351" i="12"/>
  <c r="D351" i="13"/>
  <c r="D342" i="13"/>
  <c r="D342" i="12"/>
  <c r="D336" i="13"/>
  <c r="D336" i="12"/>
  <c r="D330" i="12"/>
  <c r="D330" i="13"/>
  <c r="D321" i="12"/>
  <c r="D321" i="13"/>
  <c r="D306" i="13"/>
  <c r="D306" i="12"/>
  <c r="D285" i="13"/>
  <c r="D285" i="12"/>
  <c r="D279" i="12"/>
  <c r="D279" i="13"/>
  <c r="D273" i="12"/>
  <c r="D273" i="13"/>
  <c r="D267" i="13"/>
  <c r="D267" i="12"/>
  <c r="D261" i="13"/>
  <c r="D261" i="12"/>
  <c r="D255" i="13"/>
  <c r="D255" i="12"/>
  <c r="D252" i="13"/>
  <c r="D252" i="12"/>
  <c r="D243" i="13"/>
  <c r="D243" i="12"/>
  <c r="D240" i="13"/>
  <c r="D240" i="12"/>
  <c r="D237" i="13"/>
  <c r="D237" i="12"/>
  <c r="D231" i="13"/>
  <c r="D231" i="12"/>
  <c r="D225" i="13"/>
  <c r="D225" i="12"/>
  <c r="D219" i="13"/>
  <c r="D219" i="12"/>
  <c r="D213" i="12"/>
  <c r="D213" i="13"/>
  <c r="D204" i="13"/>
  <c r="D204" i="12"/>
  <c r="D198" i="12"/>
  <c r="D198" i="13"/>
  <c r="D192" i="13"/>
  <c r="D192" i="12"/>
  <c r="D186" i="12"/>
  <c r="D186" i="13"/>
  <c r="D180" i="13"/>
  <c r="D180" i="12"/>
  <c r="D162" i="13"/>
  <c r="D162" i="12"/>
  <c r="D159" i="13"/>
  <c r="D159" i="12"/>
  <c r="D156" i="13"/>
  <c r="D156" i="12"/>
  <c r="D153" i="13"/>
  <c r="D153" i="12"/>
  <c r="D150" i="13"/>
  <c r="D150" i="12"/>
  <c r="D144" i="12"/>
  <c r="D144" i="13"/>
  <c r="D141" i="13"/>
  <c r="D141" i="12"/>
  <c r="D135" i="13"/>
  <c r="D135" i="12"/>
  <c r="D129" i="13"/>
  <c r="D129" i="12"/>
  <c r="D123" i="13"/>
  <c r="D123" i="12"/>
  <c r="D114" i="12"/>
  <c r="D114" i="13"/>
  <c r="D105" i="13"/>
  <c r="D105" i="12"/>
  <c r="D102" i="12"/>
  <c r="D102" i="13"/>
  <c r="D96" i="13"/>
  <c r="D96" i="12"/>
  <c r="D90" i="13"/>
  <c r="D90" i="12"/>
  <c r="D84" i="12"/>
  <c r="D84" i="13"/>
  <c r="D78" i="13"/>
  <c r="D78" i="12"/>
  <c r="D72" i="13"/>
  <c r="D72" i="12"/>
  <c r="D66" i="12"/>
  <c r="D66" i="13"/>
  <c r="D63" i="13"/>
  <c r="D63" i="12"/>
  <c r="D60" i="12"/>
  <c r="D60" i="13"/>
  <c r="D54" i="13"/>
  <c r="D54" i="12"/>
  <c r="D48" i="12"/>
  <c r="D48" i="13"/>
  <c r="D42" i="12"/>
  <c r="D42" i="13"/>
  <c r="D36" i="13"/>
  <c r="D36" i="12"/>
  <c r="D3" i="13"/>
  <c r="D3" i="12"/>
  <c r="A997" i="12"/>
  <c r="D984" i="12"/>
  <c r="A763" i="12"/>
  <c r="A733" i="12"/>
  <c r="D1023" i="12"/>
  <c r="D762" i="12"/>
  <c r="D732" i="12"/>
  <c r="A595" i="12"/>
  <c r="D528" i="12"/>
  <c r="A523" i="12"/>
  <c r="A487" i="12"/>
  <c r="D381" i="12"/>
  <c r="D108" i="13"/>
  <c r="A1042" i="13"/>
  <c r="A1042" i="14" s="1"/>
  <c r="A1042" i="12"/>
  <c r="A1033" i="13"/>
  <c r="A1033" i="14" s="1"/>
  <c r="A1033" i="12"/>
  <c r="A1024" i="13"/>
  <c r="A1024" i="14" s="1"/>
  <c r="A1024" i="12"/>
  <c r="A1009" i="13"/>
  <c r="A1009" i="14" s="1"/>
  <c r="A1009" i="12"/>
  <c r="A988" i="13"/>
  <c r="A988" i="14" s="1"/>
  <c r="A988" i="12"/>
  <c r="A949" i="13"/>
  <c r="A949" i="14" s="1"/>
  <c r="A949" i="12"/>
  <c r="A862" i="12"/>
  <c r="A862" i="13"/>
  <c r="A862" i="14" s="1"/>
  <c r="A757" i="13"/>
  <c r="A757" i="14" s="1"/>
  <c r="A757" i="12"/>
  <c r="A643" i="13"/>
  <c r="A643" i="14" s="1"/>
  <c r="A643" i="12"/>
  <c r="A631" i="13"/>
  <c r="A631" i="14" s="1"/>
  <c r="A631" i="12"/>
  <c r="A619" i="13"/>
  <c r="A619" i="14" s="1"/>
  <c r="A619" i="12"/>
  <c r="A583" i="13"/>
  <c r="A583" i="14" s="1"/>
  <c r="A583" i="12"/>
  <c r="A505" i="13"/>
  <c r="A505" i="14" s="1"/>
  <c r="A505" i="12"/>
  <c r="A466" i="13"/>
  <c r="A466" i="14" s="1"/>
  <c r="A466" i="12"/>
  <c r="A445" i="13"/>
  <c r="A445" i="14" s="1"/>
  <c r="A445" i="12"/>
  <c r="A442" i="13"/>
  <c r="A442" i="14" s="1"/>
  <c r="A442" i="12"/>
  <c r="A433" i="13"/>
  <c r="A433" i="14" s="1"/>
  <c r="A433" i="12"/>
  <c r="A421" i="13"/>
  <c r="A421" i="14" s="1"/>
  <c r="A421" i="12"/>
  <c r="A412" i="13"/>
  <c r="A412" i="14" s="1"/>
  <c r="A412" i="12"/>
  <c r="A406" i="13"/>
  <c r="A406" i="14" s="1"/>
  <c r="A406" i="12"/>
  <c r="A397" i="13"/>
  <c r="A397" i="14" s="1"/>
  <c r="A397" i="12"/>
  <c r="A391" i="13"/>
  <c r="A391" i="14" s="1"/>
  <c r="A391" i="12"/>
  <c r="A382" i="13"/>
  <c r="A382" i="14" s="1"/>
  <c r="A382" i="12"/>
  <c r="A373" i="13"/>
  <c r="A373" i="14" s="1"/>
  <c r="A373" i="12"/>
  <c r="A313" i="13"/>
  <c r="A313" i="14" s="1"/>
  <c r="A313" i="12"/>
  <c r="A289" i="12"/>
  <c r="A289" i="13"/>
  <c r="A289" i="14" s="1"/>
  <c r="A283" i="12"/>
  <c r="A283" i="13"/>
  <c r="A283" i="14" s="1"/>
  <c r="A277" i="13"/>
  <c r="A277" i="14" s="1"/>
  <c r="A277" i="12"/>
  <c r="A271" i="13"/>
  <c r="A271" i="14" s="1"/>
  <c r="A271" i="12"/>
  <c r="A265" i="13"/>
  <c r="A265" i="14" s="1"/>
  <c r="A265" i="12"/>
  <c r="A259" i="13"/>
  <c r="A259" i="14" s="1"/>
  <c r="A259" i="12"/>
  <c r="A250" i="13"/>
  <c r="A250" i="14" s="1"/>
  <c r="A250" i="12"/>
  <c r="A235" i="13"/>
  <c r="A235" i="14" s="1"/>
  <c r="A235" i="12"/>
  <c r="A232" i="13"/>
  <c r="A232" i="14" s="1"/>
  <c r="A232" i="12"/>
  <c r="A229" i="12"/>
  <c r="A229" i="13"/>
  <c r="A229" i="14" s="1"/>
  <c r="A220" i="13"/>
  <c r="A220" i="14" s="1"/>
  <c r="A220" i="12"/>
  <c r="A214" i="13"/>
  <c r="A214" i="14" s="1"/>
  <c r="A214" i="12"/>
  <c r="A208" i="13"/>
  <c r="A208" i="14" s="1"/>
  <c r="A208" i="12"/>
  <c r="A202" i="13"/>
  <c r="A202" i="14" s="1"/>
  <c r="A202" i="12"/>
  <c r="A196" i="13"/>
  <c r="A196" i="14" s="1"/>
  <c r="A196" i="12"/>
  <c r="A190" i="12"/>
  <c r="A190" i="13"/>
  <c r="A190" i="14" s="1"/>
  <c r="A187" i="12"/>
  <c r="A187" i="13"/>
  <c r="A187" i="14" s="1"/>
  <c r="A181" i="13"/>
  <c r="A181" i="14" s="1"/>
  <c r="A181" i="12"/>
  <c r="A175" i="12"/>
  <c r="A175" i="13"/>
  <c r="A175" i="14" s="1"/>
  <c r="A169" i="13"/>
  <c r="A169" i="14" s="1"/>
  <c r="A169" i="12"/>
  <c r="A163" i="13"/>
  <c r="A163" i="14" s="1"/>
  <c r="A163" i="12"/>
  <c r="A160" i="13"/>
  <c r="A160" i="14" s="1"/>
  <c r="A160" i="12"/>
  <c r="A154" i="13"/>
  <c r="A154" i="14" s="1"/>
  <c r="A154" i="12"/>
  <c r="A148" i="13"/>
  <c r="A148" i="14" s="1"/>
  <c r="A148" i="12"/>
  <c r="A142" i="13"/>
  <c r="A142" i="14" s="1"/>
  <c r="A142" i="12"/>
  <c r="A136" i="13"/>
  <c r="A136" i="14" s="1"/>
  <c r="A136" i="12"/>
  <c r="A130" i="13"/>
  <c r="A130" i="14" s="1"/>
  <c r="A130" i="12"/>
  <c r="A109" i="12"/>
  <c r="A109" i="13"/>
  <c r="A109" i="14" s="1"/>
  <c r="A103" i="12"/>
  <c r="A103" i="13"/>
  <c r="A103" i="14" s="1"/>
  <c r="A97" i="13"/>
  <c r="A97" i="14" s="1"/>
  <c r="A97" i="12"/>
  <c r="A91" i="13"/>
  <c r="A91" i="14" s="1"/>
  <c r="A91" i="12"/>
  <c r="A85" i="13"/>
  <c r="A85" i="14" s="1"/>
  <c r="A85" i="12"/>
  <c r="A79" i="12"/>
  <c r="A79" i="13"/>
  <c r="A79" i="14" s="1"/>
  <c r="A73" i="13"/>
  <c r="A73" i="14" s="1"/>
  <c r="A73" i="12"/>
  <c r="A70" i="12"/>
  <c r="A70" i="13"/>
  <c r="A70" i="14" s="1"/>
  <c r="A64" i="13"/>
  <c r="A64" i="14" s="1"/>
  <c r="A64" i="12"/>
  <c r="A61" i="13"/>
  <c r="A61" i="14" s="1"/>
  <c r="A61" i="12"/>
  <c r="A40" i="13"/>
  <c r="A40" i="14" s="1"/>
  <c r="A40" i="12"/>
  <c r="D909" i="12"/>
  <c r="D909" i="13"/>
  <c r="D720" i="13"/>
  <c r="D720" i="12"/>
  <c r="D714" i="13"/>
  <c r="D714" i="12"/>
  <c r="D708" i="13"/>
  <c r="D708" i="12"/>
  <c r="D696" i="13"/>
  <c r="D696" i="12"/>
  <c r="D681" i="13"/>
  <c r="D681" i="12"/>
  <c r="D672" i="13"/>
  <c r="D672" i="12"/>
  <c r="D666" i="13"/>
  <c r="D666" i="12"/>
  <c r="D660" i="13"/>
  <c r="D660" i="12"/>
  <c r="D654" i="13"/>
  <c r="D654" i="12"/>
  <c r="D648" i="13"/>
  <c r="D648" i="12"/>
  <c r="D642" i="13"/>
  <c r="D642" i="12"/>
  <c r="D630" i="13"/>
  <c r="D630" i="12"/>
  <c r="D624" i="13"/>
  <c r="D624" i="12"/>
  <c r="D618" i="13"/>
  <c r="D618" i="12"/>
  <c r="D603" i="13"/>
  <c r="D603" i="12"/>
  <c r="D579" i="12"/>
  <c r="D579" i="13"/>
  <c r="D537" i="13"/>
  <c r="D537" i="12"/>
  <c r="D501" i="13"/>
  <c r="D501" i="12"/>
  <c r="D486" i="13"/>
  <c r="D486" i="12"/>
  <c r="D474" i="13"/>
  <c r="D474" i="12"/>
  <c r="D456" i="13"/>
  <c r="D456" i="12"/>
  <c r="D402" i="13"/>
  <c r="D402" i="12"/>
  <c r="D372" i="13"/>
  <c r="D372" i="12"/>
  <c r="D366" i="13"/>
  <c r="D366" i="12"/>
  <c r="D360" i="13"/>
  <c r="D360" i="12"/>
  <c r="D354" i="13"/>
  <c r="D354" i="12"/>
  <c r="D345" i="13"/>
  <c r="D345" i="12"/>
  <c r="D333" i="13"/>
  <c r="D333" i="12"/>
  <c r="D315" i="13"/>
  <c r="D315" i="12"/>
  <c r="D309" i="13"/>
  <c r="D309" i="12"/>
  <c r="D300" i="13"/>
  <c r="D300" i="12"/>
  <c r="D297" i="12"/>
  <c r="D297" i="13"/>
  <c r="D288" i="12"/>
  <c r="D288" i="13"/>
  <c r="D276" i="13"/>
  <c r="D276" i="12"/>
  <c r="D258" i="13"/>
  <c r="D258" i="12"/>
  <c r="D249" i="12"/>
  <c r="D249" i="13"/>
  <c r="D228" i="13"/>
  <c r="D228" i="12"/>
  <c r="D222" i="13"/>
  <c r="D222" i="12"/>
  <c r="D216" i="13"/>
  <c r="D216" i="12"/>
  <c r="D207" i="12"/>
  <c r="D207" i="13"/>
  <c r="D201" i="13"/>
  <c r="D201" i="12"/>
  <c r="D195" i="13"/>
  <c r="D195" i="12"/>
  <c r="D189" i="13"/>
  <c r="D189" i="12"/>
  <c r="D183" i="13"/>
  <c r="D183" i="12"/>
  <c r="D177" i="13"/>
  <c r="D177" i="12"/>
  <c r="D174" i="13"/>
  <c r="D174" i="12"/>
  <c r="D171" i="13"/>
  <c r="D171" i="12"/>
  <c r="D147" i="13"/>
  <c r="D147" i="12"/>
  <c r="D132" i="13"/>
  <c r="D132" i="12"/>
  <c r="D126" i="13"/>
  <c r="D126" i="12"/>
  <c r="D120" i="13"/>
  <c r="D120" i="12"/>
  <c r="D117" i="13"/>
  <c r="D117" i="12"/>
  <c r="D111" i="13"/>
  <c r="D111" i="12"/>
  <c r="D93" i="13"/>
  <c r="D93" i="12"/>
  <c r="D87" i="12"/>
  <c r="D87" i="13"/>
  <c r="D81" i="13"/>
  <c r="D81" i="12"/>
  <c r="D75" i="13"/>
  <c r="D75" i="12"/>
  <c r="D69" i="13"/>
  <c r="D69" i="12"/>
  <c r="D51" i="13"/>
  <c r="D51" i="12"/>
  <c r="D45" i="13"/>
  <c r="D45" i="12"/>
  <c r="D39" i="13"/>
  <c r="D39" i="12"/>
  <c r="D33" i="13"/>
  <c r="D33" i="12"/>
  <c r="D18" i="13"/>
  <c r="D18" i="12"/>
  <c r="A1006" i="12"/>
  <c r="D930" i="12"/>
  <c r="A847" i="12"/>
  <c r="A796" i="12"/>
  <c r="D594" i="12"/>
  <c r="D495" i="12"/>
  <c r="D324" i="12"/>
  <c r="A1027" i="13"/>
  <c r="A1027" i="14" s="1"/>
  <c r="D981" i="13"/>
  <c r="A970" i="13"/>
  <c r="A970" i="14" s="1"/>
  <c r="A1051" i="13"/>
  <c r="A1051" i="14" s="1"/>
  <c r="A1051" i="12"/>
  <c r="A1045" i="13"/>
  <c r="A1045" i="14" s="1"/>
  <c r="A1045" i="12"/>
  <c r="A1039" i="13"/>
  <c r="A1039" i="14" s="1"/>
  <c r="A1039" i="12"/>
  <c r="A1030" i="13"/>
  <c r="A1030" i="14" s="1"/>
  <c r="A1030" i="12"/>
  <c r="A1021" i="13"/>
  <c r="A1021" i="14" s="1"/>
  <c r="A1021" i="12"/>
  <c r="A1000" i="13"/>
  <c r="A1000" i="14" s="1"/>
  <c r="A1000" i="12"/>
  <c r="A979" i="13"/>
  <c r="A979" i="14" s="1"/>
  <c r="A979" i="12"/>
  <c r="A967" i="13"/>
  <c r="A967" i="14" s="1"/>
  <c r="A967" i="12"/>
  <c r="A958" i="13"/>
  <c r="A958" i="14" s="1"/>
  <c r="A958" i="12"/>
  <c r="A946" i="13"/>
  <c r="A946" i="14" s="1"/>
  <c r="A946" i="12"/>
  <c r="A937" i="13"/>
  <c r="A937" i="14" s="1"/>
  <c r="A937" i="12"/>
  <c r="A919" i="13"/>
  <c r="A919" i="14" s="1"/>
  <c r="A919" i="12"/>
  <c r="A913" i="13"/>
  <c r="A913" i="14" s="1"/>
  <c r="A913" i="12"/>
  <c r="A904" i="13"/>
  <c r="A904" i="14" s="1"/>
  <c r="A904" i="12"/>
  <c r="A892" i="13"/>
  <c r="A892" i="14" s="1"/>
  <c r="A892" i="12"/>
  <c r="A877" i="13"/>
  <c r="A877" i="14" s="1"/>
  <c r="A877" i="12"/>
  <c r="A865" i="13"/>
  <c r="A865" i="14" s="1"/>
  <c r="A865" i="12"/>
  <c r="A850" i="13"/>
  <c r="A850" i="14" s="1"/>
  <c r="A850" i="12"/>
  <c r="A823" i="13"/>
  <c r="A823" i="14" s="1"/>
  <c r="A823" i="12"/>
  <c r="A724" i="13"/>
  <c r="A724" i="14" s="1"/>
  <c r="A724" i="12"/>
  <c r="A712" i="13"/>
  <c r="A712" i="14" s="1"/>
  <c r="A712" i="12"/>
  <c r="A694" i="13"/>
  <c r="A694" i="14" s="1"/>
  <c r="A694" i="12"/>
  <c r="A673" i="13"/>
  <c r="A673" i="14" s="1"/>
  <c r="A673" i="12"/>
  <c r="A628" i="13"/>
  <c r="A628" i="14" s="1"/>
  <c r="A628" i="12"/>
  <c r="A547" i="13"/>
  <c r="A547" i="14" s="1"/>
  <c r="A547" i="12"/>
  <c r="A535" i="13"/>
  <c r="A535" i="14" s="1"/>
  <c r="A535" i="12"/>
  <c r="A514" i="13"/>
  <c r="A514" i="14" s="1"/>
  <c r="A514" i="12"/>
  <c r="A496" i="13"/>
  <c r="A496" i="14" s="1"/>
  <c r="A496" i="12"/>
  <c r="A484" i="13"/>
  <c r="A484" i="14" s="1"/>
  <c r="A484" i="12"/>
  <c r="A454" i="13"/>
  <c r="A454" i="14" s="1"/>
  <c r="A454" i="12"/>
  <c r="A367" i="13"/>
  <c r="A367" i="14" s="1"/>
  <c r="A367" i="12"/>
  <c r="A10" i="12"/>
  <c r="A10" i="13"/>
  <c r="A10" i="14" s="1"/>
  <c r="D966" i="13"/>
  <c r="D966" i="12"/>
  <c r="D957" i="13"/>
  <c r="D957" i="12"/>
  <c r="D945" i="13"/>
  <c r="D945" i="12"/>
  <c r="D936" i="12"/>
  <c r="D936" i="13"/>
  <c r="D927" i="13"/>
  <c r="D927" i="12"/>
  <c r="D882" i="12"/>
  <c r="D882" i="13"/>
  <c r="D792" i="13"/>
  <c r="D792" i="12"/>
  <c r="D759" i="12"/>
  <c r="D759" i="13"/>
  <c r="D750" i="13"/>
  <c r="D750" i="12"/>
  <c r="D747" i="13"/>
  <c r="D747" i="12"/>
  <c r="D741" i="13"/>
  <c r="D741" i="12"/>
  <c r="D729" i="13"/>
  <c r="D729" i="12"/>
  <c r="D711" i="13"/>
  <c r="D711" i="12"/>
  <c r="D693" i="13"/>
  <c r="D693" i="12"/>
  <c r="D669" i="12"/>
  <c r="D669" i="13"/>
  <c r="D639" i="13"/>
  <c r="D639" i="12"/>
  <c r="D609" i="13"/>
  <c r="D609" i="12"/>
  <c r="D576" i="13"/>
  <c r="D576" i="12"/>
  <c r="D525" i="13"/>
  <c r="D525" i="12"/>
  <c r="D24" i="12"/>
  <c r="D24" i="13"/>
  <c r="D846" i="12"/>
  <c r="D819" i="12"/>
  <c r="A772" i="12"/>
  <c r="A685" i="12"/>
  <c r="A499" i="12"/>
  <c r="A418" i="12"/>
  <c r="A58" i="12"/>
  <c r="A49" i="12"/>
  <c r="A1015" i="13"/>
  <c r="A1015" i="14" s="1"/>
  <c r="A568" i="13"/>
  <c r="A568" i="14" s="1"/>
  <c r="A925" i="13"/>
  <c r="A925" i="14" s="1"/>
  <c r="A925" i="12"/>
  <c r="A703" i="13"/>
  <c r="A703" i="14" s="1"/>
  <c r="A703" i="12"/>
  <c r="A571" i="13"/>
  <c r="A571" i="14" s="1"/>
  <c r="A571" i="12"/>
  <c r="A490" i="12"/>
  <c r="A490" i="13"/>
  <c r="A490" i="14" s="1"/>
  <c r="A469" i="13"/>
  <c r="A469" i="14" s="1"/>
  <c r="A469" i="12"/>
  <c r="A427" i="12"/>
  <c r="A427" i="13"/>
  <c r="A427" i="14" s="1"/>
  <c r="A340" i="12"/>
  <c r="A340" i="13"/>
  <c r="A340" i="14" s="1"/>
  <c r="A25" i="12"/>
  <c r="A25" i="13"/>
  <c r="A25" i="14" s="1"/>
  <c r="D969" i="13"/>
  <c r="D969" i="12"/>
  <c r="D870" i="13"/>
  <c r="D870" i="12"/>
  <c r="D855" i="13"/>
  <c r="D855" i="12"/>
  <c r="D822" i="13"/>
  <c r="D822" i="12"/>
  <c r="D606" i="13"/>
  <c r="D606" i="12"/>
  <c r="D552" i="13"/>
  <c r="D552" i="12"/>
  <c r="D546" i="13"/>
  <c r="D546" i="12"/>
  <c r="D540" i="13"/>
  <c r="D540" i="12"/>
  <c r="D534" i="13"/>
  <c r="D534" i="12"/>
  <c r="D531" i="13"/>
  <c r="D531" i="12"/>
  <c r="D522" i="12"/>
  <c r="D522" i="13"/>
  <c r="D519" i="13"/>
  <c r="D519" i="12"/>
  <c r="D507" i="13"/>
  <c r="D507" i="12"/>
  <c r="D471" i="13"/>
  <c r="D471" i="12"/>
  <c r="D399" i="13"/>
  <c r="D399" i="12"/>
  <c r="D15" i="13"/>
  <c r="D15" i="12"/>
  <c r="D891" i="12"/>
  <c r="D825" i="12"/>
  <c r="D684" i="12"/>
  <c r="A655" i="12"/>
  <c r="D498" i="12"/>
  <c r="A385" i="12"/>
  <c r="D291" i="12"/>
  <c r="D1026" i="13"/>
  <c r="D1020" i="13"/>
  <c r="A982" i="13"/>
  <c r="A982" i="14" s="1"/>
  <c r="A982" i="12"/>
  <c r="A964" i="13"/>
  <c r="A964" i="14" s="1"/>
  <c r="A964" i="12"/>
  <c r="A952" i="13"/>
  <c r="A952" i="14" s="1"/>
  <c r="A952" i="12"/>
  <c r="A928" i="13"/>
  <c r="A928" i="14" s="1"/>
  <c r="A928" i="12"/>
  <c r="A895" i="13"/>
  <c r="A895" i="14" s="1"/>
  <c r="A895" i="12"/>
  <c r="A838" i="13"/>
  <c r="A838" i="14" s="1"/>
  <c r="A838" i="12"/>
  <c r="A784" i="12"/>
  <c r="A784" i="13"/>
  <c r="A784" i="14" s="1"/>
  <c r="A751" i="13"/>
  <c r="A751" i="14" s="1"/>
  <c r="A751" i="12"/>
  <c r="A709" i="13"/>
  <c r="A709" i="14" s="1"/>
  <c r="A709" i="12"/>
  <c r="A697" i="13"/>
  <c r="A697" i="14" s="1"/>
  <c r="A697" i="12"/>
  <c r="A688" i="13"/>
  <c r="A688" i="14" s="1"/>
  <c r="A688" i="12"/>
  <c r="A676" i="13"/>
  <c r="A676" i="14" s="1"/>
  <c r="A676" i="12"/>
  <c r="A664" i="13"/>
  <c r="A664" i="14" s="1"/>
  <c r="A664" i="12"/>
  <c r="A649" i="13"/>
  <c r="A649" i="14" s="1"/>
  <c r="A649" i="12"/>
  <c r="A634" i="13"/>
  <c r="A634" i="14" s="1"/>
  <c r="A634" i="12"/>
  <c r="A625" i="13"/>
  <c r="A625" i="14" s="1"/>
  <c r="A625" i="12"/>
  <c r="A622" i="13"/>
  <c r="A622" i="14" s="1"/>
  <c r="A622" i="12"/>
  <c r="A613" i="13"/>
  <c r="A613" i="14" s="1"/>
  <c r="A613" i="12"/>
  <c r="A604" i="13"/>
  <c r="A604" i="14" s="1"/>
  <c r="A604" i="12"/>
  <c r="A592" i="13"/>
  <c r="A592" i="14" s="1"/>
  <c r="A592" i="12"/>
  <c r="A565" i="13"/>
  <c r="A565" i="14" s="1"/>
  <c r="A565" i="12"/>
  <c r="A511" i="13"/>
  <c r="A511" i="14" s="1"/>
  <c r="A511" i="12"/>
  <c r="A19" i="13"/>
  <c r="A19" i="14" s="1"/>
  <c r="A19" i="12"/>
  <c r="A943" i="12"/>
  <c r="D1029" i="13"/>
  <c r="D1029" i="12"/>
  <c r="D1002" i="13"/>
  <c r="D1002" i="12"/>
  <c r="D990" i="13"/>
  <c r="D990" i="12"/>
  <c r="D987" i="13"/>
  <c r="D987" i="12"/>
  <c r="D960" i="12"/>
  <c r="D960" i="13"/>
  <c r="D918" i="13"/>
  <c r="D918" i="12"/>
  <c r="D903" i="13"/>
  <c r="D903" i="12"/>
  <c r="D894" i="13"/>
  <c r="D894" i="12"/>
  <c r="D849" i="13"/>
  <c r="D849" i="12"/>
  <c r="D810" i="13"/>
  <c r="D810" i="12"/>
  <c r="D804" i="13"/>
  <c r="D804" i="12"/>
  <c r="D795" i="12"/>
  <c r="D795" i="13"/>
  <c r="D789" i="13"/>
  <c r="D789" i="12"/>
  <c r="D783" i="13"/>
  <c r="D783" i="12"/>
  <c r="D768" i="13"/>
  <c r="D768" i="12"/>
  <c r="D744" i="13"/>
  <c r="D744" i="12"/>
  <c r="D702" i="13"/>
  <c r="D702" i="12"/>
  <c r="D588" i="12"/>
  <c r="D588" i="13"/>
  <c r="D513" i="13"/>
  <c r="D513" i="12"/>
  <c r="D420" i="13"/>
  <c r="D420" i="12"/>
  <c r="D21" i="13"/>
  <c r="D21" i="12"/>
  <c r="D912" i="12"/>
  <c r="D777" i="12"/>
  <c r="D771" i="12"/>
  <c r="A742" i="12"/>
  <c r="D417" i="12"/>
  <c r="D234" i="12"/>
  <c r="D99" i="12"/>
  <c r="D57" i="12"/>
  <c r="A1012" i="13"/>
  <c r="A1012" i="14" s="1"/>
  <c r="A1012" i="12"/>
  <c r="A940" i="13"/>
  <c r="A940" i="14" s="1"/>
  <c r="A940" i="12"/>
  <c r="A922" i="13"/>
  <c r="A922" i="14" s="1"/>
  <c r="A922" i="12"/>
  <c r="A907" i="13"/>
  <c r="A907" i="14" s="1"/>
  <c r="A907" i="12"/>
  <c r="A889" i="13"/>
  <c r="A889" i="14" s="1"/>
  <c r="A889" i="12"/>
  <c r="A874" i="13"/>
  <c r="A874" i="14" s="1"/>
  <c r="A874" i="12"/>
  <c r="A859" i="13"/>
  <c r="A859" i="14" s="1"/>
  <c r="A859" i="12"/>
  <c r="A844" i="13"/>
  <c r="A844" i="14" s="1"/>
  <c r="A844" i="12"/>
  <c r="A793" i="13"/>
  <c r="A793" i="14" s="1"/>
  <c r="A793" i="12"/>
  <c r="A601" i="13"/>
  <c r="A601" i="14" s="1"/>
  <c r="A601" i="12"/>
  <c r="A574" i="13"/>
  <c r="A574" i="14" s="1"/>
  <c r="A574" i="12"/>
  <c r="A526" i="13"/>
  <c r="A526" i="14" s="1"/>
  <c r="A526" i="12"/>
  <c r="A451" i="13"/>
  <c r="A451" i="14" s="1"/>
  <c r="A451" i="12"/>
  <c r="A436" i="13"/>
  <c r="A436" i="14" s="1"/>
  <c r="A436" i="12"/>
  <c r="A403" i="13"/>
  <c r="A403" i="14" s="1"/>
  <c r="A403" i="12"/>
  <c r="A319" i="13"/>
  <c r="A319" i="14" s="1"/>
  <c r="A319" i="12"/>
  <c r="A28" i="13"/>
  <c r="A28" i="14" s="1"/>
  <c r="A28" i="12"/>
  <c r="D978" i="13"/>
  <c r="D978" i="12"/>
  <c r="D951" i="13"/>
  <c r="D951" i="12"/>
  <c r="D915" i="13"/>
  <c r="D915" i="12"/>
  <c r="D888" i="13"/>
  <c r="D888" i="12"/>
  <c r="D885" i="13"/>
  <c r="D885" i="12"/>
  <c r="D879" i="13"/>
  <c r="D879" i="12"/>
  <c r="D858" i="13"/>
  <c r="D858" i="12"/>
  <c r="D801" i="12"/>
  <c r="D801" i="13"/>
  <c r="D678" i="12"/>
  <c r="D678" i="13"/>
  <c r="D657" i="13"/>
  <c r="D657" i="12"/>
  <c r="D627" i="13"/>
  <c r="D627" i="12"/>
  <c r="D600" i="13"/>
  <c r="D600" i="12"/>
  <c r="D573" i="13"/>
  <c r="D573" i="12"/>
  <c r="D543" i="13"/>
  <c r="D543" i="12"/>
  <c r="D429" i="12"/>
  <c r="D429" i="13"/>
  <c r="D12" i="12"/>
  <c r="D12" i="13"/>
  <c r="A1048" i="12"/>
  <c r="D1005" i="12"/>
  <c r="D1047" i="12"/>
  <c r="D873" i="12"/>
  <c r="A430" i="12"/>
  <c r="A352" i="12"/>
  <c r="A226" i="12"/>
  <c r="D168" i="12"/>
  <c r="B1038" i="12"/>
  <c r="B1038" i="13"/>
  <c r="B1038" i="14" s="1"/>
  <c r="D1038" i="14" s="1"/>
  <c r="B311" i="13"/>
  <c r="B311" i="14" s="1"/>
  <c r="E311" i="14" s="1"/>
  <c r="B278" i="13"/>
  <c r="B278" i="14" s="1"/>
  <c r="D278" i="14" s="1"/>
  <c r="B167" i="13"/>
  <c r="B167" i="14" s="1"/>
  <c r="D1034" i="14"/>
  <c r="E1034" i="14"/>
  <c r="D497" i="14"/>
  <c r="E497" i="14"/>
  <c r="D449" i="14"/>
  <c r="E449" i="14"/>
  <c r="D377" i="14"/>
  <c r="E377" i="14"/>
  <c r="D347" i="14"/>
  <c r="E347" i="14"/>
  <c r="D344" i="14"/>
  <c r="E344" i="14"/>
  <c r="D299" i="14"/>
  <c r="E299" i="14"/>
  <c r="D291" i="14"/>
  <c r="E291" i="14"/>
  <c r="D245" i="14"/>
  <c r="E245" i="14"/>
  <c r="D72" i="14"/>
  <c r="E72" i="14"/>
  <c r="D1046" i="14"/>
  <c r="E1046" i="14"/>
  <c r="D1028" i="14"/>
  <c r="E1028" i="14"/>
  <c r="D1022" i="14"/>
  <c r="E1022" i="14"/>
  <c r="D1001" i="14"/>
  <c r="E1001" i="14"/>
  <c r="B992" i="13"/>
  <c r="B992" i="14" s="1"/>
  <c r="B992" i="12"/>
  <c r="D980" i="14"/>
  <c r="E980" i="14"/>
  <c r="D956" i="14"/>
  <c r="E956" i="14"/>
  <c r="D944" i="14"/>
  <c r="E944" i="14"/>
  <c r="B941" i="13"/>
  <c r="B941" i="14" s="1"/>
  <c r="B941" i="12"/>
  <c r="D932" i="14"/>
  <c r="E932" i="14"/>
  <c r="D902" i="14"/>
  <c r="E902" i="14"/>
  <c r="D890" i="14"/>
  <c r="E890" i="14"/>
  <c r="B887" i="13"/>
  <c r="B887" i="14" s="1"/>
  <c r="B887" i="12"/>
  <c r="E863" i="14"/>
  <c r="D863" i="14"/>
  <c r="D851" i="14"/>
  <c r="E851" i="14"/>
  <c r="D842" i="14"/>
  <c r="E842" i="14"/>
  <c r="E827" i="14"/>
  <c r="D827" i="14"/>
  <c r="B1025" i="12"/>
  <c r="B938" i="12"/>
  <c r="B926" i="12"/>
  <c r="B881" i="12"/>
  <c r="D588" i="14"/>
  <c r="E588" i="14"/>
  <c r="D513" i="14"/>
  <c r="E513" i="14"/>
  <c r="E451" i="14"/>
  <c r="D451" i="14"/>
  <c r="E427" i="14"/>
  <c r="D427" i="14"/>
  <c r="D339" i="14"/>
  <c r="E339" i="14"/>
  <c r="B335" i="13"/>
  <c r="B335" i="14" s="1"/>
  <c r="D304" i="14"/>
  <c r="E304" i="14"/>
  <c r="E290" i="14"/>
  <c r="D290" i="14"/>
  <c r="E248" i="14"/>
  <c r="D248" i="14"/>
  <c r="D244" i="14"/>
  <c r="E244" i="14"/>
  <c r="E239" i="14"/>
  <c r="D239" i="14"/>
  <c r="D195" i="14"/>
  <c r="E195" i="14"/>
  <c r="D161" i="14"/>
  <c r="E161" i="14"/>
  <c r="D115" i="14"/>
  <c r="E115" i="14"/>
  <c r="E46" i="14"/>
  <c r="D46" i="14"/>
  <c r="D782" i="14"/>
  <c r="E782" i="14"/>
  <c r="D471" i="14"/>
  <c r="E471" i="14"/>
  <c r="D428" i="14"/>
  <c r="E428" i="14"/>
  <c r="D340" i="14"/>
  <c r="E340" i="14"/>
  <c r="D273" i="14"/>
  <c r="E273" i="14"/>
  <c r="D1043" i="14"/>
  <c r="E1043" i="14"/>
  <c r="B1037" i="13"/>
  <c r="B1037" i="14" s="1"/>
  <c r="B1037" i="12"/>
  <c r="D1019" i="14"/>
  <c r="E1019" i="14"/>
  <c r="D998" i="14"/>
  <c r="E998" i="14"/>
  <c r="D962" i="14"/>
  <c r="E962" i="14"/>
  <c r="D953" i="14"/>
  <c r="E953" i="14"/>
  <c r="D938" i="14"/>
  <c r="E938" i="14"/>
  <c r="D929" i="14"/>
  <c r="E929" i="14"/>
  <c r="B920" i="12"/>
  <c r="B920" i="13"/>
  <c r="B920" i="14" s="1"/>
  <c r="D899" i="14"/>
  <c r="E899" i="14"/>
  <c r="D872" i="14"/>
  <c r="E872" i="14"/>
  <c r="D848" i="14"/>
  <c r="E848" i="14"/>
  <c r="D824" i="14"/>
  <c r="E824" i="14"/>
  <c r="D812" i="14"/>
  <c r="E812" i="14"/>
  <c r="B884" i="12"/>
  <c r="B761" i="12"/>
  <c r="E549" i="14"/>
  <c r="D549" i="14"/>
  <c r="E484" i="14"/>
  <c r="D484" i="14"/>
  <c r="B479" i="13"/>
  <c r="B479" i="14" s="1"/>
  <c r="E441" i="14"/>
  <c r="D441" i="14"/>
  <c r="E403" i="14"/>
  <c r="D403" i="14"/>
  <c r="D343" i="14"/>
  <c r="E343" i="14"/>
  <c r="E294" i="14"/>
  <c r="D294" i="14"/>
  <c r="E284" i="14"/>
  <c r="D284" i="14"/>
  <c r="E280" i="14"/>
  <c r="D280" i="14"/>
  <c r="E276" i="14"/>
  <c r="D276" i="14"/>
  <c r="E252" i="14"/>
  <c r="D252" i="14"/>
  <c r="E234" i="14"/>
  <c r="D234" i="14"/>
  <c r="E166" i="14"/>
  <c r="D166" i="14"/>
  <c r="D151" i="14"/>
  <c r="E151" i="14"/>
  <c r="E120" i="14"/>
  <c r="D120" i="14"/>
  <c r="D95" i="14"/>
  <c r="E95" i="14"/>
  <c r="E20" i="14"/>
  <c r="D20" i="14"/>
  <c r="D468" i="14"/>
  <c r="E468" i="14"/>
  <c r="D464" i="14"/>
  <c r="E464" i="14"/>
  <c r="D402" i="14"/>
  <c r="E402" i="14"/>
  <c r="E350" i="14"/>
  <c r="D350" i="14"/>
  <c r="E346" i="14"/>
  <c r="D346" i="14"/>
  <c r="E342" i="14"/>
  <c r="D342" i="14"/>
  <c r="D307" i="14"/>
  <c r="E307" i="14"/>
  <c r="D179" i="14"/>
  <c r="E179" i="14"/>
  <c r="E174" i="14"/>
  <c r="D174" i="14"/>
  <c r="E94" i="14"/>
  <c r="D94" i="14"/>
  <c r="D89" i="14"/>
  <c r="E89" i="14"/>
  <c r="B794" i="12"/>
  <c r="B857" i="13"/>
  <c r="B857" i="14" s="1"/>
  <c r="D783" i="14"/>
  <c r="E783" i="14"/>
  <c r="B779" i="13"/>
  <c r="B779" i="14" s="1"/>
  <c r="D774" i="14"/>
  <c r="E774" i="14"/>
  <c r="E454" i="14"/>
  <c r="D454" i="14"/>
  <c r="D416" i="14"/>
  <c r="E416" i="14"/>
  <c r="D297" i="14"/>
  <c r="E297" i="14"/>
  <c r="D217" i="14"/>
  <c r="E217" i="14"/>
  <c r="D183" i="14"/>
  <c r="E183" i="14"/>
  <c r="E144" i="14"/>
  <c r="D144" i="14"/>
  <c r="D129" i="14"/>
  <c r="E129" i="14"/>
  <c r="D63" i="14"/>
  <c r="E63" i="14"/>
  <c r="D3" i="14"/>
  <c r="E3" i="14"/>
  <c r="D1053" i="14"/>
  <c r="E1053" i="14"/>
  <c r="D1050" i="14"/>
  <c r="E1050" i="14"/>
  <c r="B1047" i="13"/>
  <c r="B1047" i="14" s="1"/>
  <c r="B1047" i="12"/>
  <c r="D1044" i="14"/>
  <c r="E1044" i="14"/>
  <c r="D1041" i="14"/>
  <c r="E1041" i="14"/>
  <c r="B1032" i="13"/>
  <c r="B1032" i="14" s="1"/>
  <c r="B1032" i="12"/>
  <c r="D1029" i="14"/>
  <c r="E1029" i="14"/>
  <c r="D1026" i="14"/>
  <c r="E1026" i="14"/>
  <c r="D1023" i="14"/>
  <c r="E1023" i="14"/>
  <c r="D1020" i="14"/>
  <c r="E1020" i="14"/>
  <c r="D1017" i="14"/>
  <c r="E1017" i="14"/>
  <c r="D1014" i="14"/>
  <c r="E1014" i="14"/>
  <c r="D975" i="14"/>
  <c r="E975" i="14"/>
  <c r="D425" i="14"/>
  <c r="E425" i="14"/>
  <c r="E406" i="14"/>
  <c r="D406" i="14"/>
  <c r="D401" i="14"/>
  <c r="E401" i="14"/>
  <c r="D375" i="14"/>
  <c r="E375" i="14"/>
  <c r="E274" i="14"/>
  <c r="D274" i="14"/>
  <c r="E222" i="14"/>
  <c r="D222" i="14"/>
  <c r="E134" i="14"/>
  <c r="D134" i="14"/>
  <c r="E108" i="14"/>
  <c r="D108" i="14"/>
  <c r="D73" i="14"/>
  <c r="E73" i="14"/>
  <c r="E8" i="14"/>
  <c r="D8" i="14"/>
  <c r="D910" i="14"/>
  <c r="E910" i="14"/>
  <c r="D498" i="14"/>
  <c r="E498" i="14"/>
  <c r="D381" i="14"/>
  <c r="E381" i="14"/>
  <c r="E184" i="14"/>
  <c r="D184" i="14"/>
  <c r="D55" i="14"/>
  <c r="E55" i="14"/>
  <c r="E30" i="14"/>
  <c r="D30" i="14"/>
  <c r="E502" i="14"/>
  <c r="D502" i="14"/>
  <c r="E247" i="14"/>
  <c r="D247" i="14"/>
  <c r="E213" i="14"/>
  <c r="D213" i="14"/>
  <c r="D970" i="14"/>
  <c r="E970" i="14"/>
  <c r="E1039" i="14"/>
  <c r="D1039" i="14"/>
  <c r="D1035" i="14"/>
  <c r="E1035" i="14"/>
  <c r="B974" i="13"/>
  <c r="B974" i="14" s="1"/>
  <c r="D505" i="14"/>
  <c r="E505" i="14"/>
  <c r="E467" i="14"/>
  <c r="D467" i="14"/>
  <c r="D463" i="14"/>
  <c r="E463" i="14"/>
  <c r="D448" i="14"/>
  <c r="E448" i="14"/>
  <c r="D379" i="14"/>
  <c r="E379" i="14"/>
  <c r="D315" i="14"/>
  <c r="E315" i="14"/>
  <c r="D306" i="14"/>
  <c r="E306" i="14"/>
  <c r="E282" i="14"/>
  <c r="D282" i="14"/>
  <c r="D201" i="14"/>
  <c r="E201" i="14"/>
  <c r="D187" i="14"/>
  <c r="E187" i="14"/>
  <c r="E178" i="14"/>
  <c r="D178" i="14"/>
  <c r="D153" i="14"/>
  <c r="E153" i="14"/>
  <c r="E138" i="14"/>
  <c r="D138" i="14"/>
  <c r="E128" i="14"/>
  <c r="D128" i="14"/>
  <c r="E112" i="14"/>
  <c r="D112" i="14"/>
  <c r="D93" i="14"/>
  <c r="E93" i="14"/>
  <c r="D67" i="14"/>
  <c r="E67" i="14"/>
  <c r="D985" i="14"/>
  <c r="E985" i="14"/>
  <c r="D906" i="14"/>
  <c r="E906" i="14"/>
  <c r="E440" i="14"/>
  <c r="D440" i="14"/>
  <c r="D393" i="14"/>
  <c r="E393" i="14"/>
  <c r="D385" i="14"/>
  <c r="E385" i="14"/>
  <c r="E298" i="14"/>
  <c r="D298" i="14"/>
  <c r="D170" i="14"/>
  <c r="E170" i="14"/>
  <c r="D85" i="14"/>
  <c r="E85" i="14"/>
  <c r="D223" i="14"/>
  <c r="E223" i="14"/>
  <c r="E160" i="14"/>
  <c r="D160" i="14"/>
  <c r="D135" i="14"/>
  <c r="E135" i="14"/>
  <c r="D59" i="14"/>
  <c r="E59" i="14"/>
  <c r="D847" i="14"/>
  <c r="E847" i="14"/>
  <c r="D843" i="14"/>
  <c r="E843" i="14"/>
  <c r="D589" i="14"/>
  <c r="E589" i="14"/>
  <c r="D500" i="14"/>
  <c r="E500" i="14"/>
  <c r="D481" i="14"/>
  <c r="E481" i="14"/>
  <c r="E438" i="14"/>
  <c r="D438" i="14"/>
  <c r="D415" i="14"/>
  <c r="E415" i="14"/>
  <c r="D383" i="14"/>
  <c r="E383" i="14"/>
  <c r="E366" i="14"/>
  <c r="D366" i="14"/>
  <c r="E319" i="14"/>
  <c r="D319" i="14"/>
  <c r="E226" i="14"/>
  <c r="D226" i="14"/>
  <c r="E221" i="14"/>
  <c r="D221" i="14"/>
  <c r="D37" i="14"/>
  <c r="E37" i="14"/>
  <c r="D17" i="14"/>
  <c r="E17" i="14"/>
  <c r="D251" i="14"/>
  <c r="E251" i="14"/>
  <c r="E370" i="14"/>
  <c r="D370" i="14"/>
  <c r="D249" i="14"/>
  <c r="E249" i="14"/>
  <c r="B1049" i="12"/>
  <c r="B1049" i="13"/>
  <c r="B1049" i="14" s="1"/>
  <c r="D1031" i="14"/>
  <c r="E1031" i="14"/>
  <c r="D1010" i="14"/>
  <c r="E1010" i="14"/>
  <c r="D995" i="14"/>
  <c r="E995" i="14"/>
  <c r="D971" i="14"/>
  <c r="E971" i="14"/>
  <c r="D959" i="14"/>
  <c r="E959" i="14"/>
  <c r="D947" i="14"/>
  <c r="E947" i="14"/>
  <c r="D926" i="14"/>
  <c r="E926" i="14"/>
  <c r="D914" i="14"/>
  <c r="E914" i="14"/>
  <c r="D893" i="14"/>
  <c r="E893" i="14"/>
  <c r="D881" i="14"/>
  <c r="E881" i="14"/>
  <c r="D869" i="14"/>
  <c r="E869" i="14"/>
  <c r="B860" i="13"/>
  <c r="B860" i="14" s="1"/>
  <c r="B860" i="12"/>
  <c r="D839" i="14"/>
  <c r="E839" i="14"/>
  <c r="D821" i="14"/>
  <c r="E821" i="14"/>
  <c r="D803" i="14"/>
  <c r="E803" i="14"/>
  <c r="D794" i="14"/>
  <c r="E794" i="14"/>
  <c r="D791" i="14"/>
  <c r="E791" i="14"/>
  <c r="B788" i="13"/>
  <c r="B788" i="14" s="1"/>
  <c r="B788" i="12"/>
  <c r="D785" i="14"/>
  <c r="E785" i="14"/>
  <c r="D773" i="14"/>
  <c r="E773" i="14"/>
  <c r="D767" i="14"/>
  <c r="E767" i="14"/>
  <c r="D764" i="14"/>
  <c r="E764" i="14"/>
  <c r="E761" i="14"/>
  <c r="D761" i="14"/>
  <c r="D758" i="14"/>
  <c r="E758" i="14"/>
  <c r="B746" i="13"/>
  <c r="B746" i="14" s="1"/>
  <c r="B746" i="12"/>
  <c r="D737" i="14"/>
  <c r="E737" i="14"/>
  <c r="D734" i="14"/>
  <c r="E734" i="14"/>
  <c r="B731" i="12"/>
  <c r="B731" i="13"/>
  <c r="B731" i="14" s="1"/>
  <c r="D725" i="14"/>
  <c r="E725" i="14"/>
  <c r="D722" i="14"/>
  <c r="E722" i="14"/>
  <c r="E713" i="14"/>
  <c r="D713" i="14"/>
  <c r="B710" i="13"/>
  <c r="B710" i="14" s="1"/>
  <c r="B710" i="12"/>
  <c r="D701" i="14"/>
  <c r="E701" i="14"/>
  <c r="B698" i="13"/>
  <c r="B698" i="14" s="1"/>
  <c r="B698" i="12"/>
  <c r="B689" i="12"/>
  <c r="B689" i="13"/>
  <c r="B689" i="14" s="1"/>
  <c r="D686" i="14"/>
  <c r="E686" i="14"/>
  <c r="D659" i="14"/>
  <c r="E659" i="14"/>
  <c r="D656" i="14"/>
  <c r="E656" i="14"/>
  <c r="D647" i="14"/>
  <c r="E647" i="14"/>
  <c r="D644" i="14"/>
  <c r="E644" i="14"/>
  <c r="B641" i="13"/>
  <c r="B641" i="14" s="1"/>
  <c r="B641" i="12"/>
  <c r="D638" i="14"/>
  <c r="E638" i="14"/>
  <c r="D635" i="14"/>
  <c r="E635" i="14"/>
  <c r="E629" i="14"/>
  <c r="D629" i="14"/>
  <c r="E620" i="14"/>
  <c r="D620" i="14"/>
  <c r="D617" i="14"/>
  <c r="E617" i="14"/>
  <c r="B605" i="12"/>
  <c r="B605" i="13"/>
  <c r="B605" i="14" s="1"/>
  <c r="D599" i="14"/>
  <c r="E599" i="14"/>
  <c r="D584" i="14"/>
  <c r="E584" i="14"/>
  <c r="B572" i="12"/>
  <c r="B572" i="13"/>
  <c r="B572" i="14" s="1"/>
  <c r="D569" i="14"/>
  <c r="E569" i="14"/>
  <c r="D563" i="14"/>
  <c r="E563" i="14"/>
  <c r="D560" i="14"/>
  <c r="E560" i="14"/>
  <c r="E554" i="14"/>
  <c r="D554" i="14"/>
  <c r="D551" i="14"/>
  <c r="E551" i="14"/>
  <c r="D545" i="14"/>
  <c r="E545" i="14"/>
  <c r="B533" i="13"/>
  <c r="B533" i="14" s="1"/>
  <c r="B533" i="12"/>
  <c r="D530" i="14"/>
  <c r="E530" i="14"/>
  <c r="D527" i="14"/>
  <c r="E527" i="14"/>
  <c r="D521" i="14"/>
  <c r="E521" i="14"/>
  <c r="B518" i="12"/>
  <c r="B518" i="13"/>
  <c r="B518" i="14" s="1"/>
  <c r="D515" i="14"/>
  <c r="E515" i="14"/>
  <c r="B512" i="12"/>
  <c r="B512" i="13"/>
  <c r="B512" i="14" s="1"/>
  <c r="B506" i="13"/>
  <c r="B506" i="14" s="1"/>
  <c r="B506" i="12"/>
  <c r="B503" i="12"/>
  <c r="B503" i="13"/>
  <c r="B503" i="14" s="1"/>
  <c r="B494" i="12"/>
  <c r="B494" i="13"/>
  <c r="B494" i="14" s="1"/>
  <c r="D491" i="14"/>
  <c r="E491" i="14"/>
  <c r="D488" i="14"/>
  <c r="E488" i="14"/>
  <c r="E485" i="14"/>
  <c r="D485" i="14"/>
  <c r="B482" i="13"/>
  <c r="B482" i="14" s="1"/>
  <c r="B482" i="12"/>
  <c r="D476" i="14"/>
  <c r="E476" i="14"/>
  <c r="D473" i="14"/>
  <c r="E473" i="14"/>
  <c r="B470" i="13"/>
  <c r="B470" i="14" s="1"/>
  <c r="B470" i="12"/>
  <c r="B461" i="13"/>
  <c r="B461" i="14" s="1"/>
  <c r="B461" i="12"/>
  <c r="B458" i="13"/>
  <c r="B458" i="14" s="1"/>
  <c r="B458" i="12"/>
  <c r="B455" i="12"/>
  <c r="B455" i="13"/>
  <c r="B455" i="14" s="1"/>
  <c r="D452" i="14"/>
  <c r="E452" i="14"/>
  <c r="B446" i="12"/>
  <c r="B446" i="13"/>
  <c r="B446" i="14" s="1"/>
  <c r="D443" i="14"/>
  <c r="E443" i="14"/>
  <c r="B434" i="13"/>
  <c r="B434" i="14" s="1"/>
  <c r="B434" i="12"/>
  <c r="B431" i="12"/>
  <c r="B431" i="13"/>
  <c r="B431" i="14" s="1"/>
  <c r="B422" i="13"/>
  <c r="B422" i="14" s="1"/>
  <c r="B422" i="12"/>
  <c r="B413" i="13"/>
  <c r="B413" i="14" s="1"/>
  <c r="B413" i="12"/>
  <c r="B410" i="13"/>
  <c r="B410" i="14" s="1"/>
  <c r="B410" i="12"/>
  <c r="B407" i="12"/>
  <c r="B407" i="13"/>
  <c r="B407" i="14" s="1"/>
  <c r="D404" i="14"/>
  <c r="E404" i="14"/>
  <c r="B398" i="12"/>
  <c r="B398" i="13"/>
  <c r="B398" i="14" s="1"/>
  <c r="D395" i="14"/>
  <c r="E395" i="14"/>
  <c r="D392" i="14"/>
  <c r="E392" i="14"/>
  <c r="B389" i="13"/>
  <c r="B389" i="14" s="1"/>
  <c r="B389" i="12"/>
  <c r="E380" i="14"/>
  <c r="D380" i="14"/>
  <c r="D371" i="14"/>
  <c r="E371" i="14"/>
  <c r="D368" i="14"/>
  <c r="E368" i="14"/>
  <c r="B365" i="13"/>
  <c r="B365" i="14" s="1"/>
  <c r="B365" i="12"/>
  <c r="B362" i="13"/>
  <c r="B362" i="14" s="1"/>
  <c r="B362" i="12"/>
  <c r="B359" i="12"/>
  <c r="B359" i="13"/>
  <c r="B359" i="14" s="1"/>
  <c r="D356" i="14"/>
  <c r="E356" i="14"/>
  <c r="E353" i="14"/>
  <c r="D353" i="14"/>
  <c r="B341" i="13"/>
  <c r="B341" i="14" s="1"/>
  <c r="B341" i="12"/>
  <c r="B338" i="13"/>
  <c r="B338" i="14" s="1"/>
  <c r="B338" i="12"/>
  <c r="E332" i="14"/>
  <c r="D332" i="14"/>
  <c r="D329" i="14"/>
  <c r="E329" i="14"/>
  <c r="B326" i="13"/>
  <c r="B326" i="14" s="1"/>
  <c r="B326" i="12"/>
  <c r="E320" i="14"/>
  <c r="D320" i="14"/>
  <c r="B317" i="13"/>
  <c r="B317" i="14" s="1"/>
  <c r="B317" i="12"/>
  <c r="B314" i="13"/>
  <c r="B314" i="14" s="1"/>
  <c r="B314" i="12"/>
  <c r="E308" i="14"/>
  <c r="D308" i="14"/>
  <c r="D305" i="14"/>
  <c r="E305" i="14"/>
  <c r="B302" i="13"/>
  <c r="B302" i="14" s="1"/>
  <c r="B302" i="12"/>
  <c r="E296" i="14"/>
  <c r="D296" i="14"/>
  <c r="D287" i="14"/>
  <c r="E287" i="14"/>
  <c r="D275" i="14"/>
  <c r="E275" i="14"/>
  <c r="E269" i="14"/>
  <c r="D269" i="14"/>
  <c r="D266" i="14"/>
  <c r="E266" i="14"/>
  <c r="D260" i="14"/>
  <c r="E260" i="14"/>
  <c r="D257" i="14"/>
  <c r="E257" i="14"/>
  <c r="E254" i="14"/>
  <c r="D254" i="14"/>
  <c r="E242" i="14"/>
  <c r="D242" i="14"/>
  <c r="E236" i="14"/>
  <c r="D236" i="14"/>
  <c r="D233" i="14"/>
  <c r="E233" i="14"/>
  <c r="E230" i="14"/>
  <c r="D230" i="14"/>
  <c r="D227" i="14"/>
  <c r="E227" i="14"/>
  <c r="E224" i="14"/>
  <c r="D224" i="14"/>
  <c r="D218" i="14"/>
  <c r="E218" i="14"/>
  <c r="D215" i="14"/>
  <c r="E215" i="14"/>
  <c r="E212" i="14"/>
  <c r="D212" i="14"/>
  <c r="D209" i="14"/>
  <c r="E209" i="14"/>
  <c r="E203" i="14"/>
  <c r="D203" i="14"/>
  <c r="D197" i="14"/>
  <c r="E197" i="14"/>
  <c r="E194" i="14"/>
  <c r="D194" i="14"/>
  <c r="E188" i="14"/>
  <c r="D188" i="14"/>
  <c r="D185" i="14"/>
  <c r="E185" i="14"/>
  <c r="E182" i="14"/>
  <c r="D182" i="14"/>
  <c r="D176" i="14"/>
  <c r="E176" i="14"/>
  <c r="E173" i="14"/>
  <c r="D173" i="14"/>
  <c r="D164" i="14"/>
  <c r="E164" i="14"/>
  <c r="D155" i="14"/>
  <c r="E155" i="14"/>
  <c r="E146" i="14"/>
  <c r="D146" i="14"/>
  <c r="E140" i="14"/>
  <c r="D140" i="14"/>
  <c r="D131" i="14"/>
  <c r="E131" i="14"/>
  <c r="E125" i="14"/>
  <c r="D125" i="14"/>
  <c r="D122" i="14"/>
  <c r="E122" i="14"/>
  <c r="D116" i="14"/>
  <c r="E116" i="14"/>
  <c r="D113" i="14"/>
  <c r="E113" i="14"/>
  <c r="E110" i="14"/>
  <c r="D110" i="14"/>
  <c r="D107" i="14"/>
  <c r="E107" i="14"/>
  <c r="E104" i="14"/>
  <c r="D104" i="14"/>
  <c r="D101" i="14"/>
  <c r="E101" i="14"/>
  <c r="E98" i="14"/>
  <c r="D98" i="14"/>
  <c r="E92" i="14"/>
  <c r="D92" i="14"/>
  <c r="D83" i="14"/>
  <c r="E83" i="14"/>
  <c r="E80" i="14"/>
  <c r="D80" i="14"/>
  <c r="E77" i="14"/>
  <c r="D77" i="14"/>
  <c r="D74" i="14"/>
  <c r="E74" i="14"/>
  <c r="E68" i="14"/>
  <c r="D68" i="14"/>
  <c r="D65" i="14"/>
  <c r="E65" i="14"/>
  <c r="E62" i="14"/>
  <c r="D62" i="14"/>
  <c r="E56" i="14"/>
  <c r="D56" i="14"/>
  <c r="D53" i="14"/>
  <c r="E53" i="14"/>
  <c r="E50" i="14"/>
  <c r="D50" i="14"/>
  <c r="D44" i="14"/>
  <c r="E44" i="14"/>
  <c r="D41" i="14"/>
  <c r="E41" i="14"/>
  <c r="D35" i="14"/>
  <c r="E35" i="14"/>
  <c r="E32" i="14"/>
  <c r="D32" i="14"/>
  <c r="E29" i="14"/>
  <c r="D29" i="14"/>
  <c r="D26" i="14"/>
  <c r="E26" i="14"/>
  <c r="E14" i="14"/>
  <c r="D14" i="14"/>
  <c r="D5" i="14"/>
  <c r="E5" i="14"/>
  <c r="D450" i="14"/>
  <c r="E450" i="14"/>
  <c r="D293" i="14"/>
  <c r="E293" i="14"/>
  <c r="D323" i="14"/>
  <c r="E323" i="14"/>
  <c r="D137" i="14"/>
  <c r="E137" i="14"/>
  <c r="D1052" i="14"/>
  <c r="E1052" i="14"/>
  <c r="D1025" i="14"/>
  <c r="E1025" i="14"/>
  <c r="D1004" i="14"/>
  <c r="E1004" i="14"/>
  <c r="D986" i="14"/>
  <c r="E986" i="14"/>
  <c r="B983" i="13"/>
  <c r="B983" i="14" s="1"/>
  <c r="B983" i="12"/>
  <c r="D977" i="14"/>
  <c r="E977" i="14"/>
  <c r="B968" i="13"/>
  <c r="B968" i="14" s="1"/>
  <c r="B968" i="12"/>
  <c r="D950" i="14"/>
  <c r="E950" i="14"/>
  <c r="D935" i="14"/>
  <c r="E935" i="14"/>
  <c r="E923" i="14"/>
  <c r="D923" i="14"/>
  <c r="B917" i="13"/>
  <c r="B917" i="14" s="1"/>
  <c r="B917" i="12"/>
  <c r="D908" i="14"/>
  <c r="E908" i="14"/>
  <c r="B896" i="13"/>
  <c r="B896" i="14" s="1"/>
  <c r="B896" i="12"/>
  <c r="D884" i="14"/>
  <c r="E884" i="14"/>
  <c r="B878" i="13"/>
  <c r="B878" i="14" s="1"/>
  <c r="B878" i="12"/>
  <c r="B866" i="13"/>
  <c r="B866" i="14" s="1"/>
  <c r="B866" i="12"/>
  <c r="D854" i="14"/>
  <c r="E854" i="14"/>
  <c r="D833" i="14"/>
  <c r="E833" i="14"/>
  <c r="D818" i="14"/>
  <c r="E818" i="14"/>
  <c r="D797" i="14"/>
  <c r="E797" i="14"/>
  <c r="B1034" i="12"/>
  <c r="B1001" i="12"/>
  <c r="B914" i="12"/>
  <c r="B911" i="13"/>
  <c r="B911" i="14" s="1"/>
  <c r="D907" i="14"/>
  <c r="E907" i="14"/>
  <c r="E504" i="14"/>
  <c r="D504" i="14"/>
  <c r="E466" i="14"/>
  <c r="D466" i="14"/>
  <c r="E462" i="14"/>
  <c r="D462" i="14"/>
  <c r="E378" i="14"/>
  <c r="D378" i="14"/>
  <c r="B374" i="13"/>
  <c r="B374" i="14" s="1"/>
  <c r="E348" i="14"/>
  <c r="D348" i="14"/>
  <c r="E295" i="14"/>
  <c r="D295" i="14"/>
  <c r="D281" i="14"/>
  <c r="E281" i="14"/>
  <c r="D277" i="14"/>
  <c r="E277" i="14"/>
  <c r="D253" i="14"/>
  <c r="E253" i="14"/>
  <c r="D235" i="14"/>
  <c r="E235" i="14"/>
  <c r="D225" i="14"/>
  <c r="E225" i="14"/>
  <c r="D210" i="14"/>
  <c r="E210" i="14"/>
  <c r="E196" i="14"/>
  <c r="D196" i="14"/>
  <c r="D167" i="14"/>
  <c r="E167" i="14"/>
  <c r="E152" i="14"/>
  <c r="D152" i="14"/>
  <c r="D147" i="14"/>
  <c r="E147" i="14"/>
  <c r="D121" i="14"/>
  <c r="E121" i="14"/>
  <c r="D52" i="14"/>
  <c r="E52" i="14"/>
  <c r="E11" i="14"/>
  <c r="D11" i="14"/>
  <c r="D856" i="14"/>
  <c r="E856" i="14"/>
  <c r="D509" i="14"/>
  <c r="E509" i="14"/>
  <c r="D419" i="14"/>
  <c r="E419" i="14"/>
  <c r="D1040" i="14"/>
  <c r="E1040" i="14"/>
  <c r="D1016" i="14"/>
  <c r="E1016" i="14"/>
  <c r="B1013" i="13"/>
  <c r="B1013" i="14" s="1"/>
  <c r="B1013" i="12"/>
  <c r="B1007" i="13"/>
  <c r="B1007" i="14" s="1"/>
  <c r="B1007" i="12"/>
  <c r="D989" i="14"/>
  <c r="E989" i="14"/>
  <c r="D965" i="14"/>
  <c r="E965" i="14"/>
  <c r="D905" i="14"/>
  <c r="E905" i="14"/>
  <c r="D845" i="14"/>
  <c r="E845" i="14"/>
  <c r="B836" i="13"/>
  <c r="B836" i="14" s="1"/>
  <c r="B836" i="12"/>
  <c r="D830" i="14"/>
  <c r="E830" i="14"/>
  <c r="B1004" i="12"/>
  <c r="B971" i="12"/>
  <c r="B950" i="12"/>
  <c r="B869" i="12"/>
  <c r="D480" i="14"/>
  <c r="E480" i="14"/>
  <c r="B437" i="13"/>
  <c r="B437" i="14" s="1"/>
  <c r="D432" i="14"/>
  <c r="E432" i="14"/>
  <c r="E414" i="14"/>
  <c r="D414" i="14"/>
  <c r="B386" i="13"/>
  <c r="B386" i="14" s="1"/>
  <c r="E382" i="14"/>
  <c r="D382" i="14"/>
  <c r="D331" i="14"/>
  <c r="E331" i="14"/>
  <c r="D285" i="14"/>
  <c r="E285" i="14"/>
  <c r="E272" i="14"/>
  <c r="D272" i="14"/>
  <c r="E200" i="14"/>
  <c r="D200" i="14"/>
  <c r="D171" i="14"/>
  <c r="E171" i="14"/>
  <c r="E106" i="14"/>
  <c r="D106" i="14"/>
  <c r="D16" i="14"/>
  <c r="E16" i="14"/>
  <c r="D388" i="14"/>
  <c r="E388" i="14"/>
  <c r="E357" i="14"/>
  <c r="D357" i="14"/>
  <c r="B975" i="12"/>
  <c r="B266" i="12"/>
  <c r="B242" i="12"/>
  <c r="B218" i="12"/>
  <c r="B194" i="12"/>
  <c r="B146" i="12"/>
  <c r="B122" i="12"/>
  <c r="B98" i="12"/>
  <c r="B74" i="12"/>
  <c r="B50" i="12"/>
  <c r="B26" i="12"/>
  <c r="B984" i="13"/>
  <c r="B984" i="14" s="1"/>
  <c r="E490" i="14"/>
  <c r="D490" i="14"/>
  <c r="E477" i="14"/>
  <c r="D477" i="14"/>
  <c r="D460" i="14"/>
  <c r="E460" i="14"/>
  <c r="D447" i="14"/>
  <c r="E447" i="14"/>
  <c r="E421" i="14"/>
  <c r="D421" i="14"/>
  <c r="D412" i="14"/>
  <c r="E412" i="14"/>
  <c r="D399" i="14"/>
  <c r="E399" i="14"/>
  <c r="D387" i="14"/>
  <c r="E387" i="14"/>
  <c r="D352" i="14"/>
  <c r="E352" i="14"/>
  <c r="E270" i="14"/>
  <c r="D270" i="14"/>
  <c r="D258" i="14"/>
  <c r="E258" i="14"/>
  <c r="D219" i="14"/>
  <c r="E219" i="14"/>
  <c r="B206" i="13"/>
  <c r="B206" i="14" s="1"/>
  <c r="D189" i="14"/>
  <c r="E189" i="14"/>
  <c r="B158" i="13"/>
  <c r="B158" i="14" s="1"/>
  <c r="B149" i="13"/>
  <c r="B149" i="14" s="1"/>
  <c r="E126" i="14"/>
  <c r="D126" i="14"/>
  <c r="E117" i="14"/>
  <c r="D117" i="14"/>
  <c r="E78" i="14"/>
  <c r="D78" i="14"/>
  <c r="E69" i="14"/>
  <c r="D69" i="14"/>
  <c r="E48" i="14"/>
  <c r="D48" i="14"/>
  <c r="D43" i="14"/>
  <c r="E43" i="14"/>
  <c r="E22" i="14"/>
  <c r="D22" i="14"/>
  <c r="D573" i="14"/>
  <c r="D60" i="14"/>
  <c r="E364" i="14"/>
  <c r="E649" i="14"/>
  <c r="D816" i="14"/>
  <c r="D658" i="14"/>
  <c r="E411" i="14"/>
  <c r="E321" i="14"/>
  <c r="D429" i="14"/>
  <c r="E216" i="14"/>
  <c r="E123" i="14"/>
  <c r="E819" i="14"/>
  <c r="E838" i="14"/>
  <c r="E762" i="14"/>
  <c r="E733" i="14"/>
  <c r="D1011" i="14"/>
  <c r="E1011" i="14"/>
  <c r="D1008" i="14"/>
  <c r="E1008" i="14"/>
  <c r="D993" i="14"/>
  <c r="E993" i="14"/>
  <c r="D990" i="14"/>
  <c r="E990" i="14"/>
  <c r="E987" i="14"/>
  <c r="D987" i="14"/>
  <c r="D981" i="14"/>
  <c r="E981" i="14"/>
  <c r="D978" i="14"/>
  <c r="E978" i="14"/>
  <c r="D972" i="14"/>
  <c r="E972" i="14"/>
  <c r="D966" i="14"/>
  <c r="E966" i="14"/>
  <c r="D963" i="14"/>
  <c r="E963" i="14"/>
  <c r="D960" i="14"/>
  <c r="E960" i="14"/>
  <c r="D951" i="14"/>
  <c r="E951" i="14"/>
  <c r="D948" i="14"/>
  <c r="E948" i="14"/>
  <c r="D945" i="14"/>
  <c r="E945" i="14"/>
  <c r="D939" i="14"/>
  <c r="E939" i="14"/>
  <c r="D936" i="14"/>
  <c r="E936" i="14"/>
  <c r="D933" i="14"/>
  <c r="E933" i="14"/>
  <c r="D930" i="14"/>
  <c r="E930" i="14"/>
  <c r="D927" i="14"/>
  <c r="E927" i="14"/>
  <c r="D924" i="14"/>
  <c r="E924" i="14"/>
  <c r="D918" i="14"/>
  <c r="E918" i="14"/>
  <c r="D915" i="14"/>
  <c r="E915" i="14"/>
  <c r="D912" i="14"/>
  <c r="E912" i="14"/>
  <c r="D903" i="14"/>
  <c r="E903" i="14"/>
  <c r="D900" i="14"/>
  <c r="E900" i="14"/>
  <c r="D897" i="14"/>
  <c r="E897" i="14"/>
  <c r="D894" i="14"/>
  <c r="E894" i="14"/>
  <c r="E891" i="14"/>
  <c r="D891" i="14"/>
  <c r="D885" i="14"/>
  <c r="E885" i="14"/>
  <c r="D882" i="14"/>
  <c r="E882" i="14"/>
  <c r="D879" i="14"/>
  <c r="E879" i="14"/>
  <c r="E873" i="14"/>
  <c r="D873" i="14"/>
  <c r="D864" i="14"/>
  <c r="E864" i="14"/>
  <c r="D861" i="14"/>
  <c r="E861" i="14"/>
  <c r="D858" i="14"/>
  <c r="E858" i="14"/>
  <c r="D852" i="14"/>
  <c r="E852" i="14"/>
  <c r="D840" i="14"/>
  <c r="E840" i="14"/>
  <c r="D837" i="14"/>
  <c r="E837" i="14"/>
  <c r="D831" i="14"/>
  <c r="E831" i="14"/>
  <c r="D825" i="14"/>
  <c r="E825" i="14"/>
  <c r="D798" i="14"/>
  <c r="E798" i="14"/>
  <c r="D795" i="14"/>
  <c r="E795" i="14"/>
  <c r="D786" i="14"/>
  <c r="E786" i="14"/>
  <c r="D771" i="14"/>
  <c r="E771" i="14"/>
  <c r="D765" i="14"/>
  <c r="E765" i="14"/>
  <c r="D756" i="14"/>
  <c r="E756" i="14"/>
  <c r="D747" i="14"/>
  <c r="E747" i="14"/>
  <c r="D735" i="14"/>
  <c r="E735" i="14"/>
  <c r="D720" i="14"/>
  <c r="E720" i="14"/>
  <c r="D708" i="14"/>
  <c r="E708" i="14"/>
  <c r="D696" i="14"/>
  <c r="E696" i="14"/>
  <c r="D687" i="14"/>
  <c r="E687" i="14"/>
  <c r="D672" i="14"/>
  <c r="E672" i="14"/>
  <c r="D660" i="14"/>
  <c r="E660" i="14"/>
  <c r="E645" i="14"/>
  <c r="D645" i="14"/>
  <c r="D642" i="14"/>
  <c r="E642" i="14"/>
  <c r="D639" i="14"/>
  <c r="E639" i="14"/>
  <c r="D633" i="14"/>
  <c r="E633" i="14"/>
  <c r="E597" i="14"/>
  <c r="D597" i="14"/>
  <c r="D582" i="14"/>
  <c r="E582" i="14"/>
  <c r="D558" i="14"/>
  <c r="E558" i="14"/>
  <c r="D555" i="14"/>
  <c r="E555" i="14"/>
  <c r="D537" i="14"/>
  <c r="E537" i="14"/>
  <c r="D528" i="14"/>
  <c r="E528" i="14"/>
  <c r="D516" i="14"/>
  <c r="E516" i="14"/>
  <c r="E657" i="14"/>
  <c r="E180" i="14"/>
  <c r="D420" i="14"/>
  <c r="E744" i="14"/>
  <c r="D675" i="14"/>
  <c r="E957" i="14"/>
  <c r="E39" i="14"/>
  <c r="D327" i="14"/>
  <c r="E615" i="14"/>
  <c r="E759" i="14"/>
  <c r="D136" i="14"/>
  <c r="D715" i="14"/>
  <c r="D486" i="14"/>
  <c r="D82" i="14"/>
  <c r="E229" i="14"/>
  <c r="E445" i="14"/>
  <c r="D256" i="14"/>
  <c r="E849" i="14"/>
  <c r="E846" i="14"/>
  <c r="B269" i="12"/>
  <c r="B197" i="12"/>
  <c r="B173" i="12"/>
  <c r="B125" i="12"/>
  <c r="B101" i="12"/>
  <c r="B77" i="12"/>
  <c r="B53" i="12"/>
  <c r="B29" i="12"/>
  <c r="D1048" i="14"/>
  <c r="E1048" i="14"/>
  <c r="E793" i="14"/>
  <c r="D793" i="14"/>
  <c r="D546" i="14"/>
  <c r="E546" i="14"/>
  <c r="E540" i="14"/>
  <c r="D540" i="14"/>
  <c r="D472" i="14"/>
  <c r="E472" i="14"/>
  <c r="E442" i="14"/>
  <c r="D442" i="14"/>
  <c r="E394" i="14"/>
  <c r="D394" i="14"/>
  <c r="D367" i="14"/>
  <c r="E367" i="14"/>
  <c r="D363" i="14"/>
  <c r="E363" i="14"/>
  <c r="E312" i="14"/>
  <c r="D312" i="14"/>
  <c r="E286" i="14"/>
  <c r="D286" i="14"/>
  <c r="E240" i="14"/>
  <c r="D240" i="14"/>
  <c r="D175" i="14"/>
  <c r="E175" i="14"/>
  <c r="D162" i="14"/>
  <c r="E162" i="14"/>
  <c r="D139" i="14"/>
  <c r="E139" i="14"/>
  <c r="D99" i="14"/>
  <c r="E99" i="14"/>
  <c r="B86" i="13"/>
  <c r="B86" i="14" s="1"/>
  <c r="B47" i="13"/>
  <c r="B47" i="14" s="1"/>
  <c r="B38" i="13"/>
  <c r="B38" i="14" s="1"/>
  <c r="E21" i="14"/>
  <c r="D21" i="14"/>
  <c r="D76" i="14"/>
  <c r="E292" i="14"/>
  <c r="E699" i="14"/>
  <c r="E961" i="14"/>
  <c r="E19" i="14"/>
  <c r="E525" i="14"/>
  <c r="E435" i="14"/>
  <c r="E361" i="14"/>
  <c r="E870" i="14"/>
  <c r="D214" i="14"/>
  <c r="E169" i="14"/>
  <c r="E888" i="14"/>
  <c r="D718" i="14"/>
  <c r="E718" i="14"/>
  <c r="E510" i="14"/>
  <c r="D510" i="14"/>
  <c r="D459" i="14"/>
  <c r="E459" i="14"/>
  <c r="D433" i="14"/>
  <c r="E433" i="14"/>
  <c r="E424" i="14"/>
  <c r="D424" i="14"/>
  <c r="E390" i="14"/>
  <c r="D390" i="14"/>
  <c r="D355" i="14"/>
  <c r="E355" i="14"/>
  <c r="D351" i="14"/>
  <c r="E351" i="14"/>
  <c r="E303" i="14"/>
  <c r="D303" i="14"/>
  <c r="D265" i="14"/>
  <c r="E265" i="14"/>
  <c r="E261" i="14"/>
  <c r="D261" i="14"/>
  <c r="D205" i="14"/>
  <c r="E205" i="14"/>
  <c r="E192" i="14"/>
  <c r="D192" i="14"/>
  <c r="D157" i="14"/>
  <c r="E157" i="14"/>
  <c r="E148" i="14"/>
  <c r="D148" i="14"/>
  <c r="B143" i="13"/>
  <c r="B143" i="14" s="1"/>
  <c r="D111" i="14"/>
  <c r="E111" i="14"/>
  <c r="D103" i="14"/>
  <c r="E103" i="14"/>
  <c r="E90" i="14"/>
  <c r="D90" i="14"/>
  <c r="E64" i="14"/>
  <c r="D64" i="14"/>
  <c r="D51" i="14"/>
  <c r="E51" i="14"/>
  <c r="E42" i="14"/>
  <c r="D42" i="14"/>
  <c r="D7" i="14"/>
  <c r="E7" i="14"/>
  <c r="E862" i="14"/>
  <c r="E300" i="14"/>
  <c r="E552" i="14"/>
  <c r="E96" i="14"/>
  <c r="D808" i="14"/>
  <c r="E954" i="14"/>
  <c r="D54" i="14"/>
  <c r="E1051" i="14"/>
  <c r="E4" i="14"/>
  <c r="D84" i="14"/>
  <c r="D444" i="14"/>
  <c r="E636" i="14"/>
  <c r="E796" i="14"/>
  <c r="E723" i="14"/>
  <c r="E969" i="14"/>
  <c r="D130" i="14"/>
  <c r="D322" i="14"/>
  <c r="E832" i="14"/>
  <c r="E958" i="14"/>
  <c r="E493" i="14"/>
  <c r="D2" i="14"/>
  <c r="D12" i="14"/>
  <c r="E100" i="14"/>
  <c r="D684" i="14"/>
  <c r="D828" i="14"/>
  <c r="D232" i="14"/>
  <c r="D91" i="14"/>
  <c r="E789" i="14"/>
  <c r="E1005" i="14"/>
  <c r="E87" i="14"/>
  <c r="D231" i="14"/>
  <c r="E663" i="14"/>
  <c r="D336" i="14"/>
  <c r="D211" i="14"/>
  <c r="D193" i="14"/>
  <c r="E769" i="14"/>
  <c r="D262" i="14"/>
  <c r="D456" i="14"/>
  <c r="B1005" i="12"/>
  <c r="B981" i="12"/>
  <c r="B254" i="12"/>
  <c r="B230" i="12"/>
  <c r="B182" i="12"/>
  <c r="B110" i="12"/>
  <c r="B62" i="12"/>
  <c r="B14" i="12"/>
  <c r="B921" i="13"/>
  <c r="B921" i="14" s="1"/>
  <c r="D688" i="14"/>
  <c r="E688" i="14"/>
  <c r="E496" i="14"/>
  <c r="D496" i="14"/>
  <c r="D475" i="14"/>
  <c r="E475" i="14"/>
  <c r="E436" i="14"/>
  <c r="D436" i="14"/>
  <c r="D397" i="14"/>
  <c r="E397" i="14"/>
  <c r="E358" i="14"/>
  <c r="D358" i="14"/>
  <c r="D354" i="14"/>
  <c r="E354" i="14"/>
  <c r="E289" i="14"/>
  <c r="D289" i="14"/>
  <c r="E268" i="14"/>
  <c r="D268" i="14"/>
  <c r="D264" i="14"/>
  <c r="E264" i="14"/>
  <c r="D243" i="14"/>
  <c r="E243" i="14"/>
  <c r="E208" i="14"/>
  <c r="D208" i="14"/>
  <c r="B191" i="13"/>
  <c r="B191" i="14" s="1"/>
  <c r="E165" i="14"/>
  <c r="D165" i="14"/>
  <c r="E156" i="14"/>
  <c r="D156" i="14"/>
  <c r="E142" i="14"/>
  <c r="D142" i="14"/>
  <c r="E24" i="14"/>
  <c r="D24" i="14"/>
  <c r="D15" i="14"/>
  <c r="E15" i="14"/>
  <c r="E6" i="14"/>
  <c r="D6" i="14"/>
  <c r="D204" i="14"/>
  <c r="D316" i="14"/>
  <c r="E492" i="14"/>
  <c r="E810" i="14"/>
  <c r="E1009" i="14"/>
  <c r="E790" i="14"/>
  <c r="D562" i="14"/>
  <c r="E75" i="14"/>
  <c r="E763" i="14"/>
  <c r="E1002" i="14"/>
  <c r="D736" i="14"/>
  <c r="E507" i="14"/>
  <c r="D102" i="14"/>
  <c r="D310" i="14"/>
  <c r="E25" i="14"/>
  <c r="E850" i="14"/>
  <c r="B71" i="13"/>
  <c r="B71" i="14" s="1"/>
  <c r="E58" i="14"/>
  <c r="D58" i="14"/>
  <c r="D45" i="14"/>
  <c r="E45" i="14"/>
  <c r="E36" i="14"/>
  <c r="D36" i="14"/>
  <c r="E10" i="14"/>
  <c r="D10" i="14"/>
  <c r="D124" i="14"/>
  <c r="E228" i="14"/>
  <c r="E360" i="14"/>
  <c r="E801" i="14"/>
  <c r="D328" i="14"/>
  <c r="E685" i="14"/>
  <c r="E133" i="14"/>
  <c r="E325" i="14"/>
  <c r="E661" i="14"/>
  <c r="E760" i="14"/>
  <c r="D501" i="14"/>
  <c r="E892" i="14"/>
  <c r="D726" i="14"/>
  <c r="E726" i="14"/>
  <c r="D483" i="14"/>
  <c r="E483" i="14"/>
  <c r="D453" i="14"/>
  <c r="E453" i="14"/>
  <c r="E405" i="14"/>
  <c r="D405" i="14"/>
  <c r="D369" i="14"/>
  <c r="E369" i="14"/>
  <c r="E334" i="14"/>
  <c r="D334" i="14"/>
  <c r="E330" i="14"/>
  <c r="D330" i="14"/>
  <c r="E318" i="14"/>
  <c r="D318" i="14"/>
  <c r="D301" i="14"/>
  <c r="E301" i="14"/>
  <c r="E255" i="14"/>
  <c r="D255" i="14"/>
  <c r="E238" i="14"/>
  <c r="D238" i="14"/>
  <c r="D199" i="14"/>
  <c r="E199" i="14"/>
  <c r="E186" i="14"/>
  <c r="D186" i="14"/>
  <c r="D114" i="14"/>
  <c r="E114" i="14"/>
  <c r="D97" i="14"/>
  <c r="E97" i="14"/>
  <c r="E88" i="14"/>
  <c r="D88" i="14"/>
  <c r="D79" i="14"/>
  <c r="E79" i="14"/>
  <c r="D66" i="14"/>
  <c r="E66" i="14"/>
  <c r="B23" i="13"/>
  <c r="B23" i="14" s="1"/>
  <c r="E384" i="14"/>
  <c r="D324" i="14"/>
  <c r="D508" i="14"/>
  <c r="E700" i="14"/>
  <c r="E844" i="14"/>
  <c r="E867" i="14"/>
  <c r="E313" i="14"/>
  <c r="E822" i="14"/>
  <c r="E835" i="14"/>
  <c r="D697" i="14"/>
  <c r="E531" i="14"/>
  <c r="D118" i="14"/>
  <c r="E550" i="14"/>
  <c r="E33" i="14"/>
  <c r="D495" i="14"/>
  <c r="E495" i="14"/>
  <c r="E478" i="14"/>
  <c r="D478" i="14"/>
  <c r="E474" i="14"/>
  <c r="D474" i="14"/>
  <c r="E409" i="14"/>
  <c r="D409" i="14"/>
  <c r="E288" i="14"/>
  <c r="D288" i="14"/>
  <c r="E271" i="14"/>
  <c r="D271" i="14"/>
  <c r="B263" i="13"/>
  <c r="B263" i="14" s="1"/>
  <c r="D207" i="14"/>
  <c r="E207" i="14"/>
  <c r="E190" i="14"/>
  <c r="D190" i="14"/>
  <c r="D177" i="14"/>
  <c r="E177" i="14"/>
  <c r="D159" i="14"/>
  <c r="E159" i="14"/>
  <c r="D141" i="14"/>
  <c r="E141" i="14"/>
  <c r="D109" i="14"/>
  <c r="E109" i="14"/>
  <c r="D105" i="14"/>
  <c r="E105" i="14"/>
  <c r="D49" i="14"/>
  <c r="E49" i="14"/>
  <c r="D31" i="14"/>
  <c r="E31" i="14"/>
  <c r="D1045" i="14"/>
  <c r="E1045" i="14"/>
  <c r="D1042" i="14"/>
  <c r="E1042" i="14"/>
  <c r="D1036" i="14"/>
  <c r="E1036" i="14"/>
  <c r="D1033" i="14"/>
  <c r="E1033" i="14"/>
  <c r="D1030" i="14"/>
  <c r="E1030" i="14"/>
  <c r="E1027" i="14"/>
  <c r="D1027" i="14"/>
  <c r="D1024" i="14"/>
  <c r="E1024" i="14"/>
  <c r="D1021" i="14"/>
  <c r="E1021" i="14"/>
  <c r="D1018" i="14"/>
  <c r="E1018" i="14"/>
  <c r="D1015" i="14"/>
  <c r="E1015" i="14"/>
  <c r="D1012" i="14"/>
  <c r="E1012" i="14"/>
  <c r="D1000" i="14"/>
  <c r="E1000" i="14"/>
  <c r="D997" i="14"/>
  <c r="E997" i="14"/>
  <c r="D994" i="14"/>
  <c r="E994" i="14"/>
  <c r="D991" i="14"/>
  <c r="E991" i="14"/>
  <c r="D988" i="14"/>
  <c r="E988" i="14"/>
  <c r="D982" i="14"/>
  <c r="E982" i="14"/>
  <c r="D979" i="14"/>
  <c r="E979" i="14"/>
  <c r="D976" i="14"/>
  <c r="E976" i="14"/>
  <c r="D973" i="14"/>
  <c r="E973" i="14"/>
  <c r="D964" i="14"/>
  <c r="E964" i="14"/>
  <c r="E955" i="14"/>
  <c r="D955" i="14"/>
  <c r="D952" i="14"/>
  <c r="E952" i="14"/>
  <c r="D949" i="14"/>
  <c r="E949" i="14"/>
  <c r="D946" i="14"/>
  <c r="E946" i="14"/>
  <c r="D943" i="14"/>
  <c r="E943" i="14"/>
  <c r="D940" i="14"/>
  <c r="E940" i="14"/>
  <c r="D937" i="14"/>
  <c r="E937" i="14"/>
  <c r="D934" i="14"/>
  <c r="E934" i="14"/>
  <c r="D931" i="14"/>
  <c r="E931" i="14"/>
  <c r="D928" i="14"/>
  <c r="E928" i="14"/>
  <c r="D925" i="14"/>
  <c r="E925" i="14"/>
  <c r="D922" i="14"/>
  <c r="E922" i="14"/>
  <c r="D919" i="14"/>
  <c r="E919" i="14"/>
  <c r="D916" i="14"/>
  <c r="E916" i="14"/>
  <c r="D904" i="14"/>
  <c r="E904" i="14"/>
  <c r="D901" i="14"/>
  <c r="E901" i="14"/>
  <c r="D898" i="14"/>
  <c r="E898" i="14"/>
  <c r="D895" i="14"/>
  <c r="E895" i="14"/>
  <c r="D889" i="14"/>
  <c r="E889" i="14"/>
  <c r="D886" i="14"/>
  <c r="E886" i="14"/>
  <c r="D883" i="14"/>
  <c r="E883" i="14"/>
  <c r="D880" i="14"/>
  <c r="E880" i="14"/>
  <c r="D877" i="14"/>
  <c r="E877" i="14"/>
  <c r="D874" i="14"/>
  <c r="E874" i="14"/>
  <c r="D871" i="14"/>
  <c r="E871" i="14"/>
  <c r="E868" i="14"/>
  <c r="D868" i="14"/>
  <c r="D865" i="14"/>
  <c r="E865" i="14"/>
  <c r="D859" i="14"/>
  <c r="E859" i="14"/>
  <c r="D853" i="14"/>
  <c r="E853" i="14"/>
  <c r="E841" i="14"/>
  <c r="D841" i="14"/>
  <c r="D826" i="14"/>
  <c r="E826" i="14"/>
  <c r="D823" i="14"/>
  <c r="E823" i="14"/>
  <c r="E820" i="14"/>
  <c r="D820" i="14"/>
  <c r="D817" i="14"/>
  <c r="E817" i="14"/>
  <c r="D805" i="14"/>
  <c r="E805" i="14"/>
  <c r="D799" i="14"/>
  <c r="E799" i="14"/>
  <c r="D787" i="14"/>
  <c r="E787" i="14"/>
  <c r="E784" i="14"/>
  <c r="D784" i="14"/>
  <c r="D766" i="14"/>
  <c r="E766" i="14"/>
  <c r="D754" i="14"/>
  <c r="E754" i="14"/>
  <c r="E745" i="14"/>
  <c r="D745" i="14"/>
  <c r="D742" i="14"/>
  <c r="E742" i="14"/>
  <c r="D739" i="14"/>
  <c r="E739" i="14"/>
  <c r="D727" i="14"/>
  <c r="E727" i="14"/>
  <c r="E724" i="14"/>
  <c r="D724" i="14"/>
  <c r="D721" i="14"/>
  <c r="E721" i="14"/>
  <c r="D712" i="14"/>
  <c r="E712" i="14"/>
  <c r="D709" i="14"/>
  <c r="E709" i="14"/>
  <c r="D706" i="14"/>
  <c r="E706" i="14"/>
  <c r="D703" i="14"/>
  <c r="E703" i="14"/>
  <c r="D694" i="14"/>
  <c r="E694" i="14"/>
  <c r="D682" i="14"/>
  <c r="E682" i="14"/>
  <c r="D673" i="14"/>
  <c r="E673" i="14"/>
  <c r="D670" i="14"/>
  <c r="E670" i="14"/>
  <c r="D643" i="14"/>
  <c r="E643" i="14"/>
  <c r="D640" i="14"/>
  <c r="E640" i="14"/>
  <c r="E637" i="14"/>
  <c r="D637" i="14"/>
  <c r="D634" i="14"/>
  <c r="E634" i="14"/>
  <c r="D631" i="14"/>
  <c r="E631" i="14"/>
  <c r="D619" i="14"/>
  <c r="E619" i="14"/>
  <c r="E613" i="14"/>
  <c r="D613" i="14"/>
  <c r="D577" i="14"/>
  <c r="E577" i="14"/>
  <c r="D565" i="14"/>
  <c r="E565" i="14"/>
  <c r="D559" i="14"/>
  <c r="E559" i="14"/>
  <c r="E541" i="14"/>
  <c r="D541" i="14"/>
  <c r="D532" i="14"/>
  <c r="E532" i="14"/>
  <c r="D526" i="14"/>
  <c r="E526" i="14"/>
  <c r="D28" i="14"/>
  <c r="D132" i="14"/>
  <c r="D556" i="14"/>
  <c r="D732" i="14"/>
  <c r="D876" i="14"/>
  <c r="E909" i="14"/>
  <c r="D279" i="14"/>
  <c r="E423" i="14"/>
  <c r="E711" i="14"/>
  <c r="E855" i="14"/>
  <c r="E792" i="14"/>
  <c r="D465" i="14"/>
  <c r="D408" i="14"/>
  <c r="E373" i="14"/>
  <c r="E651" i="14"/>
  <c r="E967" i="14"/>
  <c r="D487" i="14"/>
  <c r="E487" i="14"/>
  <c r="D457" i="14"/>
  <c r="E457" i="14"/>
  <c r="D396" i="14"/>
  <c r="E396" i="14"/>
  <c r="D267" i="14"/>
  <c r="E267" i="14"/>
  <c r="D259" i="14"/>
  <c r="E259" i="14"/>
  <c r="D127" i="14"/>
  <c r="E127" i="14"/>
  <c r="E469" i="14"/>
  <c r="D469" i="14"/>
  <c r="D439" i="14"/>
  <c r="E439" i="14"/>
  <c r="E426" i="14"/>
  <c r="D426" i="14"/>
  <c r="E400" i="14"/>
  <c r="D400" i="14"/>
  <c r="D376" i="14"/>
  <c r="E376" i="14"/>
  <c r="D349" i="14"/>
  <c r="E349" i="14"/>
  <c r="D345" i="14"/>
  <c r="E345" i="14"/>
  <c r="D283" i="14"/>
  <c r="E283" i="14"/>
  <c r="E250" i="14"/>
  <c r="D250" i="14"/>
  <c r="E246" i="14"/>
  <c r="D246" i="14"/>
  <c r="E220" i="14"/>
  <c r="D220" i="14"/>
  <c r="E168" i="14"/>
  <c r="D168" i="14"/>
  <c r="E150" i="14"/>
  <c r="D150" i="14"/>
  <c r="E145" i="14"/>
  <c r="D145" i="14"/>
  <c r="E70" i="14"/>
  <c r="D70" i="14"/>
  <c r="D57" i="14"/>
  <c r="E57" i="14"/>
  <c r="D18" i="14"/>
  <c r="E18" i="14"/>
  <c r="D9" i="14"/>
  <c r="E9" i="14"/>
  <c r="D517" i="14"/>
  <c r="E564" i="14"/>
  <c r="E913" i="14"/>
  <c r="E499" i="14"/>
  <c r="E489" i="14"/>
  <c r="D34" i="14"/>
  <c r="D418" i="14"/>
  <c r="E618" i="14"/>
  <c r="E181" i="14"/>
  <c r="D40" i="14"/>
  <c r="E1003" i="14"/>
  <c r="E829" i="14"/>
  <c r="C719" i="12"/>
  <c r="B287" i="12"/>
  <c r="B215" i="12"/>
  <c r="E430" i="14"/>
  <c r="D430" i="14"/>
  <c r="E417" i="14"/>
  <c r="D417" i="14"/>
  <c r="D391" i="14"/>
  <c r="E391" i="14"/>
  <c r="E372" i="14"/>
  <c r="D372" i="14"/>
  <c r="D337" i="14"/>
  <c r="E337" i="14"/>
  <c r="D333" i="14"/>
  <c r="E333" i="14"/>
  <c r="E309" i="14"/>
  <c r="D309" i="14"/>
  <c r="D241" i="14"/>
  <c r="E241" i="14"/>
  <c r="D237" i="14"/>
  <c r="E237" i="14"/>
  <c r="E202" i="14"/>
  <c r="D202" i="14"/>
  <c r="E198" i="14"/>
  <c r="D198" i="14"/>
  <c r="E172" i="14"/>
  <c r="D172" i="14"/>
  <c r="D163" i="14"/>
  <c r="E163" i="14"/>
  <c r="E154" i="14"/>
  <c r="D154" i="14"/>
  <c r="D61" i="14"/>
  <c r="E61" i="14"/>
  <c r="D13" i="14"/>
  <c r="E13" i="14"/>
  <c r="E834" i="14"/>
  <c r="E27" i="14"/>
  <c r="E81" i="14"/>
  <c r="E999" i="14"/>
  <c r="E996" i="14"/>
  <c r="M1025" i="6"/>
  <c r="M933" i="6"/>
  <c r="M863" i="6"/>
  <c r="M810" i="6"/>
  <c r="M778" i="6"/>
  <c r="M741" i="6"/>
  <c r="M714" i="6"/>
  <c r="M677" i="6"/>
  <c r="M617" i="6"/>
  <c r="M569" i="6"/>
  <c r="M354" i="6"/>
  <c r="M993" i="6"/>
  <c r="M929" i="6"/>
  <c r="M858" i="6"/>
  <c r="M805" i="6"/>
  <c r="M767" i="6"/>
  <c r="M730" i="6"/>
  <c r="M703" i="6"/>
  <c r="M671" i="6"/>
  <c r="M609" i="6"/>
  <c r="M553" i="6"/>
  <c r="N1053" i="6"/>
  <c r="M981" i="6"/>
  <c r="M897" i="6"/>
  <c r="M842" i="6"/>
  <c r="M794" i="6"/>
  <c r="M762" i="6"/>
  <c r="M725" i="6"/>
  <c r="M698" i="6"/>
  <c r="M649" i="6"/>
  <c r="M601" i="6"/>
  <c r="M489" i="6"/>
  <c r="N726" i="6"/>
  <c r="M961" i="6"/>
  <c r="M869" i="6"/>
  <c r="M826" i="6"/>
  <c r="M783" i="6"/>
  <c r="M746" i="6"/>
  <c r="M719" i="6"/>
  <c r="M682" i="6"/>
  <c r="M641" i="6"/>
  <c r="M585" i="6"/>
  <c r="M425" i="6"/>
  <c r="E1019" i="12"/>
  <c r="M1021" i="6"/>
  <c r="E1003" i="12"/>
  <c r="M1005" i="6"/>
  <c r="E971" i="12"/>
  <c r="M973" i="6"/>
  <c r="E939" i="12"/>
  <c r="M941" i="6"/>
  <c r="E891" i="12"/>
  <c r="M893" i="6"/>
  <c r="E871" i="12"/>
  <c r="M873" i="6"/>
  <c r="E857" i="12"/>
  <c r="M859" i="6"/>
  <c r="E849" i="12"/>
  <c r="M851" i="6"/>
  <c r="E837" i="12"/>
  <c r="M839" i="6"/>
  <c r="E833" i="12"/>
  <c r="M835" i="6"/>
  <c r="E827" i="12"/>
  <c r="M829" i="6"/>
  <c r="E819" i="12"/>
  <c r="M821" i="6"/>
  <c r="M1013" i="6"/>
  <c r="M965" i="6"/>
  <c r="M885" i="6"/>
  <c r="M847" i="6"/>
  <c r="E1051" i="12"/>
  <c r="M1053" i="6"/>
  <c r="E1035" i="12"/>
  <c r="M1037" i="6"/>
  <c r="E987" i="12"/>
  <c r="M989" i="6"/>
  <c r="E955" i="12"/>
  <c r="M957" i="6"/>
  <c r="E923" i="12"/>
  <c r="M925" i="6"/>
  <c r="E907" i="12"/>
  <c r="M909" i="6"/>
  <c r="M1045" i="6"/>
  <c r="M997" i="6"/>
  <c r="M917" i="6"/>
  <c r="M1029" i="6"/>
  <c r="M949" i="6"/>
  <c r="M901" i="6"/>
  <c r="E811" i="12"/>
  <c r="M813" i="6"/>
  <c r="E807" i="12"/>
  <c r="M809" i="6"/>
  <c r="E801" i="12"/>
  <c r="M803" i="6"/>
  <c r="E793" i="12"/>
  <c r="M795" i="6"/>
  <c r="E789" i="12"/>
  <c r="M791" i="6"/>
  <c r="E785" i="12"/>
  <c r="M787" i="6"/>
  <c r="E779" i="12"/>
  <c r="M781" i="6"/>
  <c r="E753" i="12"/>
  <c r="M755" i="6"/>
  <c r="E741" i="12"/>
  <c r="M743" i="6"/>
  <c r="E731" i="12"/>
  <c r="M733" i="6"/>
  <c r="E693" i="12"/>
  <c r="M695" i="6"/>
  <c r="E687" i="12"/>
  <c r="M689" i="6"/>
  <c r="E671" i="12"/>
  <c r="M673" i="6"/>
  <c r="E659" i="12"/>
  <c r="M661" i="6"/>
  <c r="E653" i="12"/>
  <c r="M655" i="6"/>
  <c r="E643" i="12"/>
  <c r="M645" i="6"/>
  <c r="E635" i="12"/>
  <c r="M637" i="6"/>
  <c r="E629" i="12"/>
  <c r="M631" i="6"/>
  <c r="E621" i="12"/>
  <c r="M623" i="6"/>
  <c r="E609" i="12"/>
  <c r="M611" i="6"/>
  <c r="E601" i="12"/>
  <c r="M603" i="6"/>
  <c r="E595" i="12"/>
  <c r="M597" i="6"/>
  <c r="E587" i="12"/>
  <c r="M589" i="6"/>
  <c r="E581" i="12"/>
  <c r="M583" i="6"/>
  <c r="E573" i="12"/>
  <c r="M575" i="6"/>
  <c r="E561" i="12"/>
  <c r="M563" i="6"/>
  <c r="E549" i="12"/>
  <c r="M551" i="6"/>
  <c r="E543" i="12"/>
  <c r="M545" i="6"/>
  <c r="E531" i="12"/>
  <c r="M533" i="6"/>
  <c r="E527" i="12"/>
  <c r="M529" i="6"/>
  <c r="E511" i="12"/>
  <c r="M513" i="6"/>
  <c r="E507" i="12"/>
  <c r="M509" i="6"/>
  <c r="E499" i="12"/>
  <c r="M501" i="6"/>
  <c r="E491" i="12"/>
  <c r="M493" i="6"/>
  <c r="E483" i="12"/>
  <c r="M485" i="6"/>
  <c r="E475" i="12"/>
  <c r="M477" i="6"/>
  <c r="E467" i="12"/>
  <c r="M469" i="6"/>
  <c r="E459" i="12"/>
  <c r="M461" i="6"/>
  <c r="E451" i="12"/>
  <c r="M453" i="6"/>
  <c r="E443" i="12"/>
  <c r="M445" i="6"/>
  <c r="E435" i="12"/>
  <c r="M437" i="6"/>
  <c r="E427" i="12"/>
  <c r="M429" i="6"/>
  <c r="E419" i="12"/>
  <c r="M421" i="6"/>
  <c r="E411" i="12"/>
  <c r="M413" i="6"/>
  <c r="E403" i="12"/>
  <c r="M405" i="6"/>
  <c r="E395" i="12"/>
  <c r="M397" i="6"/>
  <c r="E387" i="12"/>
  <c r="M389" i="6"/>
  <c r="E379" i="12"/>
  <c r="M381" i="6"/>
  <c r="E371" i="12"/>
  <c r="M373" i="6"/>
  <c r="E363" i="12"/>
  <c r="M365" i="6"/>
  <c r="E355" i="12"/>
  <c r="M357" i="6"/>
  <c r="E347" i="12"/>
  <c r="M349" i="6"/>
  <c r="E339" i="12"/>
  <c r="M341" i="6"/>
  <c r="E331" i="12"/>
  <c r="M333" i="6"/>
  <c r="E323" i="12"/>
  <c r="M325" i="6"/>
  <c r="E315" i="12"/>
  <c r="M317" i="6"/>
  <c r="E307" i="12"/>
  <c r="M309" i="6"/>
  <c r="E299" i="12"/>
  <c r="M301" i="6"/>
  <c r="E291" i="12"/>
  <c r="M293" i="6"/>
  <c r="E283" i="12"/>
  <c r="M285" i="6"/>
  <c r="E275" i="12"/>
  <c r="M277" i="6"/>
  <c r="E267" i="12"/>
  <c r="M269" i="6"/>
  <c r="E259" i="12"/>
  <c r="M261" i="6"/>
  <c r="E251" i="12"/>
  <c r="M253" i="6"/>
  <c r="E243" i="12"/>
  <c r="M245" i="6"/>
  <c r="E235" i="12"/>
  <c r="M237" i="6"/>
  <c r="E227" i="12"/>
  <c r="M229" i="6"/>
  <c r="E219" i="12"/>
  <c r="M221" i="6"/>
  <c r="E211" i="12"/>
  <c r="M213" i="6"/>
  <c r="E203" i="12"/>
  <c r="M205" i="6"/>
  <c r="E195" i="12"/>
  <c r="M197" i="6"/>
  <c r="E187" i="12"/>
  <c r="M189" i="6"/>
  <c r="E179" i="12"/>
  <c r="M181" i="6"/>
  <c r="E171" i="12"/>
  <c r="M173" i="6"/>
  <c r="E163" i="12"/>
  <c r="M165" i="6"/>
  <c r="E155" i="12"/>
  <c r="M157" i="6"/>
  <c r="E147" i="12"/>
  <c r="M149" i="6"/>
  <c r="E139" i="12"/>
  <c r="M141" i="6"/>
  <c r="E131" i="12"/>
  <c r="M133" i="6"/>
  <c r="E123" i="12"/>
  <c r="M125" i="6"/>
  <c r="E115" i="12"/>
  <c r="M117" i="6"/>
  <c r="E107" i="12"/>
  <c r="M109" i="6"/>
  <c r="E99" i="12"/>
  <c r="M101" i="6"/>
  <c r="E91" i="12"/>
  <c r="M93" i="6"/>
  <c r="E83" i="12"/>
  <c r="M85" i="6"/>
  <c r="E75" i="12"/>
  <c r="M77" i="6"/>
  <c r="E67" i="12"/>
  <c r="M69" i="6"/>
  <c r="E59" i="12"/>
  <c r="M61" i="6"/>
  <c r="E51" i="12"/>
  <c r="M53" i="6"/>
  <c r="E43" i="12"/>
  <c r="M45" i="6"/>
  <c r="E35" i="12"/>
  <c r="M37" i="6"/>
  <c r="E27" i="12"/>
  <c r="M29" i="6"/>
  <c r="E19" i="12"/>
  <c r="M21" i="6"/>
  <c r="E11" i="12"/>
  <c r="M13" i="6"/>
  <c r="E4" i="12"/>
  <c r="M6" i="6"/>
  <c r="E1044" i="13"/>
  <c r="C1044" i="14" s="1"/>
  <c r="N1046" i="6"/>
  <c r="E1038" i="13"/>
  <c r="C1038" i="14" s="1"/>
  <c r="N1040" i="6"/>
  <c r="E1034" i="13"/>
  <c r="C1034" i="14" s="1"/>
  <c r="N1036" i="6"/>
  <c r="E1028" i="13"/>
  <c r="C1028" i="14" s="1"/>
  <c r="N1030" i="6"/>
  <c r="E1020" i="13"/>
  <c r="C1020" i="14" s="1"/>
  <c r="N1022" i="6"/>
  <c r="E1012" i="13"/>
  <c r="C1012" i="14" s="1"/>
  <c r="N1014" i="6"/>
  <c r="E1004" i="13"/>
  <c r="C1004" i="14" s="1"/>
  <c r="N1006" i="6"/>
  <c r="E996" i="13"/>
  <c r="C996" i="14" s="1"/>
  <c r="N998" i="6"/>
  <c r="E988" i="13"/>
  <c r="C988" i="14" s="1"/>
  <c r="N990" i="6"/>
  <c r="E976" i="13"/>
  <c r="C976" i="14" s="1"/>
  <c r="N978" i="6"/>
  <c r="E972" i="13"/>
  <c r="C972" i="14" s="1"/>
  <c r="N974" i="6"/>
  <c r="E968" i="13"/>
  <c r="C968" i="14" s="1"/>
  <c r="N970" i="6"/>
  <c r="E960" i="13"/>
  <c r="C960" i="14" s="1"/>
  <c r="N962" i="6"/>
  <c r="E952" i="13"/>
  <c r="C952" i="14" s="1"/>
  <c r="N954" i="6"/>
  <c r="E944" i="13"/>
  <c r="C944" i="14" s="1"/>
  <c r="N946" i="6"/>
  <c r="E936" i="13"/>
  <c r="C936" i="14" s="1"/>
  <c r="N938" i="6"/>
  <c r="E928" i="13"/>
  <c r="C928" i="14" s="1"/>
  <c r="N930" i="6"/>
  <c r="E916" i="13"/>
  <c r="C916" i="14" s="1"/>
  <c r="N918" i="6"/>
  <c r="E910" i="13"/>
  <c r="C910" i="14" s="1"/>
  <c r="N912" i="6"/>
  <c r="E906" i="13"/>
  <c r="C906" i="14" s="1"/>
  <c r="N908" i="6"/>
  <c r="E900" i="13"/>
  <c r="C900" i="14" s="1"/>
  <c r="N902" i="6"/>
  <c r="E892" i="13"/>
  <c r="C892" i="14" s="1"/>
  <c r="N894" i="6"/>
  <c r="E884" i="13"/>
  <c r="C884" i="14" s="1"/>
  <c r="N886" i="6"/>
  <c r="E876" i="13"/>
  <c r="C876" i="14" s="1"/>
  <c r="N878" i="6"/>
  <c r="E868" i="13"/>
  <c r="C868" i="14" s="1"/>
  <c r="N870" i="6"/>
  <c r="E860" i="13"/>
  <c r="C860" i="14" s="1"/>
  <c r="N862" i="6"/>
  <c r="E848" i="13"/>
  <c r="C848" i="14" s="1"/>
  <c r="N850" i="6"/>
  <c r="E844" i="13"/>
  <c r="C844" i="14" s="1"/>
  <c r="N846" i="6"/>
  <c r="E840" i="13"/>
  <c r="C840" i="14" s="1"/>
  <c r="N842" i="6"/>
  <c r="E832" i="13"/>
  <c r="C832" i="14" s="1"/>
  <c r="N834" i="6"/>
  <c r="E200" i="13"/>
  <c r="C200" i="14" s="1"/>
  <c r="N202" i="6"/>
  <c r="E108" i="13"/>
  <c r="C108" i="14" s="1"/>
  <c r="N110" i="6"/>
  <c r="E62" i="13"/>
  <c r="C62" i="14" s="1"/>
  <c r="N64" i="6"/>
  <c r="E30" i="13"/>
  <c r="C30" i="14" s="1"/>
  <c r="N32" i="6"/>
  <c r="E2" i="12"/>
  <c r="M4" i="6"/>
  <c r="E5" i="13"/>
  <c r="C5" i="14" s="1"/>
  <c r="N7" i="6"/>
  <c r="E3" i="13"/>
  <c r="C3" i="14" s="1"/>
  <c r="N5" i="6"/>
  <c r="E778" i="13"/>
  <c r="C778" i="14" s="1"/>
  <c r="N780" i="6"/>
  <c r="E774" i="13"/>
  <c r="C774" i="14" s="1"/>
  <c r="N776" i="6"/>
  <c r="E770" i="13"/>
  <c r="C770" i="14" s="1"/>
  <c r="N772" i="6"/>
  <c r="E766" i="13"/>
  <c r="C766" i="14" s="1"/>
  <c r="N768" i="6"/>
  <c r="E762" i="13"/>
  <c r="C762" i="14" s="1"/>
  <c r="N764" i="6"/>
  <c r="E758" i="13"/>
  <c r="C758" i="14" s="1"/>
  <c r="N760" i="6"/>
  <c r="E754" i="13"/>
  <c r="C754" i="14" s="1"/>
  <c r="N756" i="6"/>
  <c r="E750" i="13"/>
  <c r="C750" i="14" s="1"/>
  <c r="N752" i="6"/>
  <c r="E746" i="13"/>
  <c r="C746" i="14" s="1"/>
  <c r="N748" i="6"/>
  <c r="E742" i="13"/>
  <c r="C742" i="14" s="1"/>
  <c r="N744" i="6"/>
  <c r="E738" i="13"/>
  <c r="C738" i="14" s="1"/>
  <c r="N740" i="6"/>
  <c r="E734" i="13"/>
  <c r="C734" i="14" s="1"/>
  <c r="N736" i="6"/>
  <c r="E730" i="13"/>
  <c r="C730" i="14" s="1"/>
  <c r="N732" i="6"/>
  <c r="E726" i="13"/>
  <c r="C726" i="14" s="1"/>
  <c r="N728" i="6"/>
  <c r="E722" i="13"/>
  <c r="C722" i="14" s="1"/>
  <c r="N724" i="6"/>
  <c r="E718" i="13"/>
  <c r="C718" i="14" s="1"/>
  <c r="N720" i="6"/>
  <c r="E714" i="13"/>
  <c r="C714" i="14" s="1"/>
  <c r="N716" i="6"/>
  <c r="E710" i="13"/>
  <c r="C710" i="14" s="1"/>
  <c r="N712" i="6"/>
  <c r="E700" i="13"/>
  <c r="C700" i="14" s="1"/>
  <c r="N702" i="6"/>
  <c r="E694" i="13"/>
  <c r="C694" i="14" s="1"/>
  <c r="N696" i="6"/>
  <c r="E684" i="13"/>
  <c r="C684" i="14" s="1"/>
  <c r="N686" i="6"/>
  <c r="E674" i="13"/>
  <c r="C674" i="14" s="1"/>
  <c r="N676" i="6"/>
  <c r="E668" i="13"/>
  <c r="C668" i="14" s="1"/>
  <c r="N670" i="6"/>
  <c r="E662" i="13"/>
  <c r="C662" i="14" s="1"/>
  <c r="N664" i="6"/>
  <c r="E652" i="13"/>
  <c r="C652" i="14" s="1"/>
  <c r="N654" i="6"/>
  <c r="E648" i="13"/>
  <c r="C648" i="14" s="1"/>
  <c r="N650" i="6"/>
  <c r="E646" i="13"/>
  <c r="C646" i="14" s="1"/>
  <c r="N648" i="6"/>
  <c r="E642" i="13"/>
  <c r="C642" i="14" s="1"/>
  <c r="N644" i="6"/>
  <c r="E638" i="13"/>
  <c r="C638" i="14" s="1"/>
  <c r="N640" i="6"/>
  <c r="E636" i="13"/>
  <c r="C636" i="14" s="1"/>
  <c r="N638" i="6"/>
  <c r="E632" i="13"/>
  <c r="C632" i="14" s="1"/>
  <c r="N634" i="6"/>
  <c r="E630" i="13"/>
  <c r="C630" i="14" s="1"/>
  <c r="N632" i="6"/>
  <c r="E628" i="13"/>
  <c r="C628" i="14" s="1"/>
  <c r="N630" i="6"/>
  <c r="E626" i="13"/>
  <c r="C626" i="14" s="1"/>
  <c r="N628" i="6"/>
  <c r="E622" i="13"/>
  <c r="C622" i="14" s="1"/>
  <c r="N624" i="6"/>
  <c r="E620" i="13"/>
  <c r="C620" i="14" s="1"/>
  <c r="N622" i="6"/>
  <c r="E618" i="13"/>
  <c r="C618" i="14" s="1"/>
  <c r="N620" i="6"/>
  <c r="E616" i="13"/>
  <c r="C616" i="14" s="1"/>
  <c r="N618" i="6"/>
  <c r="E614" i="13"/>
  <c r="C614" i="14" s="1"/>
  <c r="N616" i="6"/>
  <c r="E612" i="13"/>
  <c r="C612" i="14" s="1"/>
  <c r="N614" i="6"/>
  <c r="E610" i="13"/>
  <c r="C610" i="14" s="1"/>
  <c r="N612" i="6"/>
  <c r="E606" i="13"/>
  <c r="C606" i="14" s="1"/>
  <c r="N608" i="6"/>
  <c r="E604" i="13"/>
  <c r="C604" i="14" s="1"/>
  <c r="N606" i="6"/>
  <c r="E602" i="13"/>
  <c r="C602" i="14" s="1"/>
  <c r="N604" i="6"/>
  <c r="E600" i="13"/>
  <c r="C600" i="14" s="1"/>
  <c r="N602" i="6"/>
  <c r="E598" i="13"/>
  <c r="C598" i="14" s="1"/>
  <c r="N600" i="6"/>
  <c r="E596" i="13"/>
  <c r="C596" i="14" s="1"/>
  <c r="N598" i="6"/>
  <c r="E594" i="13"/>
  <c r="C594" i="14" s="1"/>
  <c r="N596" i="6"/>
  <c r="E592" i="13"/>
  <c r="C592" i="14" s="1"/>
  <c r="N594" i="6"/>
  <c r="E590" i="13"/>
  <c r="C590" i="14" s="1"/>
  <c r="N592" i="6"/>
  <c r="E586" i="13"/>
  <c r="C586" i="14" s="1"/>
  <c r="N588" i="6"/>
  <c r="E584" i="13"/>
  <c r="C584" i="14" s="1"/>
  <c r="N586" i="6"/>
  <c r="E582" i="13"/>
  <c r="C582" i="14" s="1"/>
  <c r="N584" i="6"/>
  <c r="E580" i="13"/>
  <c r="C580" i="14" s="1"/>
  <c r="N582" i="6"/>
  <c r="E578" i="13"/>
  <c r="C578" i="14" s="1"/>
  <c r="N580" i="6"/>
  <c r="E574" i="13"/>
  <c r="C574" i="14" s="1"/>
  <c r="N576" i="6"/>
  <c r="E572" i="13"/>
  <c r="C572" i="14" s="1"/>
  <c r="N574" i="6"/>
  <c r="E570" i="13"/>
  <c r="C570" i="14" s="1"/>
  <c r="N572" i="6"/>
  <c r="E568" i="13"/>
  <c r="C568" i="14" s="1"/>
  <c r="N570" i="6"/>
  <c r="E564" i="13"/>
  <c r="C564" i="14" s="1"/>
  <c r="N566" i="6"/>
  <c r="E562" i="13"/>
  <c r="C562" i="14" s="1"/>
  <c r="N564" i="6"/>
  <c r="E558" i="13"/>
  <c r="C558" i="14" s="1"/>
  <c r="N560" i="6"/>
  <c r="E556" i="13"/>
  <c r="C556" i="14" s="1"/>
  <c r="N558" i="6"/>
  <c r="E552" i="13"/>
  <c r="C552" i="14" s="1"/>
  <c r="N554" i="6"/>
  <c r="E550" i="13"/>
  <c r="C550" i="14" s="1"/>
  <c r="N552" i="6"/>
  <c r="E548" i="13"/>
  <c r="C548" i="14" s="1"/>
  <c r="N550" i="6"/>
  <c r="E546" i="13"/>
  <c r="C546" i="14" s="1"/>
  <c r="N548" i="6"/>
  <c r="E542" i="13"/>
  <c r="C542" i="14" s="1"/>
  <c r="N544" i="6"/>
  <c r="E540" i="13"/>
  <c r="C540" i="14" s="1"/>
  <c r="N542" i="6"/>
  <c r="E538" i="13"/>
  <c r="C538" i="14" s="1"/>
  <c r="N540" i="6"/>
  <c r="E536" i="13"/>
  <c r="C536" i="14" s="1"/>
  <c r="N538" i="6"/>
  <c r="E532" i="13"/>
  <c r="C532" i="14" s="1"/>
  <c r="N534" i="6"/>
  <c r="E530" i="13"/>
  <c r="C530" i="14" s="1"/>
  <c r="N532" i="6"/>
  <c r="E528" i="13"/>
  <c r="C528" i="14" s="1"/>
  <c r="N530" i="6"/>
  <c r="E524" i="13"/>
  <c r="C524" i="14" s="1"/>
  <c r="N526" i="6"/>
  <c r="E522" i="13"/>
  <c r="C522" i="14" s="1"/>
  <c r="N524" i="6"/>
  <c r="E518" i="13"/>
  <c r="C518" i="14" s="1"/>
  <c r="N520" i="6"/>
  <c r="E516" i="13"/>
  <c r="C516" i="14" s="1"/>
  <c r="N518" i="6"/>
  <c r="E514" i="13"/>
  <c r="C514" i="14" s="1"/>
  <c r="N516" i="6"/>
  <c r="E512" i="13"/>
  <c r="C512" i="14" s="1"/>
  <c r="N514" i="6"/>
  <c r="E510" i="13"/>
  <c r="C510" i="14" s="1"/>
  <c r="N512" i="6"/>
  <c r="E508" i="13"/>
  <c r="C508" i="14" s="1"/>
  <c r="N510" i="6"/>
  <c r="E506" i="13"/>
  <c r="C506" i="14" s="1"/>
  <c r="N508" i="6"/>
  <c r="E504" i="13"/>
  <c r="C504" i="14" s="1"/>
  <c r="N506" i="6"/>
  <c r="E502" i="13"/>
  <c r="C502" i="14" s="1"/>
  <c r="N504" i="6"/>
  <c r="E498" i="13"/>
  <c r="C498" i="14" s="1"/>
  <c r="N500" i="6"/>
  <c r="E496" i="13"/>
  <c r="C496" i="14" s="1"/>
  <c r="N498" i="6"/>
  <c r="E494" i="13"/>
  <c r="C494" i="14" s="1"/>
  <c r="N496" i="6"/>
  <c r="E488" i="13"/>
  <c r="C488" i="14" s="1"/>
  <c r="N490" i="6"/>
  <c r="E486" i="13"/>
  <c r="C486" i="14" s="1"/>
  <c r="N488" i="6"/>
  <c r="E484" i="13"/>
  <c r="C484" i="14" s="1"/>
  <c r="N486" i="6"/>
  <c r="E482" i="13"/>
  <c r="C482" i="14" s="1"/>
  <c r="N484" i="6"/>
  <c r="E480" i="13"/>
  <c r="C480" i="14" s="1"/>
  <c r="N482" i="6"/>
  <c r="E478" i="13"/>
  <c r="C478" i="14" s="1"/>
  <c r="N480" i="6"/>
  <c r="E476" i="13"/>
  <c r="C476" i="14" s="1"/>
  <c r="N478" i="6"/>
  <c r="E472" i="13"/>
  <c r="C472" i="14" s="1"/>
  <c r="N474" i="6"/>
  <c r="E470" i="13"/>
  <c r="C470" i="14" s="1"/>
  <c r="N472" i="6"/>
  <c r="E468" i="13"/>
  <c r="C468" i="14" s="1"/>
  <c r="N470" i="6"/>
  <c r="E466" i="13"/>
  <c r="C466" i="14" s="1"/>
  <c r="N468" i="6"/>
  <c r="E462" i="13"/>
  <c r="C462" i="14" s="1"/>
  <c r="N464" i="6"/>
  <c r="E460" i="13"/>
  <c r="C460" i="14" s="1"/>
  <c r="N462" i="6"/>
  <c r="E458" i="13"/>
  <c r="C458" i="14" s="1"/>
  <c r="N460" i="6"/>
  <c r="E456" i="13"/>
  <c r="C456" i="14" s="1"/>
  <c r="N458" i="6"/>
  <c r="E454" i="13"/>
  <c r="C454" i="14" s="1"/>
  <c r="N456" i="6"/>
  <c r="E452" i="13"/>
  <c r="C452" i="14" s="1"/>
  <c r="N454" i="6"/>
  <c r="E450" i="13"/>
  <c r="C450" i="14" s="1"/>
  <c r="N452" i="6"/>
  <c r="E448" i="13"/>
  <c r="C448" i="14" s="1"/>
  <c r="N450" i="6"/>
  <c r="E446" i="13"/>
  <c r="C446" i="14" s="1"/>
  <c r="N448" i="6"/>
  <c r="E444" i="13"/>
  <c r="C444" i="14" s="1"/>
  <c r="N446" i="6"/>
  <c r="E442" i="13"/>
  <c r="C442" i="14" s="1"/>
  <c r="N444" i="6"/>
  <c r="E440" i="13"/>
  <c r="C440" i="14" s="1"/>
  <c r="N442" i="6"/>
  <c r="E438" i="13"/>
  <c r="C438" i="14" s="1"/>
  <c r="N440" i="6"/>
  <c r="E436" i="13"/>
  <c r="C436" i="14" s="1"/>
  <c r="N438" i="6"/>
  <c r="E434" i="13"/>
  <c r="C434" i="14" s="1"/>
  <c r="N436" i="6"/>
  <c r="E432" i="13"/>
  <c r="C432" i="14" s="1"/>
  <c r="N434" i="6"/>
  <c r="E430" i="13"/>
  <c r="C430" i="14" s="1"/>
  <c r="N432" i="6"/>
  <c r="E428" i="13"/>
  <c r="C428" i="14" s="1"/>
  <c r="N430" i="6"/>
  <c r="E426" i="13"/>
  <c r="C426" i="14" s="1"/>
  <c r="N428" i="6"/>
  <c r="E424" i="13"/>
  <c r="C424" i="14" s="1"/>
  <c r="N426" i="6"/>
  <c r="E422" i="13"/>
  <c r="C422" i="14" s="1"/>
  <c r="N424" i="6"/>
  <c r="E420" i="13"/>
  <c r="C420" i="14" s="1"/>
  <c r="N422" i="6"/>
  <c r="E418" i="13"/>
  <c r="C418" i="14" s="1"/>
  <c r="N420" i="6"/>
  <c r="E416" i="13"/>
  <c r="C416" i="14" s="1"/>
  <c r="N418" i="6"/>
  <c r="E414" i="13"/>
  <c r="C414" i="14" s="1"/>
  <c r="N416" i="6"/>
  <c r="E412" i="13"/>
  <c r="C412" i="14" s="1"/>
  <c r="N414" i="6"/>
  <c r="E410" i="13"/>
  <c r="C410" i="14" s="1"/>
  <c r="N412" i="6"/>
  <c r="E408" i="13"/>
  <c r="C408" i="14" s="1"/>
  <c r="N410" i="6"/>
  <c r="E406" i="13"/>
  <c r="C406" i="14" s="1"/>
  <c r="N408" i="6"/>
  <c r="E404" i="13"/>
  <c r="C404" i="14" s="1"/>
  <c r="N406" i="6"/>
  <c r="E402" i="13"/>
  <c r="C402" i="14" s="1"/>
  <c r="N404" i="6"/>
  <c r="E398" i="13"/>
  <c r="C398" i="14" s="1"/>
  <c r="N400" i="6"/>
  <c r="E396" i="13"/>
  <c r="C396" i="14" s="1"/>
  <c r="N398" i="6"/>
  <c r="E394" i="13"/>
  <c r="C394" i="14" s="1"/>
  <c r="N396" i="6"/>
  <c r="E392" i="13"/>
  <c r="C392" i="14" s="1"/>
  <c r="N394" i="6"/>
  <c r="E388" i="13"/>
  <c r="C388" i="14" s="1"/>
  <c r="N390" i="6"/>
  <c r="E384" i="13"/>
  <c r="C384" i="14" s="1"/>
  <c r="N386" i="6"/>
  <c r="E382" i="13"/>
  <c r="C382" i="14" s="1"/>
  <c r="N384" i="6"/>
  <c r="E380" i="13"/>
  <c r="C380" i="14" s="1"/>
  <c r="N382" i="6"/>
  <c r="E378" i="13"/>
  <c r="C378" i="14" s="1"/>
  <c r="N380" i="6"/>
  <c r="E376" i="13"/>
  <c r="C376" i="14" s="1"/>
  <c r="N378" i="6"/>
  <c r="E372" i="13"/>
  <c r="C372" i="14" s="1"/>
  <c r="N374" i="6"/>
  <c r="E370" i="13"/>
  <c r="C370" i="14" s="1"/>
  <c r="N372" i="6"/>
  <c r="E368" i="13"/>
  <c r="C368" i="14" s="1"/>
  <c r="N370" i="6"/>
  <c r="E366" i="13"/>
  <c r="C366" i="14" s="1"/>
  <c r="N368" i="6"/>
  <c r="E364" i="13"/>
  <c r="C364" i="14" s="1"/>
  <c r="N366" i="6"/>
  <c r="E360" i="13"/>
  <c r="C360" i="14" s="1"/>
  <c r="N362" i="6"/>
  <c r="E358" i="13"/>
  <c r="C358" i="14" s="1"/>
  <c r="N360" i="6"/>
  <c r="E356" i="13"/>
  <c r="C356" i="14" s="1"/>
  <c r="N358" i="6"/>
  <c r="E354" i="13"/>
  <c r="C354" i="14" s="1"/>
  <c r="N356" i="6"/>
  <c r="E352" i="13"/>
  <c r="C352" i="14" s="1"/>
  <c r="N354" i="6"/>
  <c r="E348" i="13"/>
  <c r="C348" i="14" s="1"/>
  <c r="N350" i="6"/>
  <c r="E346" i="13"/>
  <c r="C346" i="14" s="1"/>
  <c r="N348" i="6"/>
  <c r="E344" i="13"/>
  <c r="C344" i="14" s="1"/>
  <c r="N346" i="6"/>
  <c r="N344" i="6"/>
  <c r="E342" i="13"/>
  <c r="C342" i="14" s="1"/>
  <c r="E340" i="13"/>
  <c r="C340" i="14" s="1"/>
  <c r="N342" i="6"/>
  <c r="E336" i="13"/>
  <c r="C336" i="14" s="1"/>
  <c r="N338" i="6"/>
  <c r="N336" i="6"/>
  <c r="E334" i="13"/>
  <c r="C334" i="14" s="1"/>
  <c r="E332" i="13"/>
  <c r="C332" i="14" s="1"/>
  <c r="N334" i="6"/>
  <c r="E330" i="13"/>
  <c r="C330" i="14" s="1"/>
  <c r="N332" i="6"/>
  <c r="E326" i="13"/>
  <c r="C326" i="14" s="1"/>
  <c r="N328" i="6"/>
  <c r="E324" i="13"/>
  <c r="C324" i="14" s="1"/>
  <c r="N326" i="6"/>
  <c r="E322" i="13"/>
  <c r="C322" i="14" s="1"/>
  <c r="N324" i="6"/>
  <c r="E320" i="13"/>
  <c r="C320" i="14" s="1"/>
  <c r="N322" i="6"/>
  <c r="E318" i="13"/>
  <c r="C318" i="14" s="1"/>
  <c r="N320" i="6"/>
  <c r="E316" i="13"/>
  <c r="C316" i="14" s="1"/>
  <c r="N318" i="6"/>
  <c r="E314" i="13"/>
  <c r="C314" i="14" s="1"/>
  <c r="N316" i="6"/>
  <c r="E312" i="13"/>
  <c r="C312" i="14" s="1"/>
  <c r="N314" i="6"/>
  <c r="E310" i="13"/>
  <c r="C310" i="14" s="1"/>
  <c r="N312" i="6"/>
  <c r="E308" i="13"/>
  <c r="C308" i="14" s="1"/>
  <c r="N310" i="6"/>
  <c r="E306" i="13"/>
  <c r="C306" i="14" s="1"/>
  <c r="N308" i="6"/>
  <c r="E304" i="13"/>
  <c r="C304" i="14" s="1"/>
  <c r="N306" i="6"/>
  <c r="E302" i="13"/>
  <c r="C302" i="14" s="1"/>
  <c r="N304" i="6"/>
  <c r="E300" i="13"/>
  <c r="C300" i="14" s="1"/>
  <c r="N302" i="6"/>
  <c r="E298" i="13"/>
  <c r="C298" i="14" s="1"/>
  <c r="N300" i="6"/>
  <c r="E296" i="13"/>
  <c r="C296" i="14" s="1"/>
  <c r="N298" i="6"/>
  <c r="E294" i="13"/>
  <c r="C294" i="14" s="1"/>
  <c r="N296" i="6"/>
  <c r="E292" i="13"/>
  <c r="C292" i="14" s="1"/>
  <c r="N294" i="6"/>
  <c r="E290" i="13"/>
  <c r="C290" i="14" s="1"/>
  <c r="N292" i="6"/>
  <c r="E288" i="13"/>
  <c r="C288" i="14" s="1"/>
  <c r="N290" i="6"/>
  <c r="E286" i="13"/>
  <c r="C286" i="14" s="1"/>
  <c r="N288" i="6"/>
  <c r="E284" i="13"/>
  <c r="C284" i="14" s="1"/>
  <c r="N286" i="6"/>
  <c r="E282" i="13"/>
  <c r="C282" i="14" s="1"/>
  <c r="N284" i="6"/>
  <c r="E280" i="13"/>
  <c r="C280" i="14" s="1"/>
  <c r="N282" i="6"/>
  <c r="E278" i="13"/>
  <c r="C278" i="14" s="1"/>
  <c r="N280" i="6"/>
  <c r="E276" i="13"/>
  <c r="C276" i="14" s="1"/>
  <c r="N278" i="6"/>
  <c r="E274" i="13"/>
  <c r="C274" i="14" s="1"/>
  <c r="N276" i="6"/>
  <c r="E272" i="13"/>
  <c r="C272" i="14" s="1"/>
  <c r="N274" i="6"/>
  <c r="E270" i="13"/>
  <c r="C270" i="14" s="1"/>
  <c r="N272" i="6"/>
  <c r="E266" i="13"/>
  <c r="C266" i="14" s="1"/>
  <c r="N268" i="6"/>
  <c r="E264" i="13"/>
  <c r="C264" i="14" s="1"/>
  <c r="N266" i="6"/>
  <c r="E262" i="13"/>
  <c r="C262" i="14" s="1"/>
  <c r="N264" i="6"/>
  <c r="E260" i="13"/>
  <c r="C260" i="14" s="1"/>
  <c r="N262" i="6"/>
  <c r="E258" i="13"/>
  <c r="C258" i="14" s="1"/>
  <c r="N260" i="6"/>
  <c r="E256" i="13"/>
  <c r="C256" i="14" s="1"/>
  <c r="N258" i="6"/>
  <c r="E254" i="13"/>
  <c r="C254" i="14" s="1"/>
  <c r="N256" i="6"/>
  <c r="E252" i="13"/>
  <c r="C252" i="14" s="1"/>
  <c r="N254" i="6"/>
  <c r="E250" i="13"/>
  <c r="C250" i="14" s="1"/>
  <c r="N252" i="6"/>
  <c r="E248" i="13"/>
  <c r="C248" i="14" s="1"/>
  <c r="N250" i="6"/>
  <c r="E246" i="13"/>
  <c r="C246" i="14" s="1"/>
  <c r="N248" i="6"/>
  <c r="E244" i="13"/>
  <c r="C244" i="14" s="1"/>
  <c r="N246" i="6"/>
  <c r="E242" i="13"/>
  <c r="C242" i="14" s="1"/>
  <c r="N244" i="6"/>
  <c r="E240" i="13"/>
  <c r="C240" i="14" s="1"/>
  <c r="N242" i="6"/>
  <c r="E238" i="13"/>
  <c r="C238" i="14" s="1"/>
  <c r="N240" i="6"/>
  <c r="E236" i="13"/>
  <c r="C236" i="14" s="1"/>
  <c r="N238" i="6"/>
  <c r="E234" i="13"/>
  <c r="C234" i="14" s="1"/>
  <c r="N236" i="6"/>
  <c r="E232" i="13"/>
  <c r="C232" i="14" s="1"/>
  <c r="N234" i="6"/>
  <c r="E230" i="13"/>
  <c r="C230" i="14" s="1"/>
  <c r="N232" i="6"/>
  <c r="E228" i="13"/>
  <c r="C228" i="14" s="1"/>
  <c r="N230" i="6"/>
  <c r="E226" i="13"/>
  <c r="C226" i="14" s="1"/>
  <c r="N228" i="6"/>
  <c r="E224" i="13"/>
  <c r="C224" i="14" s="1"/>
  <c r="N226" i="6"/>
  <c r="E222" i="13"/>
  <c r="C222" i="14" s="1"/>
  <c r="N224" i="6"/>
  <c r="E220" i="13"/>
  <c r="C220" i="14" s="1"/>
  <c r="N222" i="6"/>
  <c r="E218" i="13"/>
  <c r="C218" i="14" s="1"/>
  <c r="N220" i="6"/>
  <c r="E216" i="13"/>
  <c r="C216" i="14" s="1"/>
  <c r="N218" i="6"/>
  <c r="E214" i="13"/>
  <c r="C214" i="14" s="1"/>
  <c r="N216" i="6"/>
  <c r="E212" i="13"/>
  <c r="C212" i="14" s="1"/>
  <c r="N214" i="6"/>
  <c r="E210" i="13"/>
  <c r="C210" i="14" s="1"/>
  <c r="N212" i="6"/>
  <c r="E208" i="13"/>
  <c r="C208" i="14" s="1"/>
  <c r="N210" i="6"/>
  <c r="E206" i="13"/>
  <c r="C206" i="14" s="1"/>
  <c r="N208" i="6"/>
  <c r="E204" i="13"/>
  <c r="C204" i="14" s="1"/>
  <c r="N206" i="6"/>
  <c r="E202" i="13"/>
  <c r="C202" i="14" s="1"/>
  <c r="N204" i="6"/>
  <c r="E198" i="13"/>
  <c r="C198" i="14" s="1"/>
  <c r="N200" i="6"/>
  <c r="E196" i="13"/>
  <c r="C196" i="14" s="1"/>
  <c r="N198" i="6"/>
  <c r="E194" i="13"/>
  <c r="C194" i="14" s="1"/>
  <c r="N196" i="6"/>
  <c r="E192" i="13"/>
  <c r="C192" i="14" s="1"/>
  <c r="N194" i="6"/>
  <c r="E190" i="13"/>
  <c r="C190" i="14" s="1"/>
  <c r="N192" i="6"/>
  <c r="E188" i="13"/>
  <c r="C188" i="14" s="1"/>
  <c r="N190" i="6"/>
  <c r="E186" i="13"/>
  <c r="C186" i="14" s="1"/>
  <c r="N188" i="6"/>
  <c r="E184" i="13"/>
  <c r="C184" i="14" s="1"/>
  <c r="N186" i="6"/>
  <c r="E180" i="13"/>
  <c r="C180" i="14" s="1"/>
  <c r="N182" i="6"/>
  <c r="E178" i="13"/>
  <c r="C178" i="14" s="1"/>
  <c r="N180" i="6"/>
  <c r="E176" i="13"/>
  <c r="C176" i="14" s="1"/>
  <c r="N178" i="6"/>
  <c r="E174" i="13"/>
  <c r="C174" i="14" s="1"/>
  <c r="N176" i="6"/>
  <c r="E172" i="13"/>
  <c r="C172" i="14" s="1"/>
  <c r="N174" i="6"/>
  <c r="E170" i="13"/>
  <c r="C170" i="14" s="1"/>
  <c r="N172" i="6"/>
  <c r="E166" i="13"/>
  <c r="C166" i="14" s="1"/>
  <c r="N168" i="6"/>
  <c r="E164" i="13"/>
  <c r="C164" i="14" s="1"/>
  <c r="N166" i="6"/>
  <c r="E162" i="13"/>
  <c r="C162" i="14" s="1"/>
  <c r="N164" i="6"/>
  <c r="E160" i="13"/>
  <c r="C160" i="14" s="1"/>
  <c r="N162" i="6"/>
  <c r="E158" i="13"/>
  <c r="C158" i="14" s="1"/>
  <c r="N160" i="6"/>
  <c r="E156" i="13"/>
  <c r="C156" i="14" s="1"/>
  <c r="N158" i="6"/>
  <c r="E154" i="13"/>
  <c r="C154" i="14" s="1"/>
  <c r="N156" i="6"/>
  <c r="E152" i="13"/>
  <c r="C152" i="14" s="1"/>
  <c r="N154" i="6"/>
  <c r="E150" i="13"/>
  <c r="C150" i="14" s="1"/>
  <c r="N152" i="6"/>
  <c r="E148" i="13"/>
  <c r="C148" i="14" s="1"/>
  <c r="N150" i="6"/>
  <c r="E146" i="13"/>
  <c r="C146" i="14" s="1"/>
  <c r="N148" i="6"/>
  <c r="E144" i="13"/>
  <c r="C144" i="14" s="1"/>
  <c r="N146" i="6"/>
  <c r="E142" i="13"/>
  <c r="C142" i="14" s="1"/>
  <c r="N144" i="6"/>
  <c r="E140" i="13"/>
  <c r="C140" i="14" s="1"/>
  <c r="N142" i="6"/>
  <c r="E138" i="13"/>
  <c r="C138" i="14" s="1"/>
  <c r="N140" i="6"/>
  <c r="E136" i="13"/>
  <c r="C136" i="14" s="1"/>
  <c r="N138" i="6"/>
  <c r="E134" i="13"/>
  <c r="C134" i="14" s="1"/>
  <c r="N136" i="6"/>
  <c r="E132" i="13"/>
  <c r="C132" i="14" s="1"/>
  <c r="N134" i="6"/>
  <c r="E130" i="13"/>
  <c r="C130" i="14" s="1"/>
  <c r="N132" i="6"/>
  <c r="E128" i="13"/>
  <c r="C128" i="14" s="1"/>
  <c r="N130" i="6"/>
  <c r="E126" i="13"/>
  <c r="C126" i="14" s="1"/>
  <c r="N128" i="6"/>
  <c r="E124" i="13"/>
  <c r="C124" i="14" s="1"/>
  <c r="N126" i="6"/>
  <c r="E122" i="13"/>
  <c r="C122" i="14" s="1"/>
  <c r="N124" i="6"/>
  <c r="E120" i="13"/>
  <c r="C120" i="14" s="1"/>
  <c r="N122" i="6"/>
  <c r="E118" i="13"/>
  <c r="C118" i="14" s="1"/>
  <c r="N120" i="6"/>
  <c r="E116" i="13"/>
  <c r="C116" i="14" s="1"/>
  <c r="N118" i="6"/>
  <c r="E114" i="13"/>
  <c r="C114" i="14" s="1"/>
  <c r="N116" i="6"/>
  <c r="E112" i="13"/>
  <c r="C112" i="14" s="1"/>
  <c r="N114" i="6"/>
  <c r="E110" i="13"/>
  <c r="C110" i="14" s="1"/>
  <c r="N112" i="6"/>
  <c r="E104" i="13"/>
  <c r="C104" i="14" s="1"/>
  <c r="N106" i="6"/>
  <c r="E102" i="13"/>
  <c r="C102" i="14" s="1"/>
  <c r="N104" i="6"/>
  <c r="E96" i="13"/>
  <c r="C96" i="14" s="1"/>
  <c r="N98" i="6"/>
  <c r="E94" i="13"/>
  <c r="C94" i="14" s="1"/>
  <c r="N96" i="6"/>
  <c r="E92" i="13"/>
  <c r="C92" i="14" s="1"/>
  <c r="N94" i="6"/>
  <c r="E90" i="13"/>
  <c r="C90" i="14" s="1"/>
  <c r="N92" i="6"/>
  <c r="E88" i="13"/>
  <c r="C88" i="14" s="1"/>
  <c r="N90" i="6"/>
  <c r="E86" i="13"/>
  <c r="C86" i="14" s="1"/>
  <c r="N88" i="6"/>
  <c r="E84" i="13"/>
  <c r="C84" i="14" s="1"/>
  <c r="N86" i="6"/>
  <c r="E82" i="13"/>
  <c r="C82" i="14" s="1"/>
  <c r="N84" i="6"/>
  <c r="E76" i="13"/>
  <c r="C76" i="14" s="1"/>
  <c r="N78" i="6"/>
  <c r="E74" i="13"/>
  <c r="C74" i="14" s="1"/>
  <c r="N76" i="6"/>
  <c r="E72" i="13"/>
  <c r="C72" i="14" s="1"/>
  <c r="N74" i="6"/>
  <c r="E70" i="13"/>
  <c r="C70" i="14" s="1"/>
  <c r="N72" i="6"/>
  <c r="E68" i="13"/>
  <c r="C68" i="14" s="1"/>
  <c r="N70" i="6"/>
  <c r="E66" i="13"/>
  <c r="C66" i="14" s="1"/>
  <c r="N68" i="6"/>
  <c r="E60" i="13"/>
  <c r="C60" i="14" s="1"/>
  <c r="N62" i="6"/>
  <c r="E58" i="13"/>
  <c r="C58" i="14" s="1"/>
  <c r="N60" i="6"/>
  <c r="E52" i="13"/>
  <c r="C52" i="14" s="1"/>
  <c r="N54" i="6"/>
  <c r="E50" i="13"/>
  <c r="C50" i="14" s="1"/>
  <c r="N52" i="6"/>
  <c r="E48" i="13"/>
  <c r="C48" i="14" s="1"/>
  <c r="N50" i="6"/>
  <c r="E46" i="13"/>
  <c r="C46" i="14" s="1"/>
  <c r="N48" i="6"/>
  <c r="E44" i="13"/>
  <c r="C44" i="14" s="1"/>
  <c r="N46" i="6"/>
  <c r="E42" i="13"/>
  <c r="C42" i="14" s="1"/>
  <c r="N44" i="6"/>
  <c r="E40" i="13"/>
  <c r="C40" i="14" s="1"/>
  <c r="N42" i="6"/>
  <c r="E38" i="13"/>
  <c r="C38" i="14" s="1"/>
  <c r="N40" i="6"/>
  <c r="E36" i="13"/>
  <c r="C36" i="14" s="1"/>
  <c r="N38" i="6"/>
  <c r="E34" i="13"/>
  <c r="C34" i="14" s="1"/>
  <c r="N36" i="6"/>
  <c r="E28" i="13"/>
  <c r="C28" i="14" s="1"/>
  <c r="N30" i="6"/>
  <c r="E26" i="13"/>
  <c r="C26" i="14" s="1"/>
  <c r="N28" i="6"/>
  <c r="E20" i="13"/>
  <c r="C20" i="14" s="1"/>
  <c r="N22" i="6"/>
  <c r="E18" i="13"/>
  <c r="C18" i="14" s="1"/>
  <c r="N20" i="6"/>
  <c r="E16" i="13"/>
  <c r="C16" i="14" s="1"/>
  <c r="N18" i="6"/>
  <c r="E14" i="13"/>
  <c r="C14" i="14" s="1"/>
  <c r="N16" i="6"/>
  <c r="E12" i="13"/>
  <c r="C12" i="14" s="1"/>
  <c r="N14" i="6"/>
  <c r="E10" i="13"/>
  <c r="C10" i="14" s="1"/>
  <c r="N12" i="6"/>
  <c r="E8" i="13"/>
  <c r="C8" i="14" s="1"/>
  <c r="N10" i="6"/>
  <c r="M1049" i="6"/>
  <c r="M1033" i="6"/>
  <c r="M1017" i="6"/>
  <c r="M1001" i="6"/>
  <c r="M985" i="6"/>
  <c r="M969" i="6"/>
  <c r="M953" i="6"/>
  <c r="M937" i="6"/>
  <c r="M921" i="6"/>
  <c r="M905" i="6"/>
  <c r="M889" i="6"/>
  <c r="M853" i="6"/>
  <c r="M831" i="6"/>
  <c r="M789" i="6"/>
  <c r="M657" i="6"/>
  <c r="M625" i="6"/>
  <c r="M593" i="6"/>
  <c r="M561" i="6"/>
  <c r="M505" i="6"/>
  <c r="M441" i="6"/>
  <c r="M377" i="6"/>
  <c r="M179" i="6"/>
  <c r="N982" i="6"/>
  <c r="M115" i="6"/>
  <c r="N854" i="6"/>
  <c r="E1041" i="12"/>
  <c r="M1043" i="6"/>
  <c r="E1025" i="12"/>
  <c r="M1027" i="6"/>
  <c r="E993" i="12"/>
  <c r="M995" i="6"/>
  <c r="E977" i="12"/>
  <c r="M979" i="6"/>
  <c r="E961" i="12"/>
  <c r="M963" i="6"/>
  <c r="E929" i="12"/>
  <c r="M931" i="6"/>
  <c r="E913" i="12"/>
  <c r="M915" i="6"/>
  <c r="E853" i="12"/>
  <c r="M855" i="6"/>
  <c r="E815" i="12"/>
  <c r="M817" i="6"/>
  <c r="E809" i="12"/>
  <c r="M811" i="6"/>
  <c r="E769" i="12"/>
  <c r="M771" i="6"/>
  <c r="E727" i="12"/>
  <c r="M729" i="6"/>
  <c r="E719" i="12"/>
  <c r="M721" i="6"/>
  <c r="E705" i="12"/>
  <c r="M707" i="6"/>
  <c r="E695" i="12"/>
  <c r="M697" i="6"/>
  <c r="E679" i="12"/>
  <c r="M681" i="6"/>
  <c r="E667" i="12"/>
  <c r="M669" i="6"/>
  <c r="E661" i="12"/>
  <c r="M663" i="6"/>
  <c r="E657" i="12"/>
  <c r="M659" i="6"/>
  <c r="E649" i="12"/>
  <c r="M651" i="6"/>
  <c r="E641" i="12"/>
  <c r="M643" i="6"/>
  <c r="E625" i="12"/>
  <c r="M627" i="6"/>
  <c r="E613" i="12"/>
  <c r="M615" i="6"/>
  <c r="E605" i="12"/>
  <c r="M607" i="6"/>
  <c r="E597" i="12"/>
  <c r="M599" i="6"/>
  <c r="E577" i="12"/>
  <c r="M579" i="6"/>
  <c r="E571" i="12"/>
  <c r="M573" i="6"/>
  <c r="E565" i="12"/>
  <c r="M567" i="6"/>
  <c r="E553" i="12"/>
  <c r="M555" i="6"/>
  <c r="E545" i="12"/>
  <c r="M547" i="6"/>
  <c r="E539" i="12"/>
  <c r="M541" i="6"/>
  <c r="E523" i="12"/>
  <c r="M525" i="6"/>
  <c r="E515" i="12"/>
  <c r="M517" i="6"/>
  <c r="E495" i="12"/>
  <c r="M497" i="6"/>
  <c r="E479" i="12"/>
  <c r="M481" i="6"/>
  <c r="E463" i="12"/>
  <c r="M465" i="6"/>
  <c r="E447" i="12"/>
  <c r="M449" i="6"/>
  <c r="E431" i="12"/>
  <c r="M433" i="6"/>
  <c r="E415" i="12"/>
  <c r="M417" i="6"/>
  <c r="E399" i="12"/>
  <c r="M401" i="6"/>
  <c r="E383" i="12"/>
  <c r="M385" i="6"/>
  <c r="E367" i="12"/>
  <c r="M369" i="6"/>
  <c r="E359" i="12"/>
  <c r="M361" i="6"/>
  <c r="E351" i="12"/>
  <c r="M353" i="6"/>
  <c r="E343" i="12"/>
  <c r="M345" i="6"/>
  <c r="E335" i="12"/>
  <c r="M337" i="6"/>
  <c r="E327" i="12"/>
  <c r="M329" i="6"/>
  <c r="E319" i="12"/>
  <c r="M321" i="6"/>
  <c r="E311" i="12"/>
  <c r="M313" i="6"/>
  <c r="E303" i="12"/>
  <c r="M305" i="6"/>
  <c r="E295" i="12"/>
  <c r="M297" i="6"/>
  <c r="E287" i="12"/>
  <c r="M289" i="6"/>
  <c r="E279" i="12"/>
  <c r="M281" i="6"/>
  <c r="E271" i="12"/>
  <c r="M273" i="6"/>
  <c r="E263" i="12"/>
  <c r="M265" i="6"/>
  <c r="E255" i="12"/>
  <c r="M257" i="6"/>
  <c r="E247" i="12"/>
  <c r="M249" i="6"/>
  <c r="E239" i="12"/>
  <c r="M241" i="6"/>
  <c r="E231" i="12"/>
  <c r="M233" i="6"/>
  <c r="E223" i="12"/>
  <c r="M225" i="6"/>
  <c r="E215" i="12"/>
  <c r="M217" i="6"/>
  <c r="E207" i="12"/>
  <c r="M209" i="6"/>
  <c r="E199" i="12"/>
  <c r="M201" i="6"/>
  <c r="E191" i="12"/>
  <c r="M193" i="6"/>
  <c r="E183" i="12"/>
  <c r="M185" i="6"/>
  <c r="E175" i="12"/>
  <c r="M177" i="6"/>
  <c r="E167" i="12"/>
  <c r="M169" i="6"/>
  <c r="E159" i="12"/>
  <c r="M161" i="6"/>
  <c r="E151" i="12"/>
  <c r="M153" i="6"/>
  <c r="E143" i="12"/>
  <c r="M145" i="6"/>
  <c r="E135" i="12"/>
  <c r="M137" i="6"/>
  <c r="E127" i="12"/>
  <c r="M129" i="6"/>
  <c r="E119" i="12"/>
  <c r="M121" i="6"/>
  <c r="E111" i="12"/>
  <c r="M113" i="6"/>
  <c r="E103" i="12"/>
  <c r="M105" i="6"/>
  <c r="E95" i="12"/>
  <c r="M97" i="6"/>
  <c r="E87" i="12"/>
  <c r="M89" i="6"/>
  <c r="E79" i="12"/>
  <c r="M81" i="6"/>
  <c r="E71" i="12"/>
  <c r="M73" i="6"/>
  <c r="E63" i="12"/>
  <c r="M65" i="6"/>
  <c r="E55" i="12"/>
  <c r="M57" i="6"/>
  <c r="E47" i="12"/>
  <c r="M49" i="6"/>
  <c r="E39" i="12"/>
  <c r="M41" i="6"/>
  <c r="E31" i="12"/>
  <c r="M33" i="6"/>
  <c r="E23" i="12"/>
  <c r="M25" i="6"/>
  <c r="E15" i="12"/>
  <c r="M17" i="6"/>
  <c r="E7" i="12"/>
  <c r="M9" i="6"/>
  <c r="E1052" i="13"/>
  <c r="C1052" i="14" s="1"/>
  <c r="N1054" i="6"/>
  <c r="E1040" i="13"/>
  <c r="C1040" i="14" s="1"/>
  <c r="N1042" i="6"/>
  <c r="E1036" i="13"/>
  <c r="C1036" i="14" s="1"/>
  <c r="N1038" i="6"/>
  <c r="E1032" i="13"/>
  <c r="C1032" i="14" s="1"/>
  <c r="N1034" i="6"/>
  <c r="E1024" i="13"/>
  <c r="C1024" i="14" s="1"/>
  <c r="N1026" i="6"/>
  <c r="E1016" i="13"/>
  <c r="C1016" i="14" s="1"/>
  <c r="N1018" i="6"/>
  <c r="E1008" i="13"/>
  <c r="C1008" i="14" s="1"/>
  <c r="N1010" i="6"/>
  <c r="E1000" i="13"/>
  <c r="C1000" i="14" s="1"/>
  <c r="N1002" i="6"/>
  <c r="E992" i="13"/>
  <c r="C992" i="14" s="1"/>
  <c r="N994" i="6"/>
  <c r="E974" i="13"/>
  <c r="C974" i="14" s="1"/>
  <c r="N976" i="6"/>
  <c r="E970" i="13"/>
  <c r="C970" i="14" s="1"/>
  <c r="N972" i="6"/>
  <c r="E964" i="13"/>
  <c r="C964" i="14" s="1"/>
  <c r="N966" i="6"/>
  <c r="E956" i="13"/>
  <c r="C956" i="14" s="1"/>
  <c r="N958" i="6"/>
  <c r="E948" i="13"/>
  <c r="C948" i="14" s="1"/>
  <c r="N950" i="6"/>
  <c r="E940" i="13"/>
  <c r="C940" i="14" s="1"/>
  <c r="N942" i="6"/>
  <c r="E932" i="13"/>
  <c r="C932" i="14" s="1"/>
  <c r="N934" i="6"/>
  <c r="E924" i="13"/>
  <c r="C924" i="14" s="1"/>
  <c r="N926" i="6"/>
  <c r="E912" i="13"/>
  <c r="C912" i="14" s="1"/>
  <c r="N914" i="6"/>
  <c r="E908" i="13"/>
  <c r="C908" i="14" s="1"/>
  <c r="N910" i="6"/>
  <c r="E904" i="13"/>
  <c r="C904" i="14" s="1"/>
  <c r="N906" i="6"/>
  <c r="E896" i="13"/>
  <c r="C896" i="14" s="1"/>
  <c r="N898" i="6"/>
  <c r="E888" i="13"/>
  <c r="C888" i="14" s="1"/>
  <c r="N890" i="6"/>
  <c r="E880" i="13"/>
  <c r="C880" i="14" s="1"/>
  <c r="N882" i="6"/>
  <c r="E872" i="13"/>
  <c r="C872" i="14" s="1"/>
  <c r="N874" i="6"/>
  <c r="E864" i="13"/>
  <c r="C864" i="14" s="1"/>
  <c r="N866" i="6"/>
  <c r="E846" i="13"/>
  <c r="C846" i="14" s="1"/>
  <c r="N848" i="6"/>
  <c r="E842" i="13"/>
  <c r="C842" i="14" s="1"/>
  <c r="N844" i="6"/>
  <c r="E836" i="13"/>
  <c r="C836" i="14" s="1"/>
  <c r="N838" i="6"/>
  <c r="E828" i="13"/>
  <c r="C828" i="14" s="1"/>
  <c r="N830" i="6"/>
  <c r="E820" i="13"/>
  <c r="C820" i="14" s="1"/>
  <c r="N822" i="6"/>
  <c r="E812" i="13"/>
  <c r="C812" i="14" s="1"/>
  <c r="N814" i="6"/>
  <c r="E804" i="13"/>
  <c r="C804" i="14" s="1"/>
  <c r="N806" i="6"/>
  <c r="E796" i="13"/>
  <c r="C796" i="14" s="1"/>
  <c r="N798" i="6"/>
  <c r="E784" i="13"/>
  <c r="C784" i="14" s="1"/>
  <c r="N786" i="6"/>
  <c r="E780" i="13"/>
  <c r="C780" i="14" s="1"/>
  <c r="N782" i="6"/>
  <c r="E772" i="13"/>
  <c r="C772" i="14" s="1"/>
  <c r="N774" i="6"/>
  <c r="E756" i="13"/>
  <c r="C756" i="14" s="1"/>
  <c r="N758" i="6"/>
  <c r="E740" i="13"/>
  <c r="C740" i="14" s="1"/>
  <c r="N742" i="6"/>
  <c r="E720" i="13"/>
  <c r="C720" i="14" s="1"/>
  <c r="N722" i="6"/>
  <c r="E712" i="13"/>
  <c r="C712" i="14" s="1"/>
  <c r="N714" i="6"/>
  <c r="E704" i="13"/>
  <c r="C704" i="14" s="1"/>
  <c r="N706" i="6"/>
  <c r="E692" i="13"/>
  <c r="C692" i="14" s="1"/>
  <c r="N694" i="6"/>
  <c r="E678" i="13"/>
  <c r="C678" i="14" s="1"/>
  <c r="N680" i="6"/>
  <c r="E666" i="13"/>
  <c r="C666" i="14" s="1"/>
  <c r="N668" i="6"/>
  <c r="E656" i="13"/>
  <c r="C656" i="14" s="1"/>
  <c r="N658" i="6"/>
  <c r="E640" i="13"/>
  <c r="C640" i="14" s="1"/>
  <c r="N642" i="6"/>
  <c r="E608" i="13"/>
  <c r="C608" i="14" s="1"/>
  <c r="N610" i="6"/>
  <c r="E554" i="13"/>
  <c r="C554" i="14" s="1"/>
  <c r="N556" i="6"/>
  <c r="E544" i="13"/>
  <c r="C544" i="14" s="1"/>
  <c r="N546" i="6"/>
  <c r="E534" i="13"/>
  <c r="C534" i="14" s="1"/>
  <c r="N536" i="6"/>
  <c r="E500" i="13"/>
  <c r="C500" i="14" s="1"/>
  <c r="N502" i="6"/>
  <c r="E390" i="13"/>
  <c r="C390" i="14" s="1"/>
  <c r="N392" i="6"/>
  <c r="E350" i="13"/>
  <c r="C350" i="14" s="1"/>
  <c r="N352" i="6"/>
  <c r="M1041" i="6"/>
  <c r="M1009" i="6"/>
  <c r="M977" i="6"/>
  <c r="M945" i="6"/>
  <c r="M913" i="6"/>
  <c r="M881" i="6"/>
  <c r="M799" i="6"/>
  <c r="M757" i="6"/>
  <c r="M735" i="6"/>
  <c r="M693" i="6"/>
  <c r="M577" i="6"/>
  <c r="M537" i="6"/>
  <c r="M473" i="6"/>
  <c r="M409" i="6"/>
  <c r="M307" i="6"/>
  <c r="M51" i="6"/>
  <c r="E1009" i="12"/>
  <c r="M1011" i="6"/>
  <c r="E945" i="12"/>
  <c r="M947" i="6"/>
  <c r="E897" i="12"/>
  <c r="M899" i="6"/>
  <c r="E847" i="12"/>
  <c r="M849" i="6"/>
  <c r="E841" i="12"/>
  <c r="M843" i="6"/>
  <c r="E831" i="12"/>
  <c r="M833" i="6"/>
  <c r="E823" i="12"/>
  <c r="M825" i="6"/>
  <c r="E795" i="12"/>
  <c r="M797" i="6"/>
  <c r="E791" i="12"/>
  <c r="M793" i="6"/>
  <c r="E783" i="12"/>
  <c r="M785" i="6"/>
  <c r="E775" i="12"/>
  <c r="M777" i="6"/>
  <c r="E743" i="12"/>
  <c r="M745" i="6"/>
  <c r="E1053" i="12"/>
  <c r="M1055" i="6"/>
  <c r="E1033" i="12"/>
  <c r="M1035" i="6"/>
  <c r="E1029" i="12"/>
  <c r="M1031" i="6"/>
  <c r="E1021" i="12"/>
  <c r="M1023" i="6"/>
  <c r="E1001" i="12"/>
  <c r="M1003" i="6"/>
  <c r="E997" i="12"/>
  <c r="M999" i="6"/>
  <c r="E989" i="12"/>
  <c r="M991" i="6"/>
  <c r="E969" i="12"/>
  <c r="M971" i="6"/>
  <c r="E965" i="12"/>
  <c r="M967" i="6"/>
  <c r="E957" i="12"/>
  <c r="M959" i="6"/>
  <c r="E937" i="12"/>
  <c r="M939" i="6"/>
  <c r="E933" i="12"/>
  <c r="M935" i="6"/>
  <c r="E925" i="12"/>
  <c r="M927" i="6"/>
  <c r="E905" i="12"/>
  <c r="M907" i="6"/>
  <c r="E901" i="12"/>
  <c r="M903" i="6"/>
  <c r="E893" i="12"/>
  <c r="M895" i="6"/>
  <c r="E881" i="12"/>
  <c r="M883" i="6"/>
  <c r="E873" i="12"/>
  <c r="M875" i="6"/>
  <c r="E869" i="12"/>
  <c r="M871" i="6"/>
  <c r="E863" i="12"/>
  <c r="M865" i="6"/>
  <c r="E859" i="12"/>
  <c r="M861" i="6"/>
  <c r="E843" i="12"/>
  <c r="M845" i="6"/>
  <c r="E821" i="12"/>
  <c r="M823" i="6"/>
  <c r="E773" i="12"/>
  <c r="M775" i="6"/>
  <c r="E767" i="12"/>
  <c r="M769" i="6"/>
  <c r="E763" i="12"/>
  <c r="M765" i="6"/>
  <c r="E759" i="12"/>
  <c r="M761" i="6"/>
  <c r="E747" i="12"/>
  <c r="M749" i="6"/>
  <c r="E737" i="12"/>
  <c r="M739" i="6"/>
  <c r="E725" i="12"/>
  <c r="M727" i="6"/>
  <c r="E721" i="12"/>
  <c r="M723" i="6"/>
  <c r="E713" i="12"/>
  <c r="M715" i="6"/>
  <c r="E709" i="12"/>
  <c r="M711" i="6"/>
  <c r="E703" i="12"/>
  <c r="M705" i="6"/>
  <c r="E699" i="12"/>
  <c r="M701" i="6"/>
  <c r="E689" i="12"/>
  <c r="M691" i="6"/>
  <c r="E683" i="12"/>
  <c r="M685" i="6"/>
  <c r="E677" i="12"/>
  <c r="M679" i="6"/>
  <c r="E665" i="12"/>
  <c r="M667" i="6"/>
  <c r="E637" i="12"/>
  <c r="M639" i="6"/>
  <c r="E617" i="12"/>
  <c r="M619" i="6"/>
  <c r="E611" i="12"/>
  <c r="M613" i="6"/>
  <c r="E603" i="12"/>
  <c r="M605" i="6"/>
  <c r="E589" i="12"/>
  <c r="M591" i="6"/>
  <c r="E569" i="12"/>
  <c r="M571" i="6"/>
  <c r="E563" i="12"/>
  <c r="M565" i="6"/>
  <c r="E555" i="12"/>
  <c r="M557" i="6"/>
  <c r="E537" i="12"/>
  <c r="M539" i="6"/>
  <c r="E529" i="12"/>
  <c r="M531" i="6"/>
  <c r="E521" i="12"/>
  <c r="M523" i="6"/>
  <c r="E513" i="12"/>
  <c r="M515" i="6"/>
  <c r="E505" i="12"/>
  <c r="M507" i="6"/>
  <c r="E497" i="12"/>
  <c r="M499" i="6"/>
  <c r="E489" i="12"/>
  <c r="M491" i="6"/>
  <c r="E481" i="12"/>
  <c r="M483" i="6"/>
  <c r="E473" i="12"/>
  <c r="M475" i="6"/>
  <c r="E465" i="12"/>
  <c r="M467" i="6"/>
  <c r="E457" i="12"/>
  <c r="M459" i="6"/>
  <c r="E449" i="12"/>
  <c r="M451" i="6"/>
  <c r="E441" i="12"/>
  <c r="M443" i="6"/>
  <c r="E433" i="12"/>
  <c r="M435" i="6"/>
  <c r="E425" i="12"/>
  <c r="M427" i="6"/>
  <c r="E417" i="12"/>
  <c r="M419" i="6"/>
  <c r="E409" i="12"/>
  <c r="M411" i="6"/>
  <c r="E401" i="12"/>
  <c r="M403" i="6"/>
  <c r="E393" i="12"/>
  <c r="M395" i="6"/>
  <c r="E385" i="12"/>
  <c r="M387" i="6"/>
  <c r="E377" i="12"/>
  <c r="M379" i="6"/>
  <c r="E369" i="12"/>
  <c r="M371" i="6"/>
  <c r="E361" i="12"/>
  <c r="M363" i="6"/>
  <c r="E353" i="12"/>
  <c r="M355" i="6"/>
  <c r="E345" i="12"/>
  <c r="M347" i="6"/>
  <c r="E337" i="12"/>
  <c r="M339" i="6"/>
  <c r="E329" i="12"/>
  <c r="M331" i="6"/>
  <c r="E321" i="12"/>
  <c r="M323" i="6"/>
  <c r="E313" i="12"/>
  <c r="M315" i="6"/>
  <c r="E297" i="12"/>
  <c r="M299" i="6"/>
  <c r="E289" i="12"/>
  <c r="M291" i="6"/>
  <c r="E281" i="12"/>
  <c r="M283" i="6"/>
  <c r="E273" i="12"/>
  <c r="M275" i="6"/>
  <c r="E265" i="12"/>
  <c r="M267" i="6"/>
  <c r="E257" i="12"/>
  <c r="M259" i="6"/>
  <c r="E249" i="12"/>
  <c r="M251" i="6"/>
  <c r="E233" i="12"/>
  <c r="M235" i="6"/>
  <c r="E225" i="12"/>
  <c r="M227" i="6"/>
  <c r="E217" i="12"/>
  <c r="M219" i="6"/>
  <c r="E209" i="12"/>
  <c r="M211" i="6"/>
  <c r="E201" i="12"/>
  <c r="M203" i="6"/>
  <c r="E193" i="12"/>
  <c r="M195" i="6"/>
  <c r="E185" i="12"/>
  <c r="M187" i="6"/>
  <c r="E169" i="12"/>
  <c r="M171" i="6"/>
  <c r="E161" i="12"/>
  <c r="M163" i="6"/>
  <c r="E153" i="12"/>
  <c r="M155" i="6"/>
  <c r="E145" i="12"/>
  <c r="M147" i="6"/>
  <c r="E137" i="12"/>
  <c r="M139" i="6"/>
  <c r="E129" i="12"/>
  <c r="M131" i="6"/>
  <c r="E121" i="12"/>
  <c r="M123" i="6"/>
  <c r="E105" i="12"/>
  <c r="M107" i="6"/>
  <c r="E97" i="12"/>
  <c r="M99" i="6"/>
  <c r="E89" i="12"/>
  <c r="M91" i="6"/>
  <c r="E81" i="12"/>
  <c r="M83" i="6"/>
  <c r="E73" i="12"/>
  <c r="M75" i="6"/>
  <c r="E65" i="12"/>
  <c r="M67" i="6"/>
  <c r="E57" i="12"/>
  <c r="M59" i="6"/>
  <c r="E41" i="12"/>
  <c r="M43" i="6"/>
  <c r="E33" i="12"/>
  <c r="M35" i="6"/>
  <c r="E25" i="12"/>
  <c r="M27" i="6"/>
  <c r="E17" i="12"/>
  <c r="M19" i="6"/>
  <c r="E9" i="12"/>
  <c r="M11" i="6"/>
  <c r="E1050" i="13"/>
  <c r="C1050" i="14" s="1"/>
  <c r="N1052" i="6"/>
  <c r="E1046" i="13"/>
  <c r="C1046" i="14" s="1"/>
  <c r="N1048" i="6"/>
  <c r="M877" i="6"/>
  <c r="M837" i="6"/>
  <c r="M815" i="6"/>
  <c r="M773" i="6"/>
  <c r="M751" i="6"/>
  <c r="M709" i="6"/>
  <c r="M687" i="6"/>
  <c r="M665" i="6"/>
  <c r="M633" i="6"/>
  <c r="M521" i="6"/>
  <c r="M457" i="6"/>
  <c r="M393" i="6"/>
  <c r="M243" i="6"/>
  <c r="E1030" i="13"/>
  <c r="C1030" i="14" s="1"/>
  <c r="N1032" i="6"/>
  <c r="E1022" i="13"/>
  <c r="C1022" i="14" s="1"/>
  <c r="N1024" i="6"/>
  <c r="E1014" i="13"/>
  <c r="C1014" i="14" s="1"/>
  <c r="N1016" i="6"/>
  <c r="E1006" i="13"/>
  <c r="C1006" i="14" s="1"/>
  <c r="N1008" i="6"/>
  <c r="E998" i="13"/>
  <c r="C998" i="14" s="1"/>
  <c r="N1000" i="6"/>
  <c r="E990" i="13"/>
  <c r="C990" i="14" s="1"/>
  <c r="N992" i="6"/>
  <c r="E984" i="13"/>
  <c r="C984" i="14" s="1"/>
  <c r="N986" i="6"/>
  <c r="E978" i="13"/>
  <c r="C978" i="14" s="1"/>
  <c r="N980" i="6"/>
  <c r="E962" i="13"/>
  <c r="C962" i="14" s="1"/>
  <c r="N964" i="6"/>
  <c r="E954" i="13"/>
  <c r="C954" i="14" s="1"/>
  <c r="N956" i="6"/>
  <c r="E946" i="13"/>
  <c r="C946" i="14" s="1"/>
  <c r="N948" i="6"/>
  <c r="E938" i="13"/>
  <c r="C938" i="14" s="1"/>
  <c r="N940" i="6"/>
  <c r="E930" i="13"/>
  <c r="C930" i="14" s="1"/>
  <c r="N932" i="6"/>
  <c r="E922" i="13"/>
  <c r="C922" i="14" s="1"/>
  <c r="N924" i="6"/>
  <c r="E918" i="13"/>
  <c r="C918" i="14" s="1"/>
  <c r="N920" i="6"/>
  <c r="E902" i="13"/>
  <c r="C902" i="14" s="1"/>
  <c r="N904" i="6"/>
  <c r="E894" i="13"/>
  <c r="C894" i="14" s="1"/>
  <c r="N896" i="6"/>
  <c r="E886" i="13"/>
  <c r="C886" i="14" s="1"/>
  <c r="N888" i="6"/>
  <c r="E878" i="13"/>
  <c r="C878" i="14" s="1"/>
  <c r="N880" i="6"/>
  <c r="E870" i="13"/>
  <c r="C870" i="14" s="1"/>
  <c r="N872" i="6"/>
  <c r="E862" i="13"/>
  <c r="C862" i="14" s="1"/>
  <c r="N864" i="6"/>
  <c r="E856" i="13"/>
  <c r="C856" i="14" s="1"/>
  <c r="N858" i="6"/>
  <c r="E850" i="13"/>
  <c r="C850" i="14" s="1"/>
  <c r="N852" i="6"/>
  <c r="E834" i="13"/>
  <c r="C834" i="14" s="1"/>
  <c r="N836" i="6"/>
  <c r="E826" i="13"/>
  <c r="C826" i="14" s="1"/>
  <c r="N828" i="6"/>
  <c r="E818" i="13"/>
  <c r="C818" i="14" s="1"/>
  <c r="N820" i="6"/>
  <c r="E810" i="13"/>
  <c r="C810" i="14" s="1"/>
  <c r="N812" i="6"/>
  <c r="E802" i="13"/>
  <c r="C802" i="14" s="1"/>
  <c r="N804" i="6"/>
  <c r="E794" i="13"/>
  <c r="C794" i="14" s="1"/>
  <c r="N796" i="6"/>
  <c r="E790" i="13"/>
  <c r="C790" i="14" s="1"/>
  <c r="N792" i="6"/>
  <c r="E768" i="13"/>
  <c r="C768" i="14" s="1"/>
  <c r="N770" i="6"/>
  <c r="E752" i="13"/>
  <c r="C752" i="14" s="1"/>
  <c r="N754" i="6"/>
  <c r="E736" i="13"/>
  <c r="C736" i="14" s="1"/>
  <c r="N738" i="6"/>
  <c r="E728" i="13"/>
  <c r="C728" i="14" s="1"/>
  <c r="N730" i="6"/>
  <c r="E702" i="13"/>
  <c r="C702" i="14" s="1"/>
  <c r="N704" i="6"/>
  <c r="E690" i="13"/>
  <c r="C690" i="14" s="1"/>
  <c r="N692" i="6"/>
  <c r="E686" i="13"/>
  <c r="C686" i="14" s="1"/>
  <c r="N688" i="6"/>
  <c r="E676" i="13"/>
  <c r="C676" i="14" s="1"/>
  <c r="N678" i="6"/>
  <c r="E664" i="13"/>
  <c r="C664" i="14" s="1"/>
  <c r="N666" i="6"/>
  <c r="E654" i="13"/>
  <c r="C654" i="14" s="1"/>
  <c r="N656" i="6"/>
  <c r="E634" i="13"/>
  <c r="C634" i="14" s="1"/>
  <c r="N636" i="6"/>
  <c r="E566" i="13"/>
  <c r="C566" i="14" s="1"/>
  <c r="N568" i="6"/>
  <c r="E560" i="13"/>
  <c r="C560" i="14" s="1"/>
  <c r="N562" i="6"/>
  <c r="E490" i="13"/>
  <c r="C490" i="14" s="1"/>
  <c r="N492" i="6"/>
  <c r="E386" i="13"/>
  <c r="C386" i="14" s="1"/>
  <c r="N388" i="6"/>
  <c r="E268" i="13"/>
  <c r="C268" i="14" s="1"/>
  <c r="N270" i="6"/>
  <c r="E168" i="13"/>
  <c r="C168" i="14" s="1"/>
  <c r="N170" i="6"/>
  <c r="E98" i="13"/>
  <c r="C98" i="14" s="1"/>
  <c r="N100" i="6"/>
  <c r="E80" i="13"/>
  <c r="C80" i="14" s="1"/>
  <c r="N82" i="6"/>
  <c r="E56" i="13"/>
  <c r="C56" i="14" s="1"/>
  <c r="N58" i="6"/>
  <c r="E24" i="13"/>
  <c r="C24" i="14" s="1"/>
  <c r="N26" i="6"/>
  <c r="E2" i="13"/>
  <c r="C2" i="14" s="1"/>
  <c r="N4" i="6"/>
  <c r="E5" i="12"/>
  <c r="M7" i="6"/>
  <c r="E3" i="12"/>
  <c r="M5" i="6"/>
  <c r="E866" i="12"/>
  <c r="M868" i="6"/>
  <c r="E862" i="12"/>
  <c r="M864" i="6"/>
  <c r="E858" i="12"/>
  <c r="M860" i="6"/>
  <c r="E854" i="12"/>
  <c r="M856" i="6"/>
  <c r="E850" i="12"/>
  <c r="M852" i="6"/>
  <c r="E846" i="12"/>
  <c r="M848" i="6"/>
  <c r="E842" i="12"/>
  <c r="M844" i="6"/>
  <c r="E838" i="12"/>
  <c r="M840" i="6"/>
  <c r="E834" i="12"/>
  <c r="M836" i="6"/>
  <c r="E830" i="12"/>
  <c r="M832" i="6"/>
  <c r="E826" i="12"/>
  <c r="M828" i="6"/>
  <c r="E822" i="12"/>
  <c r="M824" i="6"/>
  <c r="E818" i="12"/>
  <c r="M820" i="6"/>
  <c r="E814" i="12"/>
  <c r="M816" i="6"/>
  <c r="E810" i="12"/>
  <c r="M812" i="6"/>
  <c r="E806" i="12"/>
  <c r="M808" i="6"/>
  <c r="E802" i="12"/>
  <c r="M804" i="6"/>
  <c r="E798" i="12"/>
  <c r="M800" i="6"/>
  <c r="E794" i="12"/>
  <c r="M796" i="6"/>
  <c r="E790" i="12"/>
  <c r="M792" i="6"/>
  <c r="E786" i="12"/>
  <c r="M788" i="6"/>
  <c r="E782" i="12"/>
  <c r="M784" i="6"/>
  <c r="E778" i="12"/>
  <c r="M780" i="6"/>
  <c r="E774" i="12"/>
  <c r="M776" i="6"/>
  <c r="E770" i="12"/>
  <c r="M772" i="6"/>
  <c r="E766" i="12"/>
  <c r="M768" i="6"/>
  <c r="E762" i="12"/>
  <c r="M764" i="6"/>
  <c r="E758" i="12"/>
  <c r="M760" i="6"/>
  <c r="E754" i="12"/>
  <c r="M756" i="6"/>
  <c r="E750" i="12"/>
  <c r="M752" i="6"/>
  <c r="E746" i="12"/>
  <c r="M748" i="6"/>
  <c r="E742" i="12"/>
  <c r="M744" i="6"/>
  <c r="E738" i="12"/>
  <c r="M740" i="6"/>
  <c r="E734" i="12"/>
  <c r="M736" i="6"/>
  <c r="E730" i="12"/>
  <c r="M732" i="6"/>
  <c r="E726" i="12"/>
  <c r="M728" i="6"/>
  <c r="E722" i="12"/>
  <c r="M724" i="6"/>
  <c r="E718" i="12"/>
  <c r="M720" i="6"/>
  <c r="E714" i="12"/>
  <c r="M716" i="6"/>
  <c r="E710" i="12"/>
  <c r="M712" i="6"/>
  <c r="E706" i="12"/>
  <c r="M708" i="6"/>
  <c r="E702" i="12"/>
  <c r="M704" i="6"/>
  <c r="E698" i="12"/>
  <c r="M700" i="6"/>
  <c r="E694" i="12"/>
  <c r="M696" i="6"/>
  <c r="E690" i="12"/>
  <c r="M692" i="6"/>
  <c r="E686" i="12"/>
  <c r="M688" i="6"/>
  <c r="E682" i="12"/>
  <c r="M684" i="6"/>
  <c r="E678" i="12"/>
  <c r="M680" i="6"/>
  <c r="E674" i="12"/>
  <c r="M676" i="6"/>
  <c r="E670" i="12"/>
  <c r="M672" i="6"/>
  <c r="E666" i="12"/>
  <c r="M668" i="6"/>
  <c r="E664" i="12"/>
  <c r="M666" i="6"/>
  <c r="E662" i="12"/>
  <c r="M664" i="6"/>
  <c r="E660" i="12"/>
  <c r="M662" i="6"/>
  <c r="E658" i="12"/>
  <c r="M660" i="6"/>
  <c r="E656" i="12"/>
  <c r="M658" i="6"/>
  <c r="E654" i="12"/>
  <c r="M656" i="6"/>
  <c r="E652" i="12"/>
  <c r="M654" i="6"/>
  <c r="E650" i="12"/>
  <c r="M652" i="6"/>
  <c r="E648" i="12"/>
  <c r="M650" i="6"/>
  <c r="E646" i="12"/>
  <c r="M648" i="6"/>
  <c r="E644" i="12"/>
  <c r="M646" i="6"/>
  <c r="E642" i="12"/>
  <c r="M644" i="6"/>
  <c r="E640" i="12"/>
  <c r="M642" i="6"/>
  <c r="E638" i="12"/>
  <c r="M640" i="6"/>
  <c r="E636" i="12"/>
  <c r="M638" i="6"/>
  <c r="E634" i="12"/>
  <c r="M636" i="6"/>
  <c r="E632" i="12"/>
  <c r="M634" i="6"/>
  <c r="E630" i="12"/>
  <c r="M632" i="6"/>
  <c r="E628" i="12"/>
  <c r="M630" i="6"/>
  <c r="E626" i="12"/>
  <c r="M628" i="6"/>
  <c r="E624" i="12"/>
  <c r="M626" i="6"/>
  <c r="E622" i="12"/>
  <c r="M624" i="6"/>
  <c r="E620" i="12"/>
  <c r="M622" i="6"/>
  <c r="E618" i="12"/>
  <c r="M620" i="6"/>
  <c r="E616" i="12"/>
  <c r="M618" i="6"/>
  <c r="E614" i="12"/>
  <c r="M616" i="6"/>
  <c r="E612" i="12"/>
  <c r="M614" i="6"/>
  <c r="E610" i="12"/>
  <c r="M612" i="6"/>
  <c r="E608" i="12"/>
  <c r="M610" i="6"/>
  <c r="E606" i="12"/>
  <c r="M608" i="6"/>
  <c r="E604" i="12"/>
  <c r="M606" i="6"/>
  <c r="E602" i="12"/>
  <c r="M604" i="6"/>
  <c r="E600" i="12"/>
  <c r="M602" i="6"/>
  <c r="E598" i="12"/>
  <c r="M600" i="6"/>
  <c r="E596" i="12"/>
  <c r="M598" i="6"/>
  <c r="E594" i="12"/>
  <c r="M596" i="6"/>
  <c r="E592" i="12"/>
  <c r="M594" i="6"/>
  <c r="E590" i="12"/>
  <c r="M592" i="6"/>
  <c r="E588" i="12"/>
  <c r="M590" i="6"/>
  <c r="E586" i="12"/>
  <c r="M588" i="6"/>
  <c r="E584" i="12"/>
  <c r="M586" i="6"/>
  <c r="E582" i="12"/>
  <c r="M584" i="6"/>
  <c r="E580" i="12"/>
  <c r="M582" i="6"/>
  <c r="E578" i="12"/>
  <c r="M580" i="6"/>
  <c r="E576" i="12"/>
  <c r="M578" i="6"/>
  <c r="E574" i="12"/>
  <c r="M576" i="6"/>
  <c r="E572" i="12"/>
  <c r="M574" i="6"/>
  <c r="E570" i="12"/>
  <c r="M572" i="6"/>
  <c r="E568" i="12"/>
  <c r="M570" i="6"/>
  <c r="E566" i="12"/>
  <c r="M568" i="6"/>
  <c r="E564" i="12"/>
  <c r="M566" i="6"/>
  <c r="E562" i="12"/>
  <c r="M564" i="6"/>
  <c r="E560" i="12"/>
  <c r="M562" i="6"/>
  <c r="E558" i="12"/>
  <c r="M560" i="6"/>
  <c r="E556" i="12"/>
  <c r="M558" i="6"/>
  <c r="E554" i="12"/>
  <c r="M556" i="6"/>
  <c r="E552" i="12"/>
  <c r="M554" i="6"/>
  <c r="E550" i="12"/>
  <c r="M552" i="6"/>
  <c r="E548" i="12"/>
  <c r="M550" i="6"/>
  <c r="E546" i="12"/>
  <c r="M548" i="6"/>
  <c r="E544" i="12"/>
  <c r="M546" i="6"/>
  <c r="E542" i="12"/>
  <c r="M544" i="6"/>
  <c r="E540" i="12"/>
  <c r="M542" i="6"/>
  <c r="E538" i="12"/>
  <c r="M540" i="6"/>
  <c r="E536" i="12"/>
  <c r="M538" i="6"/>
  <c r="E534" i="12"/>
  <c r="M536" i="6"/>
  <c r="E532" i="12"/>
  <c r="M534" i="6"/>
  <c r="E530" i="12"/>
  <c r="M532" i="6"/>
  <c r="E528" i="12"/>
  <c r="M530" i="6"/>
  <c r="E526" i="12"/>
  <c r="M528" i="6"/>
  <c r="E524" i="12"/>
  <c r="M526" i="6"/>
  <c r="E522" i="12"/>
  <c r="M524" i="6"/>
  <c r="E520" i="12"/>
  <c r="M522" i="6"/>
  <c r="E518" i="12"/>
  <c r="M520" i="6"/>
  <c r="E516" i="12"/>
  <c r="M518" i="6"/>
  <c r="E514" i="12"/>
  <c r="M516" i="6"/>
  <c r="E512" i="12"/>
  <c r="M514" i="6"/>
  <c r="E510" i="12"/>
  <c r="M512" i="6"/>
  <c r="E508" i="12"/>
  <c r="M510" i="6"/>
  <c r="E506" i="12"/>
  <c r="M508" i="6"/>
  <c r="E504" i="12"/>
  <c r="M506" i="6"/>
  <c r="E502" i="12"/>
  <c r="M504" i="6"/>
  <c r="E500" i="12"/>
  <c r="M502" i="6"/>
  <c r="E498" i="12"/>
  <c r="M500" i="6"/>
  <c r="E496" i="12"/>
  <c r="M498" i="6"/>
  <c r="E494" i="12"/>
  <c r="M496" i="6"/>
  <c r="E492" i="12"/>
  <c r="M494" i="6"/>
  <c r="E490" i="12"/>
  <c r="M492" i="6"/>
  <c r="E488" i="12"/>
  <c r="M490" i="6"/>
  <c r="E486" i="12"/>
  <c r="M488" i="6"/>
  <c r="E484" i="12"/>
  <c r="M486" i="6"/>
  <c r="E482" i="12"/>
  <c r="M484" i="6"/>
  <c r="E480" i="12"/>
  <c r="M482" i="6"/>
  <c r="E478" i="12"/>
  <c r="M480" i="6"/>
  <c r="E476" i="12"/>
  <c r="M478" i="6"/>
  <c r="E474" i="12"/>
  <c r="M476" i="6"/>
  <c r="E472" i="12"/>
  <c r="M474" i="6"/>
  <c r="E470" i="12"/>
  <c r="M472" i="6"/>
  <c r="E468" i="12"/>
  <c r="M470" i="6"/>
  <c r="E466" i="12"/>
  <c r="M468" i="6"/>
  <c r="E464" i="12"/>
  <c r="M466" i="6"/>
  <c r="E462" i="12"/>
  <c r="M464" i="6"/>
  <c r="E460" i="12"/>
  <c r="M462" i="6"/>
  <c r="E458" i="12"/>
  <c r="M460" i="6"/>
  <c r="E456" i="12"/>
  <c r="M458" i="6"/>
  <c r="E454" i="12"/>
  <c r="M456" i="6"/>
  <c r="E452" i="12"/>
  <c r="M454" i="6"/>
  <c r="E450" i="12"/>
  <c r="M452" i="6"/>
  <c r="E448" i="12"/>
  <c r="M450" i="6"/>
  <c r="E446" i="12"/>
  <c r="M448" i="6"/>
  <c r="E444" i="12"/>
  <c r="M446" i="6"/>
  <c r="E442" i="12"/>
  <c r="M444" i="6"/>
  <c r="E440" i="12"/>
  <c r="M442" i="6"/>
  <c r="E438" i="12"/>
  <c r="M440" i="6"/>
  <c r="E436" i="12"/>
  <c r="M438" i="6"/>
  <c r="E434" i="12"/>
  <c r="M436" i="6"/>
  <c r="E432" i="12"/>
  <c r="M434" i="6"/>
  <c r="E430" i="12"/>
  <c r="M432" i="6"/>
  <c r="E428" i="12"/>
  <c r="M430" i="6"/>
  <c r="E426" i="12"/>
  <c r="M428" i="6"/>
  <c r="E424" i="12"/>
  <c r="M426" i="6"/>
  <c r="E422" i="12"/>
  <c r="M424" i="6"/>
  <c r="E420" i="12"/>
  <c r="M422" i="6"/>
  <c r="E418" i="12"/>
  <c r="M420" i="6"/>
  <c r="E416" i="12"/>
  <c r="M418" i="6"/>
  <c r="E414" i="12"/>
  <c r="M416" i="6"/>
  <c r="E412" i="12"/>
  <c r="M414" i="6"/>
  <c r="E410" i="12"/>
  <c r="M412" i="6"/>
  <c r="E408" i="12"/>
  <c r="M410" i="6"/>
  <c r="E406" i="12"/>
  <c r="M408" i="6"/>
  <c r="E404" i="12"/>
  <c r="M406" i="6"/>
  <c r="E402" i="12"/>
  <c r="M404" i="6"/>
  <c r="E400" i="12"/>
  <c r="M402" i="6"/>
  <c r="E398" i="12"/>
  <c r="M400" i="6"/>
  <c r="E396" i="12"/>
  <c r="M398" i="6"/>
  <c r="E394" i="12"/>
  <c r="M396" i="6"/>
  <c r="E392" i="12"/>
  <c r="M394" i="6"/>
  <c r="E390" i="12"/>
  <c r="M392" i="6"/>
  <c r="E388" i="12"/>
  <c r="M390" i="6"/>
  <c r="E386" i="12"/>
  <c r="M388" i="6"/>
  <c r="E384" i="12"/>
  <c r="M386" i="6"/>
  <c r="E382" i="12"/>
  <c r="M384" i="6"/>
  <c r="E380" i="12"/>
  <c r="M382" i="6"/>
  <c r="E378" i="12"/>
  <c r="M380" i="6"/>
  <c r="E376" i="12"/>
  <c r="M378" i="6"/>
  <c r="E374" i="12"/>
  <c r="M376" i="6"/>
  <c r="E372" i="12"/>
  <c r="M374" i="6"/>
  <c r="E370" i="12"/>
  <c r="M372" i="6"/>
  <c r="E368" i="12"/>
  <c r="M370" i="6"/>
  <c r="E366" i="12"/>
  <c r="M368" i="6"/>
  <c r="E364" i="12"/>
  <c r="M366" i="6"/>
  <c r="E362" i="12"/>
  <c r="M364" i="6"/>
  <c r="E358" i="12"/>
  <c r="M360" i="6"/>
  <c r="E356" i="12"/>
  <c r="M358" i="6"/>
  <c r="E354" i="12"/>
  <c r="M356" i="6"/>
  <c r="E350" i="12"/>
  <c r="M352" i="6"/>
  <c r="E348" i="12"/>
  <c r="M350" i="6"/>
  <c r="E346" i="12"/>
  <c r="M348" i="6"/>
  <c r="E342" i="12"/>
  <c r="M344" i="6"/>
  <c r="E340" i="12"/>
  <c r="M342" i="6"/>
  <c r="E338" i="12"/>
  <c r="M340" i="6"/>
  <c r="E334" i="12"/>
  <c r="M336" i="6"/>
  <c r="E332" i="12"/>
  <c r="M334" i="6"/>
  <c r="E330" i="12"/>
  <c r="M332" i="6"/>
  <c r="E328" i="12"/>
  <c r="M330" i="6"/>
  <c r="E326" i="12"/>
  <c r="M328" i="6"/>
  <c r="E324" i="12"/>
  <c r="M326" i="6"/>
  <c r="E322" i="12"/>
  <c r="M324" i="6"/>
  <c r="E320" i="12"/>
  <c r="M322" i="6"/>
  <c r="E318" i="12"/>
  <c r="M320" i="6"/>
  <c r="E316" i="12"/>
  <c r="M318" i="6"/>
  <c r="E314" i="12"/>
  <c r="M316" i="6"/>
  <c r="E312" i="12"/>
  <c r="M314" i="6"/>
  <c r="E310" i="12"/>
  <c r="M312" i="6"/>
  <c r="E308" i="12"/>
  <c r="M310" i="6"/>
  <c r="E306" i="12"/>
  <c r="M308" i="6"/>
  <c r="E304" i="12"/>
  <c r="M306" i="6"/>
  <c r="E302" i="12"/>
  <c r="M304" i="6"/>
  <c r="E300" i="12"/>
  <c r="M302" i="6"/>
  <c r="E298" i="12"/>
  <c r="M300" i="6"/>
  <c r="E296" i="12"/>
  <c r="M298" i="6"/>
  <c r="E294" i="12"/>
  <c r="M296" i="6"/>
  <c r="E292" i="12"/>
  <c r="M294" i="6"/>
  <c r="E290" i="12"/>
  <c r="M292" i="6"/>
  <c r="E288" i="12"/>
  <c r="M290" i="6"/>
  <c r="E286" i="12"/>
  <c r="M288" i="6"/>
  <c r="E284" i="12"/>
  <c r="M286" i="6"/>
  <c r="E282" i="12"/>
  <c r="M284" i="6"/>
  <c r="E280" i="12"/>
  <c r="M282" i="6"/>
  <c r="E278" i="12"/>
  <c r="M280" i="6"/>
  <c r="E276" i="12"/>
  <c r="M278" i="6"/>
  <c r="E274" i="12"/>
  <c r="M276" i="6"/>
  <c r="E272" i="12"/>
  <c r="M274" i="6"/>
  <c r="E270" i="12"/>
  <c r="M272" i="6"/>
  <c r="E268" i="12"/>
  <c r="M270" i="6"/>
  <c r="E266" i="12"/>
  <c r="M268" i="6"/>
  <c r="E264" i="12"/>
  <c r="M266" i="6"/>
  <c r="E262" i="12"/>
  <c r="M264" i="6"/>
  <c r="E260" i="12"/>
  <c r="M262" i="6"/>
  <c r="E258" i="12"/>
  <c r="M260" i="6"/>
  <c r="E256" i="12"/>
  <c r="M258" i="6"/>
  <c r="E254" i="12"/>
  <c r="M256" i="6"/>
  <c r="E252" i="12"/>
  <c r="M254" i="6"/>
  <c r="E250" i="12"/>
  <c r="M252" i="6"/>
  <c r="E248" i="12"/>
  <c r="M250" i="6"/>
  <c r="E246" i="12"/>
  <c r="M248" i="6"/>
  <c r="E244" i="12"/>
  <c r="M246" i="6"/>
  <c r="E242" i="12"/>
  <c r="M244" i="6"/>
  <c r="E240" i="12"/>
  <c r="M242" i="6"/>
  <c r="E238" i="12"/>
  <c r="M240" i="6"/>
  <c r="E236" i="12"/>
  <c r="M238" i="6"/>
  <c r="E234" i="12"/>
  <c r="M236" i="6"/>
  <c r="E232" i="12"/>
  <c r="M234" i="6"/>
  <c r="E230" i="12"/>
  <c r="M232" i="6"/>
  <c r="E228" i="12"/>
  <c r="M230" i="6"/>
  <c r="E226" i="12"/>
  <c r="M228" i="6"/>
  <c r="E224" i="12"/>
  <c r="M226" i="6"/>
  <c r="E222" i="12"/>
  <c r="M224" i="6"/>
  <c r="E220" i="12"/>
  <c r="M222" i="6"/>
  <c r="E218" i="12"/>
  <c r="M220" i="6"/>
  <c r="E216" i="12"/>
  <c r="M218" i="6"/>
  <c r="E214" i="12"/>
  <c r="M216" i="6"/>
  <c r="E212" i="12"/>
  <c r="M214" i="6"/>
  <c r="E210" i="12"/>
  <c r="M212" i="6"/>
  <c r="E208" i="12"/>
  <c r="M210" i="6"/>
  <c r="E206" i="12"/>
  <c r="M208" i="6"/>
  <c r="E204" i="12"/>
  <c r="M206" i="6"/>
  <c r="E202" i="12"/>
  <c r="M204" i="6"/>
  <c r="E200" i="12"/>
  <c r="M202" i="6"/>
  <c r="E198" i="12"/>
  <c r="M200" i="6"/>
  <c r="E196" i="12"/>
  <c r="M198" i="6"/>
  <c r="E194" i="12"/>
  <c r="M196" i="6"/>
  <c r="E192" i="12"/>
  <c r="M194" i="6"/>
  <c r="E190" i="12"/>
  <c r="M192" i="6"/>
  <c r="E188" i="12"/>
  <c r="M190" i="6"/>
  <c r="E186" i="12"/>
  <c r="M188" i="6"/>
  <c r="E184" i="12"/>
  <c r="M186" i="6"/>
  <c r="E182" i="12"/>
  <c r="M184" i="6"/>
  <c r="E180" i="12"/>
  <c r="M182" i="6"/>
  <c r="E178" i="12"/>
  <c r="M180" i="6"/>
  <c r="E176" i="12"/>
  <c r="M178" i="6"/>
  <c r="E174" i="12"/>
  <c r="M176" i="6"/>
  <c r="E172" i="12"/>
  <c r="M174" i="6"/>
  <c r="E170" i="12"/>
  <c r="M172" i="6"/>
  <c r="E168" i="12"/>
  <c r="M170" i="6"/>
  <c r="E166" i="12"/>
  <c r="M168" i="6"/>
  <c r="E164" i="12"/>
  <c r="M166" i="6"/>
  <c r="E162" i="12"/>
  <c r="M164" i="6"/>
  <c r="E160" i="12"/>
  <c r="M162" i="6"/>
  <c r="E158" i="12"/>
  <c r="M160" i="6"/>
  <c r="E156" i="12"/>
  <c r="M158" i="6"/>
  <c r="E154" i="12"/>
  <c r="M156" i="6"/>
  <c r="E152" i="12"/>
  <c r="M154" i="6"/>
  <c r="E150" i="12"/>
  <c r="M152" i="6"/>
  <c r="E148" i="12"/>
  <c r="M150" i="6"/>
  <c r="E146" i="12"/>
  <c r="M148" i="6"/>
  <c r="E144" i="12"/>
  <c r="M146" i="6"/>
  <c r="E142" i="12"/>
  <c r="M144" i="6"/>
  <c r="E140" i="12"/>
  <c r="M142" i="6"/>
  <c r="E138" i="12"/>
  <c r="M140" i="6"/>
  <c r="E136" i="12"/>
  <c r="M138" i="6"/>
  <c r="E134" i="12"/>
  <c r="M136" i="6"/>
  <c r="E132" i="12"/>
  <c r="M134" i="6"/>
  <c r="E130" i="12"/>
  <c r="M132" i="6"/>
  <c r="E128" i="12"/>
  <c r="M130" i="6"/>
  <c r="E126" i="12"/>
  <c r="M128" i="6"/>
  <c r="E124" i="12"/>
  <c r="M126" i="6"/>
  <c r="E122" i="12"/>
  <c r="M124" i="6"/>
  <c r="E120" i="12"/>
  <c r="M122" i="6"/>
  <c r="E118" i="12"/>
  <c r="M120" i="6"/>
  <c r="E116" i="12"/>
  <c r="M118" i="6"/>
  <c r="E114" i="12"/>
  <c r="M116" i="6"/>
  <c r="E112" i="12"/>
  <c r="M114" i="6"/>
  <c r="E110" i="12"/>
  <c r="M112" i="6"/>
  <c r="E108" i="12"/>
  <c r="M110" i="6"/>
  <c r="E106" i="12"/>
  <c r="M108" i="6"/>
  <c r="E104" i="12"/>
  <c r="M106" i="6"/>
  <c r="E102" i="12"/>
  <c r="M104" i="6"/>
  <c r="E100" i="12"/>
  <c r="M102" i="6"/>
  <c r="E98" i="12"/>
  <c r="M100" i="6"/>
  <c r="E96" i="12"/>
  <c r="M98" i="6"/>
  <c r="E94" i="12"/>
  <c r="M96" i="6"/>
  <c r="E92" i="12"/>
  <c r="M94" i="6"/>
  <c r="E90" i="12"/>
  <c r="M92" i="6"/>
  <c r="E88" i="12"/>
  <c r="M90" i="6"/>
  <c r="E86" i="12"/>
  <c r="M88" i="6"/>
  <c r="E84" i="12"/>
  <c r="M86" i="6"/>
  <c r="E82" i="12"/>
  <c r="M84" i="6"/>
  <c r="E80" i="12"/>
  <c r="M82" i="6"/>
  <c r="E78" i="12"/>
  <c r="M80" i="6"/>
  <c r="E76" i="12"/>
  <c r="M78" i="6"/>
  <c r="E74" i="12"/>
  <c r="M76" i="6"/>
  <c r="E72" i="12"/>
  <c r="M74" i="6"/>
  <c r="E70" i="12"/>
  <c r="M72" i="6"/>
  <c r="E68" i="12"/>
  <c r="M70" i="6"/>
  <c r="E66" i="12"/>
  <c r="M68" i="6"/>
  <c r="E64" i="12"/>
  <c r="M66" i="6"/>
  <c r="E62" i="12"/>
  <c r="M64" i="6"/>
  <c r="E60" i="12"/>
  <c r="M62" i="6"/>
  <c r="E58" i="12"/>
  <c r="M60" i="6"/>
  <c r="E56" i="12"/>
  <c r="M58" i="6"/>
  <c r="E54" i="12"/>
  <c r="M56" i="6"/>
  <c r="E52" i="12"/>
  <c r="M54" i="6"/>
  <c r="E50" i="12"/>
  <c r="M52" i="6"/>
  <c r="E48" i="12"/>
  <c r="M50" i="6"/>
  <c r="E46" i="12"/>
  <c r="M48" i="6"/>
  <c r="E44" i="12"/>
  <c r="M46" i="6"/>
  <c r="E42" i="12"/>
  <c r="M44" i="6"/>
  <c r="E40" i="12"/>
  <c r="M42" i="6"/>
  <c r="E38" i="12"/>
  <c r="M40" i="6"/>
  <c r="E36" i="12"/>
  <c r="M38" i="6"/>
  <c r="E34" i="12"/>
  <c r="M36" i="6"/>
  <c r="E32" i="12"/>
  <c r="M34" i="6"/>
  <c r="E30" i="12"/>
  <c r="M32" i="6"/>
  <c r="E28" i="12"/>
  <c r="M30" i="6"/>
  <c r="E26" i="12"/>
  <c r="M28" i="6"/>
  <c r="E24" i="12"/>
  <c r="M26" i="6"/>
  <c r="E22" i="12"/>
  <c r="M24" i="6"/>
  <c r="E20" i="12"/>
  <c r="M22" i="6"/>
  <c r="E18" i="12"/>
  <c r="M20" i="6"/>
  <c r="E16" i="12"/>
  <c r="M18" i="6"/>
  <c r="E14" i="12"/>
  <c r="M16" i="6"/>
  <c r="E12" i="12"/>
  <c r="M14" i="6"/>
  <c r="E10" i="12"/>
  <c r="M12" i="6"/>
  <c r="E8" i="12"/>
  <c r="M10" i="6"/>
  <c r="M1052" i="6"/>
  <c r="M1048" i="6"/>
  <c r="M1044" i="6"/>
  <c r="M1040" i="6"/>
  <c r="M1036" i="6"/>
  <c r="M1032" i="6"/>
  <c r="M1028" i="6"/>
  <c r="M1024" i="6"/>
  <c r="M1020" i="6"/>
  <c r="M1016" i="6"/>
  <c r="M1012" i="6"/>
  <c r="M1008" i="6"/>
  <c r="M1004" i="6"/>
  <c r="M1000" i="6"/>
  <c r="M996" i="6"/>
  <c r="M992" i="6"/>
  <c r="M988" i="6"/>
  <c r="M984" i="6"/>
  <c r="M980" i="6"/>
  <c r="M976" i="6"/>
  <c r="M972" i="6"/>
  <c r="M968" i="6"/>
  <c r="M964" i="6"/>
  <c r="M960" i="6"/>
  <c r="M956" i="6"/>
  <c r="M952" i="6"/>
  <c r="M948" i="6"/>
  <c r="M944" i="6"/>
  <c r="M940" i="6"/>
  <c r="M936" i="6"/>
  <c r="M932" i="6"/>
  <c r="M928" i="6"/>
  <c r="M924" i="6"/>
  <c r="M920" i="6"/>
  <c r="M916" i="6"/>
  <c r="M912" i="6"/>
  <c r="M908" i="6"/>
  <c r="M904" i="6"/>
  <c r="M900" i="6"/>
  <c r="M896" i="6"/>
  <c r="M892" i="6"/>
  <c r="M888" i="6"/>
  <c r="M884" i="6"/>
  <c r="M880" i="6"/>
  <c r="M876" i="6"/>
  <c r="M872" i="6"/>
  <c r="M867" i="6"/>
  <c r="M862" i="6"/>
  <c r="M857" i="6"/>
  <c r="M846" i="6"/>
  <c r="M841" i="6"/>
  <c r="M830" i="6"/>
  <c r="M819" i="6"/>
  <c r="M814" i="6"/>
  <c r="M798" i="6"/>
  <c r="M782" i="6"/>
  <c r="M766" i="6"/>
  <c r="M750" i="6"/>
  <c r="M734" i="6"/>
  <c r="M718" i="6"/>
  <c r="M713" i="6"/>
  <c r="M702" i="6"/>
  <c r="M686" i="6"/>
  <c r="M675" i="6"/>
  <c r="M670" i="6"/>
  <c r="M647" i="6"/>
  <c r="M559" i="6"/>
  <c r="M549" i="6"/>
  <c r="M346" i="6"/>
  <c r="N1037" i="6"/>
  <c r="E816" i="13"/>
  <c r="C816" i="14" s="1"/>
  <c r="N818" i="6"/>
  <c r="E764" i="13"/>
  <c r="C764" i="14" s="1"/>
  <c r="N766" i="6"/>
  <c r="E672" i="13"/>
  <c r="C672" i="14" s="1"/>
  <c r="N674" i="6"/>
  <c r="E660" i="13"/>
  <c r="C660" i="14" s="1"/>
  <c r="N662" i="6"/>
  <c r="E650" i="13"/>
  <c r="C650" i="14" s="1"/>
  <c r="N652" i="6"/>
  <c r="E624" i="13"/>
  <c r="C624" i="14" s="1"/>
  <c r="N626" i="6"/>
  <c r="E588" i="13"/>
  <c r="C588" i="14" s="1"/>
  <c r="N590" i="6"/>
  <c r="E474" i="13"/>
  <c r="C474" i="14" s="1"/>
  <c r="N476" i="6"/>
  <c r="E464" i="13"/>
  <c r="C464" i="14" s="1"/>
  <c r="N466" i="6"/>
  <c r="E374" i="13"/>
  <c r="C374" i="14" s="1"/>
  <c r="N376" i="6"/>
  <c r="E338" i="13"/>
  <c r="C338" i="14" s="1"/>
  <c r="N340" i="6"/>
  <c r="E328" i="13"/>
  <c r="C328" i="14" s="1"/>
  <c r="N330" i="6"/>
  <c r="E106" i="13"/>
  <c r="C106" i="14" s="1"/>
  <c r="N108" i="6"/>
  <c r="E64" i="13"/>
  <c r="C64" i="14" s="1"/>
  <c r="N66" i="6"/>
  <c r="E32" i="13"/>
  <c r="C32" i="14" s="1"/>
  <c r="N34" i="6"/>
  <c r="E6" i="13"/>
  <c r="C6" i="14" s="1"/>
  <c r="N8" i="6"/>
  <c r="E4" i="13"/>
  <c r="C4" i="14" s="1"/>
  <c r="N6" i="6"/>
  <c r="E1053" i="13"/>
  <c r="C1053" i="14" s="1"/>
  <c r="N1055" i="6"/>
  <c r="E1049" i="13"/>
  <c r="C1049" i="14" s="1"/>
  <c r="N1051" i="6"/>
  <c r="E1047" i="13"/>
  <c r="C1047" i="14" s="1"/>
  <c r="N1049" i="6"/>
  <c r="E1045" i="13"/>
  <c r="C1045" i="14" s="1"/>
  <c r="N1047" i="6"/>
  <c r="E1043" i="13"/>
  <c r="C1043" i="14" s="1"/>
  <c r="N1045" i="6"/>
  <c r="E1041" i="13"/>
  <c r="C1041" i="14" s="1"/>
  <c r="N1043" i="6"/>
  <c r="E1039" i="13"/>
  <c r="C1039" i="14" s="1"/>
  <c r="N1041" i="6"/>
  <c r="E1037" i="13"/>
  <c r="C1037" i="14" s="1"/>
  <c r="N1039" i="6"/>
  <c r="E1033" i="13"/>
  <c r="C1033" i="14" s="1"/>
  <c r="N1035" i="6"/>
  <c r="E1031" i="13"/>
  <c r="C1031" i="14" s="1"/>
  <c r="N1033" i="6"/>
  <c r="E1029" i="13"/>
  <c r="C1029" i="14" s="1"/>
  <c r="N1031" i="6"/>
  <c r="E1027" i="13"/>
  <c r="C1027" i="14" s="1"/>
  <c r="N1029" i="6"/>
  <c r="E1025" i="13"/>
  <c r="C1025" i="14" s="1"/>
  <c r="N1027" i="6"/>
  <c r="E1023" i="13"/>
  <c r="C1023" i="14" s="1"/>
  <c r="N1025" i="6"/>
  <c r="E1021" i="13"/>
  <c r="C1021" i="14" s="1"/>
  <c r="N1023" i="6"/>
  <c r="E1017" i="13"/>
  <c r="C1017" i="14" s="1"/>
  <c r="N1019" i="6"/>
  <c r="E1015" i="13"/>
  <c r="C1015" i="14" s="1"/>
  <c r="N1017" i="6"/>
  <c r="E1013" i="13"/>
  <c r="C1013" i="14" s="1"/>
  <c r="N1015" i="6"/>
  <c r="E1011" i="13"/>
  <c r="C1011" i="14" s="1"/>
  <c r="N1013" i="6"/>
  <c r="E1009" i="13"/>
  <c r="C1009" i="14" s="1"/>
  <c r="N1011" i="6"/>
  <c r="E1007" i="13"/>
  <c r="C1007" i="14" s="1"/>
  <c r="N1009" i="6"/>
  <c r="E1005" i="13"/>
  <c r="C1005" i="14" s="1"/>
  <c r="N1007" i="6"/>
  <c r="E1001" i="13"/>
  <c r="C1001" i="14" s="1"/>
  <c r="N1003" i="6"/>
  <c r="E999" i="13"/>
  <c r="C999" i="14" s="1"/>
  <c r="N1001" i="6"/>
  <c r="E997" i="13"/>
  <c r="C997" i="14" s="1"/>
  <c r="N999" i="6"/>
  <c r="E995" i="13"/>
  <c r="C995" i="14" s="1"/>
  <c r="N997" i="6"/>
  <c r="E993" i="13"/>
  <c r="C993" i="14" s="1"/>
  <c r="N995" i="6"/>
  <c r="E991" i="13"/>
  <c r="C991" i="14" s="1"/>
  <c r="N993" i="6"/>
  <c r="E989" i="13"/>
  <c r="C989" i="14" s="1"/>
  <c r="N991" i="6"/>
  <c r="E987" i="13"/>
  <c r="C987" i="14" s="1"/>
  <c r="N989" i="6"/>
  <c r="E985" i="13"/>
  <c r="C985" i="14" s="1"/>
  <c r="N987" i="6"/>
  <c r="E983" i="13"/>
  <c r="C983" i="14" s="1"/>
  <c r="N985" i="6"/>
  <c r="E981" i="13"/>
  <c r="C981" i="14" s="1"/>
  <c r="N983" i="6"/>
  <c r="E979" i="13"/>
  <c r="C979" i="14" s="1"/>
  <c r="N981" i="6"/>
  <c r="E977" i="13"/>
  <c r="C977" i="14" s="1"/>
  <c r="N979" i="6"/>
  <c r="E975" i="13"/>
  <c r="C975" i="14" s="1"/>
  <c r="N977" i="6"/>
  <c r="E973" i="13"/>
  <c r="C973" i="14" s="1"/>
  <c r="N975" i="6"/>
  <c r="E971" i="13"/>
  <c r="C971" i="14" s="1"/>
  <c r="N973" i="6"/>
  <c r="E969" i="13"/>
  <c r="C969" i="14" s="1"/>
  <c r="N971" i="6"/>
  <c r="E967" i="13"/>
  <c r="C967" i="14" s="1"/>
  <c r="N969" i="6"/>
  <c r="E965" i="13"/>
  <c r="C965" i="14" s="1"/>
  <c r="N967" i="6"/>
  <c r="E963" i="13"/>
  <c r="C963" i="14" s="1"/>
  <c r="N965" i="6"/>
  <c r="E961" i="13"/>
  <c r="C961" i="14" s="1"/>
  <c r="N963" i="6"/>
  <c r="E959" i="13"/>
  <c r="C959" i="14" s="1"/>
  <c r="N961" i="6"/>
  <c r="E957" i="13"/>
  <c r="C957" i="14" s="1"/>
  <c r="N959" i="6"/>
  <c r="E955" i="13"/>
  <c r="C955" i="14" s="1"/>
  <c r="N957" i="6"/>
  <c r="E953" i="13"/>
  <c r="C953" i="14" s="1"/>
  <c r="N955" i="6"/>
  <c r="E951" i="13"/>
  <c r="C951" i="14" s="1"/>
  <c r="N953" i="6"/>
  <c r="E949" i="13"/>
  <c r="C949" i="14" s="1"/>
  <c r="N951" i="6"/>
  <c r="E947" i="13"/>
  <c r="C947" i="14" s="1"/>
  <c r="N949" i="6"/>
  <c r="E945" i="13"/>
  <c r="C945" i="14" s="1"/>
  <c r="N947" i="6"/>
  <c r="E943" i="13"/>
  <c r="C943" i="14" s="1"/>
  <c r="N945" i="6"/>
  <c r="E941" i="13"/>
  <c r="C941" i="14" s="1"/>
  <c r="N943" i="6"/>
  <c r="E939" i="13"/>
  <c r="C939" i="14" s="1"/>
  <c r="N941" i="6"/>
  <c r="E937" i="13"/>
  <c r="C937" i="14" s="1"/>
  <c r="N939" i="6"/>
  <c r="E935" i="13"/>
  <c r="C935" i="14" s="1"/>
  <c r="N937" i="6"/>
  <c r="E933" i="13"/>
  <c r="C933" i="14" s="1"/>
  <c r="N935" i="6"/>
  <c r="E931" i="13"/>
  <c r="C931" i="14" s="1"/>
  <c r="N933" i="6"/>
  <c r="E929" i="13"/>
  <c r="C929" i="14" s="1"/>
  <c r="N931" i="6"/>
  <c r="E927" i="13"/>
  <c r="C927" i="14" s="1"/>
  <c r="N929" i="6"/>
  <c r="E925" i="13"/>
  <c r="C925" i="14" s="1"/>
  <c r="N927" i="6"/>
  <c r="E923" i="13"/>
  <c r="C923" i="14" s="1"/>
  <c r="N925" i="6"/>
  <c r="E921" i="13"/>
  <c r="C921" i="14" s="1"/>
  <c r="N923" i="6"/>
  <c r="E919" i="13"/>
  <c r="C919" i="14" s="1"/>
  <c r="N921" i="6"/>
  <c r="E917" i="13"/>
  <c r="C917" i="14" s="1"/>
  <c r="N919" i="6"/>
  <c r="E915" i="13"/>
  <c r="C915" i="14" s="1"/>
  <c r="N917" i="6"/>
  <c r="E913" i="13"/>
  <c r="C913" i="14" s="1"/>
  <c r="N915" i="6"/>
  <c r="E911" i="13"/>
  <c r="C911" i="14" s="1"/>
  <c r="N913" i="6"/>
  <c r="E909" i="13"/>
  <c r="C909" i="14" s="1"/>
  <c r="N911" i="6"/>
  <c r="E907" i="13"/>
  <c r="C907" i="14" s="1"/>
  <c r="N909" i="6"/>
  <c r="E905" i="13"/>
  <c r="C905" i="14" s="1"/>
  <c r="N907" i="6"/>
  <c r="E903" i="13"/>
  <c r="C903" i="14" s="1"/>
  <c r="N905" i="6"/>
  <c r="E901" i="13"/>
  <c r="C901" i="14" s="1"/>
  <c r="N903" i="6"/>
  <c r="E899" i="13"/>
  <c r="C899" i="14" s="1"/>
  <c r="N901" i="6"/>
  <c r="E897" i="13"/>
  <c r="C897" i="14" s="1"/>
  <c r="N899" i="6"/>
  <c r="E895" i="13"/>
  <c r="C895" i="14" s="1"/>
  <c r="N897" i="6"/>
  <c r="E893" i="13"/>
  <c r="C893" i="14" s="1"/>
  <c r="N895" i="6"/>
  <c r="E891" i="13"/>
  <c r="C891" i="14" s="1"/>
  <c r="N893" i="6"/>
  <c r="E889" i="13"/>
  <c r="C889" i="14" s="1"/>
  <c r="N891" i="6"/>
  <c r="E887" i="13"/>
  <c r="C887" i="14" s="1"/>
  <c r="N889" i="6"/>
  <c r="E885" i="13"/>
  <c r="C885" i="14" s="1"/>
  <c r="N887" i="6"/>
  <c r="E883" i="13"/>
  <c r="C883" i="14" s="1"/>
  <c r="N885" i="6"/>
  <c r="E881" i="13"/>
  <c r="C881" i="14" s="1"/>
  <c r="N883" i="6"/>
  <c r="E879" i="13"/>
  <c r="C879" i="14" s="1"/>
  <c r="N881" i="6"/>
  <c r="E877" i="13"/>
  <c r="C877" i="14" s="1"/>
  <c r="N879" i="6"/>
  <c r="E875" i="13"/>
  <c r="C875" i="14" s="1"/>
  <c r="N877" i="6"/>
  <c r="E873" i="13"/>
  <c r="C873" i="14" s="1"/>
  <c r="N875" i="6"/>
  <c r="E871" i="13"/>
  <c r="C871" i="14" s="1"/>
  <c r="N873" i="6"/>
  <c r="E869" i="13"/>
  <c r="C869" i="14" s="1"/>
  <c r="N871" i="6"/>
  <c r="E867" i="13"/>
  <c r="C867" i="14" s="1"/>
  <c r="N869" i="6"/>
  <c r="E865" i="13"/>
  <c r="C865" i="14" s="1"/>
  <c r="N867" i="6"/>
  <c r="E863" i="13"/>
  <c r="C863" i="14" s="1"/>
  <c r="N865" i="6"/>
  <c r="E861" i="13"/>
  <c r="C861" i="14" s="1"/>
  <c r="N863" i="6"/>
  <c r="E859" i="13"/>
  <c r="C859" i="14" s="1"/>
  <c r="N861" i="6"/>
  <c r="E857" i="13"/>
  <c r="C857" i="14" s="1"/>
  <c r="N859" i="6"/>
  <c r="E855" i="13"/>
  <c r="C855" i="14" s="1"/>
  <c r="N857" i="6"/>
  <c r="E853" i="13"/>
  <c r="C853" i="14" s="1"/>
  <c r="N855" i="6"/>
  <c r="E851" i="13"/>
  <c r="C851" i="14" s="1"/>
  <c r="N853" i="6"/>
  <c r="E849" i="13"/>
  <c r="C849" i="14" s="1"/>
  <c r="N851" i="6"/>
  <c r="E847" i="13"/>
  <c r="C847" i="14" s="1"/>
  <c r="N849" i="6"/>
  <c r="E845" i="13"/>
  <c r="C845" i="14" s="1"/>
  <c r="N847" i="6"/>
  <c r="E843" i="13"/>
  <c r="C843" i="14" s="1"/>
  <c r="N845" i="6"/>
  <c r="E841" i="13"/>
  <c r="C841" i="14" s="1"/>
  <c r="N843" i="6"/>
  <c r="E839" i="13"/>
  <c r="C839" i="14" s="1"/>
  <c r="N841" i="6"/>
  <c r="E837" i="13"/>
  <c r="C837" i="14" s="1"/>
  <c r="N839" i="6"/>
  <c r="E835" i="13"/>
  <c r="C835" i="14" s="1"/>
  <c r="N837" i="6"/>
  <c r="E833" i="13"/>
  <c r="C833" i="14" s="1"/>
  <c r="N835" i="6"/>
  <c r="E831" i="13"/>
  <c r="C831" i="14" s="1"/>
  <c r="N833" i="6"/>
  <c r="E829" i="13"/>
  <c r="C829" i="14" s="1"/>
  <c r="N831" i="6"/>
  <c r="E827" i="13"/>
  <c r="C827" i="14" s="1"/>
  <c r="N829" i="6"/>
  <c r="E825" i="13"/>
  <c r="C825" i="14" s="1"/>
  <c r="N827" i="6"/>
  <c r="E823" i="13"/>
  <c r="C823" i="14" s="1"/>
  <c r="N825" i="6"/>
  <c r="E821" i="13"/>
  <c r="C821" i="14" s="1"/>
  <c r="N823" i="6"/>
  <c r="E819" i="13"/>
  <c r="C819" i="14" s="1"/>
  <c r="N821" i="6"/>
  <c r="E817" i="13"/>
  <c r="C817" i="14" s="1"/>
  <c r="N819" i="6"/>
  <c r="E815" i="13"/>
  <c r="C815" i="14" s="1"/>
  <c r="N817" i="6"/>
  <c r="E813" i="13"/>
  <c r="C813" i="14" s="1"/>
  <c r="N815" i="6"/>
  <c r="E811" i="13"/>
  <c r="C811" i="14" s="1"/>
  <c r="N813" i="6"/>
  <c r="E809" i="13"/>
  <c r="C809" i="14" s="1"/>
  <c r="N811" i="6"/>
  <c r="E807" i="13"/>
  <c r="C807" i="14" s="1"/>
  <c r="N809" i="6"/>
  <c r="E805" i="13"/>
  <c r="C805" i="14" s="1"/>
  <c r="N807" i="6"/>
  <c r="E803" i="13"/>
  <c r="C803" i="14" s="1"/>
  <c r="N805" i="6"/>
  <c r="E801" i="13"/>
  <c r="C801" i="14" s="1"/>
  <c r="N803" i="6"/>
  <c r="E799" i="13"/>
  <c r="C799" i="14" s="1"/>
  <c r="N801" i="6"/>
  <c r="E797" i="13"/>
  <c r="C797" i="14" s="1"/>
  <c r="N799" i="6"/>
  <c r="E795" i="13"/>
  <c r="C795" i="14" s="1"/>
  <c r="N797" i="6"/>
  <c r="E793" i="13"/>
  <c r="C793" i="14" s="1"/>
  <c r="N795" i="6"/>
  <c r="E791" i="13"/>
  <c r="C791" i="14" s="1"/>
  <c r="N793" i="6"/>
  <c r="E789" i="13"/>
  <c r="C789" i="14" s="1"/>
  <c r="N791" i="6"/>
  <c r="E787" i="13"/>
  <c r="C787" i="14" s="1"/>
  <c r="N789" i="6"/>
  <c r="E785" i="13"/>
  <c r="C785" i="14" s="1"/>
  <c r="N787" i="6"/>
  <c r="E783" i="13"/>
  <c r="C783" i="14" s="1"/>
  <c r="N785" i="6"/>
  <c r="E781" i="13"/>
  <c r="C781" i="14" s="1"/>
  <c r="N783" i="6"/>
  <c r="E779" i="13"/>
  <c r="C779" i="14" s="1"/>
  <c r="N781" i="6"/>
  <c r="E777" i="13"/>
  <c r="C777" i="14" s="1"/>
  <c r="N779" i="6"/>
  <c r="E775" i="13"/>
  <c r="C775" i="14" s="1"/>
  <c r="N777" i="6"/>
  <c r="E773" i="13"/>
  <c r="C773" i="14" s="1"/>
  <c r="N775" i="6"/>
  <c r="E771" i="13"/>
  <c r="C771" i="14" s="1"/>
  <c r="N773" i="6"/>
  <c r="E769" i="13"/>
  <c r="C769" i="14" s="1"/>
  <c r="N771" i="6"/>
  <c r="E767" i="13"/>
  <c r="C767" i="14" s="1"/>
  <c r="N769" i="6"/>
  <c r="E765" i="13"/>
  <c r="C765" i="14" s="1"/>
  <c r="N767" i="6"/>
  <c r="E763" i="13"/>
  <c r="C763" i="14" s="1"/>
  <c r="N765" i="6"/>
  <c r="E761" i="13"/>
  <c r="C761" i="14" s="1"/>
  <c r="N763" i="6"/>
  <c r="E759" i="13"/>
  <c r="C759" i="14" s="1"/>
  <c r="N761" i="6"/>
  <c r="E757" i="13"/>
  <c r="C757" i="14" s="1"/>
  <c r="N759" i="6"/>
  <c r="E755" i="13"/>
  <c r="C755" i="14" s="1"/>
  <c r="N757" i="6"/>
  <c r="E753" i="13"/>
  <c r="C753" i="14" s="1"/>
  <c r="N755" i="6"/>
  <c r="E751" i="13"/>
  <c r="C751" i="14" s="1"/>
  <c r="N753" i="6"/>
  <c r="E749" i="13"/>
  <c r="C749" i="14" s="1"/>
  <c r="N751" i="6"/>
  <c r="E747" i="13"/>
  <c r="C747" i="14" s="1"/>
  <c r="N749" i="6"/>
  <c r="E745" i="13"/>
  <c r="C745" i="14" s="1"/>
  <c r="N747" i="6"/>
  <c r="E743" i="13"/>
  <c r="C743" i="14" s="1"/>
  <c r="N745" i="6"/>
  <c r="E741" i="13"/>
  <c r="C741" i="14" s="1"/>
  <c r="N743" i="6"/>
  <c r="E739" i="13"/>
  <c r="C739" i="14" s="1"/>
  <c r="N741" i="6"/>
  <c r="E737" i="13"/>
  <c r="C737" i="14" s="1"/>
  <c r="N739" i="6"/>
  <c r="E735" i="13"/>
  <c r="C735" i="14" s="1"/>
  <c r="N737" i="6"/>
  <c r="E733" i="13"/>
  <c r="C733" i="14" s="1"/>
  <c r="N735" i="6"/>
  <c r="E731" i="13"/>
  <c r="C731" i="14" s="1"/>
  <c r="N733" i="6"/>
  <c r="E729" i="13"/>
  <c r="C729" i="14" s="1"/>
  <c r="N731" i="6"/>
  <c r="E727" i="13"/>
  <c r="C727" i="14" s="1"/>
  <c r="N729" i="6"/>
  <c r="E725" i="13"/>
  <c r="C725" i="14" s="1"/>
  <c r="N727" i="6"/>
  <c r="E723" i="13"/>
  <c r="C723" i="14" s="1"/>
  <c r="N725" i="6"/>
  <c r="E721" i="13"/>
  <c r="C721" i="14" s="1"/>
  <c r="N723" i="6"/>
  <c r="E719" i="13"/>
  <c r="C719" i="14" s="1"/>
  <c r="N721" i="6"/>
  <c r="E717" i="13"/>
  <c r="C717" i="14" s="1"/>
  <c r="N719" i="6"/>
  <c r="E715" i="13"/>
  <c r="C715" i="14" s="1"/>
  <c r="N717" i="6"/>
  <c r="E713" i="13"/>
  <c r="C713" i="14" s="1"/>
  <c r="N715" i="6"/>
  <c r="E711" i="13"/>
  <c r="C711" i="14" s="1"/>
  <c r="N713" i="6"/>
  <c r="E709" i="13"/>
  <c r="C709" i="14" s="1"/>
  <c r="N711" i="6"/>
  <c r="E707" i="13"/>
  <c r="C707" i="14" s="1"/>
  <c r="N709" i="6"/>
  <c r="E705" i="13"/>
  <c r="C705" i="14" s="1"/>
  <c r="N707" i="6"/>
  <c r="E703" i="13"/>
  <c r="C703" i="14" s="1"/>
  <c r="N705" i="6"/>
  <c r="E701" i="13"/>
  <c r="C701" i="14" s="1"/>
  <c r="N703" i="6"/>
  <c r="E699" i="13"/>
  <c r="C699" i="14" s="1"/>
  <c r="N701" i="6"/>
  <c r="E697" i="13"/>
  <c r="C697" i="14" s="1"/>
  <c r="N699" i="6"/>
  <c r="E695" i="13"/>
  <c r="C695" i="14" s="1"/>
  <c r="N697" i="6"/>
  <c r="E693" i="13"/>
  <c r="C693" i="14" s="1"/>
  <c r="N695" i="6"/>
  <c r="E691" i="13"/>
  <c r="C691" i="14" s="1"/>
  <c r="N693" i="6"/>
  <c r="E689" i="13"/>
  <c r="C689" i="14" s="1"/>
  <c r="N691" i="6"/>
  <c r="E687" i="13"/>
  <c r="C687" i="14" s="1"/>
  <c r="N689" i="6"/>
  <c r="E685" i="13"/>
  <c r="C685" i="14" s="1"/>
  <c r="N687" i="6"/>
  <c r="E683" i="13"/>
  <c r="C683" i="14" s="1"/>
  <c r="N685" i="6"/>
  <c r="E681" i="13"/>
  <c r="C681" i="14" s="1"/>
  <c r="N683" i="6"/>
  <c r="E679" i="13"/>
  <c r="C679" i="14" s="1"/>
  <c r="N681" i="6"/>
  <c r="E677" i="13"/>
  <c r="C677" i="14" s="1"/>
  <c r="N679" i="6"/>
  <c r="E675" i="13"/>
  <c r="C675" i="14" s="1"/>
  <c r="N677" i="6"/>
  <c r="E673" i="13"/>
  <c r="C673" i="14" s="1"/>
  <c r="N675" i="6"/>
  <c r="E671" i="13"/>
  <c r="C671" i="14" s="1"/>
  <c r="N673" i="6"/>
  <c r="E669" i="13"/>
  <c r="C669" i="14" s="1"/>
  <c r="N671" i="6"/>
  <c r="E667" i="13"/>
  <c r="C667" i="14" s="1"/>
  <c r="N669" i="6"/>
  <c r="E665" i="13"/>
  <c r="C665" i="14" s="1"/>
  <c r="N667" i="6"/>
  <c r="E663" i="13"/>
  <c r="C663" i="14" s="1"/>
  <c r="N665" i="6"/>
  <c r="E661" i="13"/>
  <c r="C661" i="14" s="1"/>
  <c r="N663" i="6"/>
  <c r="E659" i="13"/>
  <c r="C659" i="14" s="1"/>
  <c r="N661" i="6"/>
  <c r="E657" i="13"/>
  <c r="C657" i="14" s="1"/>
  <c r="N659" i="6"/>
  <c r="E655" i="13"/>
  <c r="C655" i="14" s="1"/>
  <c r="N657" i="6"/>
  <c r="E653" i="13"/>
  <c r="C653" i="14" s="1"/>
  <c r="N655" i="6"/>
  <c r="E651" i="13"/>
  <c r="C651" i="14" s="1"/>
  <c r="N653" i="6"/>
  <c r="E649" i="13"/>
  <c r="C649" i="14" s="1"/>
  <c r="N651" i="6"/>
  <c r="E647" i="13"/>
  <c r="C647" i="14" s="1"/>
  <c r="N649" i="6"/>
  <c r="E645" i="13"/>
  <c r="C645" i="14" s="1"/>
  <c r="N647" i="6"/>
  <c r="E643" i="13"/>
  <c r="C643" i="14" s="1"/>
  <c r="N645" i="6"/>
  <c r="E641" i="13"/>
  <c r="C641" i="14" s="1"/>
  <c r="N643" i="6"/>
  <c r="E639" i="13"/>
  <c r="C639" i="14" s="1"/>
  <c r="N641" i="6"/>
  <c r="E637" i="13"/>
  <c r="C637" i="14" s="1"/>
  <c r="N639" i="6"/>
  <c r="E635" i="13"/>
  <c r="C635" i="14" s="1"/>
  <c r="N637" i="6"/>
  <c r="E633" i="13"/>
  <c r="C633" i="14" s="1"/>
  <c r="N635" i="6"/>
  <c r="E631" i="13"/>
  <c r="C631" i="14" s="1"/>
  <c r="N633" i="6"/>
  <c r="E629" i="13"/>
  <c r="C629" i="14" s="1"/>
  <c r="N631" i="6"/>
  <c r="E627" i="13"/>
  <c r="C627" i="14" s="1"/>
  <c r="N629" i="6"/>
  <c r="E625" i="13"/>
  <c r="C625" i="14" s="1"/>
  <c r="N627" i="6"/>
  <c r="E623" i="13"/>
  <c r="C623" i="14" s="1"/>
  <c r="N625" i="6"/>
  <c r="E621" i="13"/>
  <c r="C621" i="14" s="1"/>
  <c r="N623" i="6"/>
  <c r="E619" i="13"/>
  <c r="C619" i="14" s="1"/>
  <c r="N621" i="6"/>
  <c r="E617" i="13"/>
  <c r="C617" i="14" s="1"/>
  <c r="N619" i="6"/>
  <c r="E615" i="13"/>
  <c r="C615" i="14" s="1"/>
  <c r="N617" i="6"/>
  <c r="E613" i="13"/>
  <c r="C613" i="14" s="1"/>
  <c r="N615" i="6"/>
  <c r="E611" i="13"/>
  <c r="C611" i="14" s="1"/>
  <c r="N613" i="6"/>
  <c r="E609" i="13"/>
  <c r="C609" i="14" s="1"/>
  <c r="N611" i="6"/>
  <c r="E607" i="13"/>
  <c r="C607" i="14" s="1"/>
  <c r="N609" i="6"/>
  <c r="E605" i="13"/>
  <c r="C605" i="14" s="1"/>
  <c r="N607" i="6"/>
  <c r="E603" i="13"/>
  <c r="C603" i="14" s="1"/>
  <c r="N605" i="6"/>
  <c r="E601" i="13"/>
  <c r="C601" i="14" s="1"/>
  <c r="N603" i="6"/>
  <c r="E599" i="13"/>
  <c r="C599" i="14" s="1"/>
  <c r="N601" i="6"/>
  <c r="E597" i="13"/>
  <c r="C597" i="14" s="1"/>
  <c r="N599" i="6"/>
  <c r="E595" i="13"/>
  <c r="C595" i="14" s="1"/>
  <c r="N597" i="6"/>
  <c r="E593" i="13"/>
  <c r="C593" i="14" s="1"/>
  <c r="N595" i="6"/>
  <c r="E591" i="13"/>
  <c r="C591" i="14" s="1"/>
  <c r="N593" i="6"/>
  <c r="E589" i="13"/>
  <c r="C589" i="14" s="1"/>
  <c r="N591" i="6"/>
  <c r="E587" i="13"/>
  <c r="C587" i="14" s="1"/>
  <c r="N589" i="6"/>
  <c r="E585" i="13"/>
  <c r="C585" i="14" s="1"/>
  <c r="N587" i="6"/>
  <c r="E583" i="13"/>
  <c r="C583" i="14" s="1"/>
  <c r="N585" i="6"/>
  <c r="E581" i="13"/>
  <c r="C581" i="14" s="1"/>
  <c r="N583" i="6"/>
  <c r="E579" i="13"/>
  <c r="C579" i="14" s="1"/>
  <c r="N581" i="6"/>
  <c r="E577" i="13"/>
  <c r="C577" i="14" s="1"/>
  <c r="N579" i="6"/>
  <c r="E575" i="13"/>
  <c r="C575" i="14" s="1"/>
  <c r="N577" i="6"/>
  <c r="E573" i="13"/>
  <c r="C573" i="14" s="1"/>
  <c r="N575" i="6"/>
  <c r="E571" i="13"/>
  <c r="C571" i="14" s="1"/>
  <c r="N573" i="6"/>
  <c r="E569" i="13"/>
  <c r="C569" i="14" s="1"/>
  <c r="N571" i="6"/>
  <c r="E567" i="13"/>
  <c r="C567" i="14" s="1"/>
  <c r="N569" i="6"/>
  <c r="E565" i="13"/>
  <c r="C565" i="14" s="1"/>
  <c r="N567" i="6"/>
  <c r="E563" i="13"/>
  <c r="C563" i="14" s="1"/>
  <c r="N565" i="6"/>
  <c r="E561" i="13"/>
  <c r="C561" i="14" s="1"/>
  <c r="N563" i="6"/>
  <c r="E559" i="13"/>
  <c r="C559" i="14" s="1"/>
  <c r="N561" i="6"/>
  <c r="E557" i="13"/>
  <c r="C557" i="14" s="1"/>
  <c r="N559" i="6"/>
  <c r="E555" i="13"/>
  <c r="C555" i="14" s="1"/>
  <c r="N557" i="6"/>
  <c r="E553" i="13"/>
  <c r="C553" i="14" s="1"/>
  <c r="N555" i="6"/>
  <c r="E551" i="13"/>
  <c r="C551" i="14" s="1"/>
  <c r="N553" i="6"/>
  <c r="E549" i="13"/>
  <c r="C549" i="14" s="1"/>
  <c r="N551" i="6"/>
  <c r="E547" i="13"/>
  <c r="C547" i="14" s="1"/>
  <c r="N549" i="6"/>
  <c r="E545" i="13"/>
  <c r="C545" i="14" s="1"/>
  <c r="N547" i="6"/>
  <c r="E543" i="13"/>
  <c r="C543" i="14" s="1"/>
  <c r="N545" i="6"/>
  <c r="E541" i="13"/>
  <c r="C541" i="14" s="1"/>
  <c r="N543" i="6"/>
  <c r="E539" i="13"/>
  <c r="C539" i="14" s="1"/>
  <c r="N541" i="6"/>
  <c r="E537" i="13"/>
  <c r="C537" i="14" s="1"/>
  <c r="N539" i="6"/>
  <c r="E535" i="13"/>
  <c r="C535" i="14" s="1"/>
  <c r="N537" i="6"/>
  <c r="E533" i="13"/>
  <c r="C533" i="14" s="1"/>
  <c r="N535" i="6"/>
  <c r="E531" i="13"/>
  <c r="C531" i="14" s="1"/>
  <c r="N533" i="6"/>
  <c r="E529" i="13"/>
  <c r="C529" i="14" s="1"/>
  <c r="N531" i="6"/>
  <c r="E527" i="13"/>
  <c r="C527" i="14" s="1"/>
  <c r="N529" i="6"/>
  <c r="E525" i="13"/>
  <c r="C525" i="14" s="1"/>
  <c r="N527" i="6"/>
  <c r="E523" i="13"/>
  <c r="C523" i="14" s="1"/>
  <c r="N525" i="6"/>
  <c r="E521" i="13"/>
  <c r="C521" i="14" s="1"/>
  <c r="N523" i="6"/>
  <c r="E519" i="13"/>
  <c r="C519" i="14" s="1"/>
  <c r="N521" i="6"/>
  <c r="E517" i="13"/>
  <c r="C517" i="14" s="1"/>
  <c r="N519" i="6"/>
  <c r="E515" i="13"/>
  <c r="C515" i="14" s="1"/>
  <c r="N517" i="6"/>
  <c r="E513" i="13"/>
  <c r="C513" i="14" s="1"/>
  <c r="N515" i="6"/>
  <c r="E511" i="13"/>
  <c r="C511" i="14" s="1"/>
  <c r="N513" i="6"/>
  <c r="E509" i="13"/>
  <c r="C509" i="14" s="1"/>
  <c r="N511" i="6"/>
  <c r="E507" i="13"/>
  <c r="C507" i="14" s="1"/>
  <c r="N509" i="6"/>
  <c r="E505" i="13"/>
  <c r="C505" i="14" s="1"/>
  <c r="N507" i="6"/>
  <c r="E503" i="13"/>
  <c r="C503" i="14" s="1"/>
  <c r="N505" i="6"/>
  <c r="E501" i="13"/>
  <c r="C501" i="14" s="1"/>
  <c r="N503" i="6"/>
  <c r="E499" i="13"/>
  <c r="C499" i="14" s="1"/>
  <c r="N501" i="6"/>
  <c r="E497" i="13"/>
  <c r="C497" i="14" s="1"/>
  <c r="N499" i="6"/>
  <c r="E495" i="13"/>
  <c r="C495" i="14" s="1"/>
  <c r="N497" i="6"/>
  <c r="E493" i="13"/>
  <c r="C493" i="14" s="1"/>
  <c r="N495" i="6"/>
  <c r="E491" i="13"/>
  <c r="C491" i="14" s="1"/>
  <c r="N493" i="6"/>
  <c r="E489" i="13"/>
  <c r="C489" i="14" s="1"/>
  <c r="N491" i="6"/>
  <c r="E487" i="13"/>
  <c r="C487" i="14" s="1"/>
  <c r="N489" i="6"/>
  <c r="E485" i="13"/>
  <c r="C485" i="14" s="1"/>
  <c r="N487" i="6"/>
  <c r="E483" i="13"/>
  <c r="C483" i="14" s="1"/>
  <c r="N485" i="6"/>
  <c r="E481" i="13"/>
  <c r="C481" i="14" s="1"/>
  <c r="N483" i="6"/>
  <c r="E479" i="13"/>
  <c r="C479" i="14" s="1"/>
  <c r="N481" i="6"/>
  <c r="E477" i="13"/>
  <c r="C477" i="14" s="1"/>
  <c r="N479" i="6"/>
  <c r="E475" i="13"/>
  <c r="C475" i="14" s="1"/>
  <c r="N477" i="6"/>
  <c r="E473" i="13"/>
  <c r="C473" i="14" s="1"/>
  <c r="N475" i="6"/>
  <c r="E471" i="13"/>
  <c r="C471" i="14" s="1"/>
  <c r="N473" i="6"/>
  <c r="E469" i="13"/>
  <c r="C469" i="14" s="1"/>
  <c r="N471" i="6"/>
  <c r="E467" i="13"/>
  <c r="C467" i="14" s="1"/>
  <c r="N469" i="6"/>
  <c r="E465" i="13"/>
  <c r="C465" i="14" s="1"/>
  <c r="N467" i="6"/>
  <c r="E463" i="13"/>
  <c r="C463" i="14" s="1"/>
  <c r="N465" i="6"/>
  <c r="E461" i="13"/>
  <c r="C461" i="14" s="1"/>
  <c r="N463" i="6"/>
  <c r="E459" i="13"/>
  <c r="C459" i="14" s="1"/>
  <c r="N461" i="6"/>
  <c r="E457" i="13"/>
  <c r="C457" i="14" s="1"/>
  <c r="N459" i="6"/>
  <c r="E455" i="13"/>
  <c r="C455" i="14" s="1"/>
  <c r="N457" i="6"/>
  <c r="E453" i="13"/>
  <c r="C453" i="14" s="1"/>
  <c r="N455" i="6"/>
  <c r="E451" i="13"/>
  <c r="C451" i="14" s="1"/>
  <c r="N453" i="6"/>
  <c r="E449" i="13"/>
  <c r="C449" i="14" s="1"/>
  <c r="N451" i="6"/>
  <c r="E447" i="13"/>
  <c r="C447" i="14" s="1"/>
  <c r="N449" i="6"/>
  <c r="E445" i="13"/>
  <c r="C445" i="14" s="1"/>
  <c r="N447" i="6"/>
  <c r="E443" i="13"/>
  <c r="C443" i="14" s="1"/>
  <c r="N445" i="6"/>
  <c r="E441" i="13"/>
  <c r="C441" i="14" s="1"/>
  <c r="N443" i="6"/>
  <c r="E439" i="13"/>
  <c r="C439" i="14" s="1"/>
  <c r="N441" i="6"/>
  <c r="E437" i="13"/>
  <c r="C437" i="14" s="1"/>
  <c r="N439" i="6"/>
  <c r="E435" i="13"/>
  <c r="C435" i="14" s="1"/>
  <c r="N437" i="6"/>
  <c r="E433" i="13"/>
  <c r="C433" i="14" s="1"/>
  <c r="N435" i="6"/>
  <c r="E431" i="13"/>
  <c r="C431" i="14" s="1"/>
  <c r="N433" i="6"/>
  <c r="E429" i="13"/>
  <c r="C429" i="14" s="1"/>
  <c r="N431" i="6"/>
  <c r="E427" i="13"/>
  <c r="C427" i="14" s="1"/>
  <c r="N429" i="6"/>
  <c r="E425" i="13"/>
  <c r="C425" i="14" s="1"/>
  <c r="N427" i="6"/>
  <c r="E423" i="13"/>
  <c r="C423" i="14" s="1"/>
  <c r="N425" i="6"/>
  <c r="E421" i="13"/>
  <c r="C421" i="14" s="1"/>
  <c r="N423" i="6"/>
  <c r="E419" i="13"/>
  <c r="C419" i="14" s="1"/>
  <c r="N421" i="6"/>
  <c r="E417" i="13"/>
  <c r="C417" i="14" s="1"/>
  <c r="N419" i="6"/>
  <c r="E415" i="13"/>
  <c r="C415" i="14" s="1"/>
  <c r="N417" i="6"/>
  <c r="E413" i="13"/>
  <c r="C413" i="14" s="1"/>
  <c r="N415" i="6"/>
  <c r="E411" i="13"/>
  <c r="C411" i="14" s="1"/>
  <c r="N413" i="6"/>
  <c r="E409" i="13"/>
  <c r="C409" i="14" s="1"/>
  <c r="N411" i="6"/>
  <c r="E407" i="13"/>
  <c r="C407" i="14" s="1"/>
  <c r="N409" i="6"/>
  <c r="E405" i="13"/>
  <c r="C405" i="14" s="1"/>
  <c r="N407" i="6"/>
  <c r="E403" i="13"/>
  <c r="C403" i="14" s="1"/>
  <c r="N405" i="6"/>
  <c r="E401" i="13"/>
  <c r="C401" i="14" s="1"/>
  <c r="N403" i="6"/>
  <c r="E399" i="13"/>
  <c r="C399" i="14" s="1"/>
  <c r="N401" i="6"/>
  <c r="E397" i="13"/>
  <c r="C397" i="14" s="1"/>
  <c r="N399" i="6"/>
  <c r="E395" i="13"/>
  <c r="C395" i="14" s="1"/>
  <c r="N397" i="6"/>
  <c r="E393" i="13"/>
  <c r="C393" i="14" s="1"/>
  <c r="N395" i="6"/>
  <c r="E391" i="13"/>
  <c r="C391" i="14" s="1"/>
  <c r="N393" i="6"/>
  <c r="E389" i="13"/>
  <c r="C389" i="14" s="1"/>
  <c r="N391" i="6"/>
  <c r="E387" i="13"/>
  <c r="C387" i="14" s="1"/>
  <c r="N389" i="6"/>
  <c r="E385" i="13"/>
  <c r="C385" i="14" s="1"/>
  <c r="N387" i="6"/>
  <c r="E383" i="13"/>
  <c r="C383" i="14" s="1"/>
  <c r="N385" i="6"/>
  <c r="E381" i="13"/>
  <c r="C381" i="14" s="1"/>
  <c r="N383" i="6"/>
  <c r="E379" i="13"/>
  <c r="C379" i="14" s="1"/>
  <c r="N381" i="6"/>
  <c r="E377" i="13"/>
  <c r="C377" i="14" s="1"/>
  <c r="N379" i="6"/>
  <c r="E375" i="13"/>
  <c r="C375" i="14" s="1"/>
  <c r="N377" i="6"/>
  <c r="E373" i="13"/>
  <c r="C373" i="14" s="1"/>
  <c r="N375" i="6"/>
  <c r="E371" i="13"/>
  <c r="C371" i="14" s="1"/>
  <c r="N373" i="6"/>
  <c r="E369" i="13"/>
  <c r="C369" i="14" s="1"/>
  <c r="N371" i="6"/>
  <c r="E367" i="13"/>
  <c r="C367" i="14" s="1"/>
  <c r="N369" i="6"/>
  <c r="E365" i="13"/>
  <c r="C365" i="14" s="1"/>
  <c r="N367" i="6"/>
  <c r="E363" i="13"/>
  <c r="C363" i="14" s="1"/>
  <c r="N365" i="6"/>
  <c r="E361" i="13"/>
  <c r="C361" i="14" s="1"/>
  <c r="N363" i="6"/>
  <c r="E359" i="13"/>
  <c r="C359" i="14" s="1"/>
  <c r="N361" i="6"/>
  <c r="E357" i="13"/>
  <c r="C357" i="14" s="1"/>
  <c r="N359" i="6"/>
  <c r="E355" i="13"/>
  <c r="C355" i="14" s="1"/>
  <c r="N357" i="6"/>
  <c r="E353" i="13"/>
  <c r="C353" i="14" s="1"/>
  <c r="N355" i="6"/>
  <c r="E351" i="13"/>
  <c r="C351" i="14" s="1"/>
  <c r="N353" i="6"/>
  <c r="E349" i="13"/>
  <c r="C349" i="14" s="1"/>
  <c r="N351" i="6"/>
  <c r="E347" i="13"/>
  <c r="C347" i="14" s="1"/>
  <c r="N349" i="6"/>
  <c r="E345" i="13"/>
  <c r="C345" i="14" s="1"/>
  <c r="N347" i="6"/>
  <c r="E343" i="13"/>
  <c r="C343" i="14" s="1"/>
  <c r="N345" i="6"/>
  <c r="E341" i="13"/>
  <c r="C341" i="14" s="1"/>
  <c r="N343" i="6"/>
  <c r="E339" i="13"/>
  <c r="C339" i="14" s="1"/>
  <c r="N341" i="6"/>
  <c r="E337" i="13"/>
  <c r="C337" i="14" s="1"/>
  <c r="N339" i="6"/>
  <c r="E335" i="13"/>
  <c r="C335" i="14" s="1"/>
  <c r="N337" i="6"/>
  <c r="E333" i="13"/>
  <c r="C333" i="14" s="1"/>
  <c r="N335" i="6"/>
  <c r="E331" i="13"/>
  <c r="C331" i="14" s="1"/>
  <c r="N333" i="6"/>
  <c r="E329" i="13"/>
  <c r="C329" i="14" s="1"/>
  <c r="N331" i="6"/>
  <c r="E327" i="13"/>
  <c r="C327" i="14" s="1"/>
  <c r="N329" i="6"/>
  <c r="E325" i="13"/>
  <c r="C325" i="14" s="1"/>
  <c r="N327" i="6"/>
  <c r="E323" i="13"/>
  <c r="C323" i="14" s="1"/>
  <c r="N325" i="6"/>
  <c r="E321" i="13"/>
  <c r="C321" i="14" s="1"/>
  <c r="N323" i="6"/>
  <c r="E319" i="13"/>
  <c r="C319" i="14" s="1"/>
  <c r="N321" i="6"/>
  <c r="E317" i="13"/>
  <c r="C317" i="14" s="1"/>
  <c r="N319" i="6"/>
  <c r="E315" i="13"/>
  <c r="C315" i="14" s="1"/>
  <c r="N317" i="6"/>
  <c r="E313" i="13"/>
  <c r="C313" i="14" s="1"/>
  <c r="N315" i="6"/>
  <c r="E311" i="13"/>
  <c r="C311" i="14" s="1"/>
  <c r="N313" i="6"/>
  <c r="E309" i="13"/>
  <c r="C309" i="14" s="1"/>
  <c r="N311" i="6"/>
  <c r="E307" i="13"/>
  <c r="C307" i="14" s="1"/>
  <c r="N309" i="6"/>
  <c r="E305" i="13"/>
  <c r="C305" i="14" s="1"/>
  <c r="N307" i="6"/>
  <c r="E303" i="13"/>
  <c r="C303" i="14" s="1"/>
  <c r="N305" i="6"/>
  <c r="E301" i="13"/>
  <c r="C301" i="14" s="1"/>
  <c r="N303" i="6"/>
  <c r="E299" i="13"/>
  <c r="C299" i="14" s="1"/>
  <c r="N301" i="6"/>
  <c r="E297" i="13"/>
  <c r="C297" i="14" s="1"/>
  <c r="N299" i="6"/>
  <c r="E295" i="13"/>
  <c r="C295" i="14" s="1"/>
  <c r="N297" i="6"/>
  <c r="E293" i="13"/>
  <c r="C293" i="14" s="1"/>
  <c r="N295" i="6"/>
  <c r="E291" i="13"/>
  <c r="C291" i="14" s="1"/>
  <c r="N293" i="6"/>
  <c r="E289" i="13"/>
  <c r="C289" i="14" s="1"/>
  <c r="N291" i="6"/>
  <c r="E287" i="13"/>
  <c r="C287" i="14" s="1"/>
  <c r="N289" i="6"/>
  <c r="E285" i="13"/>
  <c r="C285" i="14" s="1"/>
  <c r="N287" i="6"/>
  <c r="E283" i="13"/>
  <c r="C283" i="14" s="1"/>
  <c r="N285" i="6"/>
  <c r="E281" i="13"/>
  <c r="C281" i="14" s="1"/>
  <c r="N283" i="6"/>
  <c r="E279" i="13"/>
  <c r="C279" i="14" s="1"/>
  <c r="N281" i="6"/>
  <c r="E277" i="13"/>
  <c r="C277" i="14" s="1"/>
  <c r="N279" i="6"/>
  <c r="E275" i="13"/>
  <c r="C275" i="14" s="1"/>
  <c r="N277" i="6"/>
  <c r="E273" i="13"/>
  <c r="C273" i="14" s="1"/>
  <c r="N275" i="6"/>
  <c r="E271" i="13"/>
  <c r="C271" i="14" s="1"/>
  <c r="N273" i="6"/>
  <c r="E269" i="13"/>
  <c r="C269" i="14" s="1"/>
  <c r="N271" i="6"/>
  <c r="E267" i="13"/>
  <c r="C267" i="14" s="1"/>
  <c r="N269" i="6"/>
  <c r="E265" i="13"/>
  <c r="C265" i="14" s="1"/>
  <c r="N267" i="6"/>
  <c r="E263" i="13"/>
  <c r="C263" i="14" s="1"/>
  <c r="N265" i="6"/>
  <c r="E261" i="13"/>
  <c r="C261" i="14" s="1"/>
  <c r="N263" i="6"/>
  <c r="E259" i="13"/>
  <c r="C259" i="14" s="1"/>
  <c r="N261" i="6"/>
  <c r="E257" i="13"/>
  <c r="C257" i="14" s="1"/>
  <c r="N259" i="6"/>
  <c r="E255" i="13"/>
  <c r="C255" i="14" s="1"/>
  <c r="N257" i="6"/>
  <c r="E253" i="13"/>
  <c r="C253" i="14" s="1"/>
  <c r="N255" i="6"/>
  <c r="E251" i="13"/>
  <c r="C251" i="14" s="1"/>
  <c r="N253" i="6"/>
  <c r="E249" i="13"/>
  <c r="C249" i="14" s="1"/>
  <c r="N251" i="6"/>
  <c r="E247" i="13"/>
  <c r="C247" i="14" s="1"/>
  <c r="N249" i="6"/>
  <c r="E245" i="13"/>
  <c r="C245" i="14" s="1"/>
  <c r="N247" i="6"/>
  <c r="E243" i="13"/>
  <c r="C243" i="14" s="1"/>
  <c r="N245" i="6"/>
  <c r="E241" i="13"/>
  <c r="C241" i="14" s="1"/>
  <c r="N243" i="6"/>
  <c r="E239" i="13"/>
  <c r="C239" i="14" s="1"/>
  <c r="N241" i="6"/>
  <c r="E237" i="13"/>
  <c r="C237" i="14" s="1"/>
  <c r="N239" i="6"/>
  <c r="E235" i="13"/>
  <c r="C235" i="14" s="1"/>
  <c r="N237" i="6"/>
  <c r="E233" i="13"/>
  <c r="C233" i="14" s="1"/>
  <c r="N235" i="6"/>
  <c r="E231" i="13"/>
  <c r="C231" i="14" s="1"/>
  <c r="N233" i="6"/>
  <c r="E229" i="13"/>
  <c r="C229" i="14" s="1"/>
  <c r="N231" i="6"/>
  <c r="E227" i="13"/>
  <c r="C227" i="14" s="1"/>
  <c r="N229" i="6"/>
  <c r="E225" i="13"/>
  <c r="C225" i="14" s="1"/>
  <c r="N227" i="6"/>
  <c r="E223" i="13"/>
  <c r="C223" i="14" s="1"/>
  <c r="N225" i="6"/>
  <c r="E221" i="13"/>
  <c r="C221" i="14" s="1"/>
  <c r="N223" i="6"/>
  <c r="E219" i="13"/>
  <c r="C219" i="14" s="1"/>
  <c r="N221" i="6"/>
  <c r="E217" i="13"/>
  <c r="C217" i="14" s="1"/>
  <c r="N219" i="6"/>
  <c r="E215" i="13"/>
  <c r="C215" i="14" s="1"/>
  <c r="N217" i="6"/>
  <c r="E213" i="13"/>
  <c r="C213" i="14" s="1"/>
  <c r="N215" i="6"/>
  <c r="E211" i="13"/>
  <c r="C211" i="14" s="1"/>
  <c r="N213" i="6"/>
  <c r="E209" i="13"/>
  <c r="C209" i="14" s="1"/>
  <c r="N211" i="6"/>
  <c r="E207" i="13"/>
  <c r="C207" i="14" s="1"/>
  <c r="N209" i="6"/>
  <c r="E205" i="13"/>
  <c r="C205" i="14" s="1"/>
  <c r="N207" i="6"/>
  <c r="E203" i="13"/>
  <c r="C203" i="14" s="1"/>
  <c r="N205" i="6"/>
  <c r="E201" i="13"/>
  <c r="C201" i="14" s="1"/>
  <c r="N203" i="6"/>
  <c r="E199" i="13"/>
  <c r="C199" i="14" s="1"/>
  <c r="N201" i="6"/>
  <c r="E197" i="13"/>
  <c r="C197" i="14" s="1"/>
  <c r="N199" i="6"/>
  <c r="E195" i="13"/>
  <c r="C195" i="14" s="1"/>
  <c r="N197" i="6"/>
  <c r="E193" i="13"/>
  <c r="C193" i="14" s="1"/>
  <c r="N195" i="6"/>
  <c r="E191" i="13"/>
  <c r="C191" i="14" s="1"/>
  <c r="N193" i="6"/>
  <c r="E189" i="13"/>
  <c r="C189" i="14" s="1"/>
  <c r="N191" i="6"/>
  <c r="E187" i="13"/>
  <c r="C187" i="14" s="1"/>
  <c r="N189" i="6"/>
  <c r="E185" i="13"/>
  <c r="C185" i="14" s="1"/>
  <c r="N187" i="6"/>
  <c r="E183" i="13"/>
  <c r="C183" i="14" s="1"/>
  <c r="N185" i="6"/>
  <c r="E181" i="13"/>
  <c r="C181" i="14" s="1"/>
  <c r="N183" i="6"/>
  <c r="E179" i="13"/>
  <c r="C179" i="14" s="1"/>
  <c r="N181" i="6"/>
  <c r="E177" i="13"/>
  <c r="C177" i="14" s="1"/>
  <c r="N179" i="6"/>
  <c r="E175" i="13"/>
  <c r="C175" i="14" s="1"/>
  <c r="N177" i="6"/>
  <c r="E173" i="13"/>
  <c r="C173" i="14" s="1"/>
  <c r="N175" i="6"/>
  <c r="E171" i="13"/>
  <c r="C171" i="14" s="1"/>
  <c r="N173" i="6"/>
  <c r="E169" i="13"/>
  <c r="C169" i="14" s="1"/>
  <c r="N171" i="6"/>
  <c r="E167" i="13"/>
  <c r="C167" i="14" s="1"/>
  <c r="N169" i="6"/>
  <c r="E165" i="13"/>
  <c r="C165" i="14" s="1"/>
  <c r="N167" i="6"/>
  <c r="E163" i="13"/>
  <c r="C163" i="14" s="1"/>
  <c r="N165" i="6"/>
  <c r="E161" i="13"/>
  <c r="C161" i="14" s="1"/>
  <c r="N163" i="6"/>
  <c r="E159" i="13"/>
  <c r="C159" i="14" s="1"/>
  <c r="N161" i="6"/>
  <c r="E157" i="13"/>
  <c r="C157" i="14" s="1"/>
  <c r="N159" i="6"/>
  <c r="E155" i="13"/>
  <c r="C155" i="14" s="1"/>
  <c r="N157" i="6"/>
  <c r="E153" i="13"/>
  <c r="C153" i="14" s="1"/>
  <c r="N155" i="6"/>
  <c r="E151" i="13"/>
  <c r="C151" i="14" s="1"/>
  <c r="N153" i="6"/>
  <c r="E149" i="13"/>
  <c r="C149" i="14" s="1"/>
  <c r="N151" i="6"/>
  <c r="E147" i="13"/>
  <c r="C147" i="14" s="1"/>
  <c r="N149" i="6"/>
  <c r="E145" i="13"/>
  <c r="C145" i="14" s="1"/>
  <c r="N147" i="6"/>
  <c r="E143" i="13"/>
  <c r="C143" i="14" s="1"/>
  <c r="N145" i="6"/>
  <c r="E141" i="13"/>
  <c r="C141" i="14" s="1"/>
  <c r="N143" i="6"/>
  <c r="E139" i="13"/>
  <c r="C139" i="14" s="1"/>
  <c r="N141" i="6"/>
  <c r="E137" i="13"/>
  <c r="C137" i="14" s="1"/>
  <c r="N139" i="6"/>
  <c r="E135" i="13"/>
  <c r="C135" i="14" s="1"/>
  <c r="N137" i="6"/>
  <c r="E133" i="13"/>
  <c r="C133" i="14" s="1"/>
  <c r="N135" i="6"/>
  <c r="E131" i="13"/>
  <c r="C131" i="14" s="1"/>
  <c r="N133" i="6"/>
  <c r="E129" i="13"/>
  <c r="C129" i="14" s="1"/>
  <c r="N131" i="6"/>
  <c r="E127" i="13"/>
  <c r="C127" i="14" s="1"/>
  <c r="N129" i="6"/>
  <c r="E125" i="13"/>
  <c r="C125" i="14" s="1"/>
  <c r="N127" i="6"/>
  <c r="E123" i="13"/>
  <c r="C123" i="14" s="1"/>
  <c r="N125" i="6"/>
  <c r="E121" i="13"/>
  <c r="C121" i="14" s="1"/>
  <c r="N123" i="6"/>
  <c r="E119" i="13"/>
  <c r="C119" i="14" s="1"/>
  <c r="N121" i="6"/>
  <c r="E117" i="13"/>
  <c r="C117" i="14" s="1"/>
  <c r="N119" i="6"/>
  <c r="E115" i="13"/>
  <c r="C115" i="14" s="1"/>
  <c r="N117" i="6"/>
  <c r="E113" i="13"/>
  <c r="C113" i="14" s="1"/>
  <c r="N115" i="6"/>
  <c r="E111" i="13"/>
  <c r="C111" i="14" s="1"/>
  <c r="N113" i="6"/>
  <c r="E109" i="13"/>
  <c r="C109" i="14" s="1"/>
  <c r="N111" i="6"/>
  <c r="E107" i="13"/>
  <c r="C107" i="14" s="1"/>
  <c r="N109" i="6"/>
  <c r="E105" i="13"/>
  <c r="C105" i="14" s="1"/>
  <c r="N107" i="6"/>
  <c r="E103" i="13"/>
  <c r="C103" i="14" s="1"/>
  <c r="N105" i="6"/>
  <c r="E101" i="13"/>
  <c r="C101" i="14" s="1"/>
  <c r="N103" i="6"/>
  <c r="E99" i="13"/>
  <c r="C99" i="14" s="1"/>
  <c r="N101" i="6"/>
  <c r="E97" i="13"/>
  <c r="C97" i="14" s="1"/>
  <c r="N99" i="6"/>
  <c r="E95" i="13"/>
  <c r="C95" i="14" s="1"/>
  <c r="N97" i="6"/>
  <c r="E93" i="13"/>
  <c r="C93" i="14" s="1"/>
  <c r="N95" i="6"/>
  <c r="E91" i="13"/>
  <c r="C91" i="14" s="1"/>
  <c r="N93" i="6"/>
  <c r="E89" i="13"/>
  <c r="C89" i="14" s="1"/>
  <c r="N91" i="6"/>
  <c r="E87" i="13"/>
  <c r="C87" i="14" s="1"/>
  <c r="N89" i="6"/>
  <c r="E85" i="13"/>
  <c r="C85" i="14" s="1"/>
  <c r="N87" i="6"/>
  <c r="E83" i="13"/>
  <c r="C83" i="14" s="1"/>
  <c r="N85" i="6"/>
  <c r="E81" i="13"/>
  <c r="C81" i="14" s="1"/>
  <c r="N83" i="6"/>
  <c r="E79" i="13"/>
  <c r="C79" i="14" s="1"/>
  <c r="N81" i="6"/>
  <c r="E77" i="13"/>
  <c r="C77" i="14" s="1"/>
  <c r="N79" i="6"/>
  <c r="E75" i="13"/>
  <c r="C75" i="14" s="1"/>
  <c r="N77" i="6"/>
  <c r="E73" i="13"/>
  <c r="C73" i="14" s="1"/>
  <c r="N75" i="6"/>
  <c r="E71" i="13"/>
  <c r="C71" i="14" s="1"/>
  <c r="N73" i="6"/>
  <c r="E69" i="13"/>
  <c r="C69" i="14" s="1"/>
  <c r="N71" i="6"/>
  <c r="E67" i="13"/>
  <c r="C67" i="14" s="1"/>
  <c r="N69" i="6"/>
  <c r="E65" i="13"/>
  <c r="C65" i="14" s="1"/>
  <c r="N67" i="6"/>
  <c r="E63" i="13"/>
  <c r="C63" i="14" s="1"/>
  <c r="N65" i="6"/>
  <c r="E61" i="13"/>
  <c r="C61" i="14" s="1"/>
  <c r="N63" i="6"/>
  <c r="E59" i="13"/>
  <c r="C59" i="14" s="1"/>
  <c r="N61" i="6"/>
  <c r="E57" i="13"/>
  <c r="C57" i="14" s="1"/>
  <c r="N59" i="6"/>
  <c r="E55" i="13"/>
  <c r="C55" i="14" s="1"/>
  <c r="N57" i="6"/>
  <c r="E53" i="13"/>
  <c r="C53" i="14" s="1"/>
  <c r="N55" i="6"/>
  <c r="E51" i="13"/>
  <c r="C51" i="14" s="1"/>
  <c r="N53" i="6"/>
  <c r="E49" i="13"/>
  <c r="C49" i="14" s="1"/>
  <c r="N51" i="6"/>
  <c r="E47" i="13"/>
  <c r="C47" i="14" s="1"/>
  <c r="N49" i="6"/>
  <c r="E45" i="13"/>
  <c r="C45" i="14" s="1"/>
  <c r="N47" i="6"/>
  <c r="E43" i="13"/>
  <c r="C43" i="14" s="1"/>
  <c r="N45" i="6"/>
  <c r="E41" i="13"/>
  <c r="C41" i="14" s="1"/>
  <c r="N43" i="6"/>
  <c r="E39" i="13"/>
  <c r="C39" i="14" s="1"/>
  <c r="N41" i="6"/>
  <c r="E37" i="13"/>
  <c r="C37" i="14" s="1"/>
  <c r="N39" i="6"/>
  <c r="E35" i="13"/>
  <c r="C35" i="14" s="1"/>
  <c r="N37" i="6"/>
  <c r="E33" i="13"/>
  <c r="C33" i="14" s="1"/>
  <c r="N35" i="6"/>
  <c r="E31" i="13"/>
  <c r="C31" i="14" s="1"/>
  <c r="N33" i="6"/>
  <c r="E29" i="13"/>
  <c r="C29" i="14" s="1"/>
  <c r="N31" i="6"/>
  <c r="E27" i="13"/>
  <c r="C27" i="14" s="1"/>
  <c r="N29" i="6"/>
  <c r="E25" i="13"/>
  <c r="C25" i="14" s="1"/>
  <c r="N27" i="6"/>
  <c r="E23" i="13"/>
  <c r="C23" i="14" s="1"/>
  <c r="N25" i="6"/>
  <c r="E21" i="13"/>
  <c r="C21" i="14" s="1"/>
  <c r="N23" i="6"/>
  <c r="E19" i="13"/>
  <c r="C19" i="14" s="1"/>
  <c r="N21" i="6"/>
  <c r="E17" i="13"/>
  <c r="C17" i="14" s="1"/>
  <c r="N19" i="6"/>
  <c r="E15" i="13"/>
  <c r="C15" i="14" s="1"/>
  <c r="N17" i="6"/>
  <c r="E13" i="13"/>
  <c r="C13" i="14" s="1"/>
  <c r="N15" i="6"/>
  <c r="E11" i="13"/>
  <c r="C11" i="14" s="1"/>
  <c r="N13" i="6"/>
  <c r="E9" i="13"/>
  <c r="C9" i="14" s="1"/>
  <c r="N11" i="6"/>
  <c r="E7" i="13"/>
  <c r="C7" i="14" s="1"/>
  <c r="N9" i="6"/>
  <c r="M1051" i="6"/>
  <c r="M1047" i="6"/>
  <c r="M1039" i="6"/>
  <c r="M1019" i="6"/>
  <c r="M1015" i="6"/>
  <c r="M1007" i="6"/>
  <c r="M987" i="6"/>
  <c r="M983" i="6"/>
  <c r="M975" i="6"/>
  <c r="M955" i="6"/>
  <c r="M951" i="6"/>
  <c r="M943" i="6"/>
  <c r="M923" i="6"/>
  <c r="M919" i="6"/>
  <c r="M911" i="6"/>
  <c r="M891" i="6"/>
  <c r="M887" i="6"/>
  <c r="M879" i="6"/>
  <c r="M866" i="6"/>
  <c r="M850" i="6"/>
  <c r="M834" i="6"/>
  <c r="M818" i="6"/>
  <c r="M807" i="6"/>
  <c r="M802" i="6"/>
  <c r="M786" i="6"/>
  <c r="M770" i="6"/>
  <c r="M759" i="6"/>
  <c r="M754" i="6"/>
  <c r="M738" i="6"/>
  <c r="M722" i="6"/>
  <c r="M717" i="6"/>
  <c r="M706" i="6"/>
  <c r="M690" i="6"/>
  <c r="M674" i="6"/>
  <c r="M653" i="6"/>
  <c r="M629" i="6"/>
  <c r="M621" i="6"/>
  <c r="M581" i="6"/>
  <c r="M338" i="6"/>
  <c r="N1021" i="6"/>
  <c r="N790" i="6"/>
  <c r="E824" i="13"/>
  <c r="C824" i="14" s="1"/>
  <c r="N826" i="6"/>
  <c r="E808" i="13"/>
  <c r="C808" i="14" s="1"/>
  <c r="N810" i="6"/>
  <c r="E800" i="13"/>
  <c r="C800" i="14" s="1"/>
  <c r="N802" i="6"/>
  <c r="E782" i="13"/>
  <c r="C782" i="14" s="1"/>
  <c r="N784" i="6"/>
  <c r="E776" i="13"/>
  <c r="C776" i="14" s="1"/>
  <c r="N778" i="6"/>
  <c r="E748" i="13"/>
  <c r="C748" i="14" s="1"/>
  <c r="N750" i="6"/>
  <c r="E716" i="13"/>
  <c r="C716" i="14" s="1"/>
  <c r="N718" i="6"/>
  <c r="E708" i="13"/>
  <c r="C708" i="14" s="1"/>
  <c r="N710" i="6"/>
  <c r="E698" i="13"/>
  <c r="C698" i="14" s="1"/>
  <c r="N700" i="6"/>
  <c r="E682" i="13"/>
  <c r="C682" i="14" s="1"/>
  <c r="N684" i="6"/>
  <c r="E541" i="12"/>
  <c r="M543" i="6"/>
  <c r="E533" i="12"/>
  <c r="M535" i="6"/>
  <c r="E525" i="12"/>
  <c r="M527" i="6"/>
  <c r="E517" i="12"/>
  <c r="M519" i="6"/>
  <c r="E509" i="12"/>
  <c r="M511" i="6"/>
  <c r="E501" i="12"/>
  <c r="M503" i="6"/>
  <c r="E493" i="12"/>
  <c r="M495" i="6"/>
  <c r="E485" i="12"/>
  <c r="M487" i="6"/>
  <c r="E477" i="12"/>
  <c r="M479" i="6"/>
  <c r="E469" i="12"/>
  <c r="M471" i="6"/>
  <c r="E461" i="12"/>
  <c r="M463" i="6"/>
  <c r="E453" i="12"/>
  <c r="M455" i="6"/>
  <c r="E445" i="12"/>
  <c r="M447" i="6"/>
  <c r="E437" i="12"/>
  <c r="M439" i="6"/>
  <c r="E429" i="12"/>
  <c r="M431" i="6"/>
  <c r="E421" i="12"/>
  <c r="M423" i="6"/>
  <c r="E413" i="12"/>
  <c r="M415" i="6"/>
  <c r="E405" i="12"/>
  <c r="M407" i="6"/>
  <c r="E397" i="12"/>
  <c r="M399" i="6"/>
  <c r="E389" i="12"/>
  <c r="M391" i="6"/>
  <c r="E381" i="12"/>
  <c r="M383" i="6"/>
  <c r="E373" i="12"/>
  <c r="M375" i="6"/>
  <c r="E365" i="12"/>
  <c r="M367" i="6"/>
  <c r="E357" i="12"/>
  <c r="M359" i="6"/>
  <c r="E349" i="12"/>
  <c r="M351" i="6"/>
  <c r="E341" i="12"/>
  <c r="M343" i="6"/>
  <c r="E333" i="12"/>
  <c r="M335" i="6"/>
  <c r="E325" i="12"/>
  <c r="M327" i="6"/>
  <c r="E317" i="12"/>
  <c r="M319" i="6"/>
  <c r="E309" i="12"/>
  <c r="M311" i="6"/>
  <c r="E301" i="12"/>
  <c r="M303" i="6"/>
  <c r="E293" i="12"/>
  <c r="M295" i="6"/>
  <c r="E285" i="12"/>
  <c r="M287" i="6"/>
  <c r="E277" i="12"/>
  <c r="M279" i="6"/>
  <c r="E269" i="12"/>
  <c r="M271" i="6"/>
  <c r="E261" i="12"/>
  <c r="M263" i="6"/>
  <c r="E253" i="12"/>
  <c r="M255" i="6"/>
  <c r="E245" i="12"/>
  <c r="M247" i="6"/>
  <c r="E237" i="12"/>
  <c r="M239" i="6"/>
  <c r="E229" i="12"/>
  <c r="M231" i="6"/>
  <c r="E221" i="12"/>
  <c r="M223" i="6"/>
  <c r="E213" i="12"/>
  <c r="M215" i="6"/>
  <c r="E205" i="12"/>
  <c r="M207" i="6"/>
  <c r="E197" i="12"/>
  <c r="M199" i="6"/>
  <c r="E189" i="12"/>
  <c r="M191" i="6"/>
  <c r="E181" i="12"/>
  <c r="M183" i="6"/>
  <c r="E173" i="12"/>
  <c r="M175" i="6"/>
  <c r="E165" i="12"/>
  <c r="M167" i="6"/>
  <c r="E157" i="12"/>
  <c r="M159" i="6"/>
  <c r="E149" i="12"/>
  <c r="M151" i="6"/>
  <c r="E141" i="12"/>
  <c r="M143" i="6"/>
  <c r="E133" i="12"/>
  <c r="M135" i="6"/>
  <c r="E125" i="12"/>
  <c r="M127" i="6"/>
  <c r="E117" i="12"/>
  <c r="M119" i="6"/>
  <c r="E109" i="12"/>
  <c r="M111" i="6"/>
  <c r="E101" i="12"/>
  <c r="M103" i="6"/>
  <c r="E93" i="12"/>
  <c r="M95" i="6"/>
  <c r="E85" i="12"/>
  <c r="M87" i="6"/>
  <c r="E77" i="12"/>
  <c r="M79" i="6"/>
  <c r="E69" i="12"/>
  <c r="M71" i="6"/>
  <c r="E61" i="12"/>
  <c r="M63" i="6"/>
  <c r="E53" i="12"/>
  <c r="M55" i="6"/>
  <c r="E45" i="12"/>
  <c r="M47" i="6"/>
  <c r="E37" i="12"/>
  <c r="M39" i="6"/>
  <c r="E29" i="12"/>
  <c r="M31" i="6"/>
  <c r="E21" i="12"/>
  <c r="M23" i="6"/>
  <c r="E13" i="12"/>
  <c r="M15" i="6"/>
  <c r="E1048" i="13"/>
  <c r="C1048" i="14" s="1"/>
  <c r="N1050" i="6"/>
  <c r="E1042" i="13"/>
  <c r="C1042" i="14" s="1"/>
  <c r="N1044" i="6"/>
  <c r="E1026" i="13"/>
  <c r="C1026" i="14" s="1"/>
  <c r="N1028" i="6"/>
  <c r="E1018" i="13"/>
  <c r="C1018" i="14" s="1"/>
  <c r="N1020" i="6"/>
  <c r="E1010" i="13"/>
  <c r="C1010" i="14" s="1"/>
  <c r="N1012" i="6"/>
  <c r="E1002" i="13"/>
  <c r="C1002" i="14" s="1"/>
  <c r="N1004" i="6"/>
  <c r="E994" i="13"/>
  <c r="C994" i="14" s="1"/>
  <c r="N996" i="6"/>
  <c r="E986" i="13"/>
  <c r="C986" i="14" s="1"/>
  <c r="N988" i="6"/>
  <c r="E982" i="13"/>
  <c r="C982" i="14" s="1"/>
  <c r="N984" i="6"/>
  <c r="E966" i="13"/>
  <c r="C966" i="14" s="1"/>
  <c r="N968" i="6"/>
  <c r="E958" i="13"/>
  <c r="C958" i="14" s="1"/>
  <c r="N960" i="6"/>
  <c r="E950" i="13"/>
  <c r="C950" i="14" s="1"/>
  <c r="N952" i="6"/>
  <c r="E942" i="13"/>
  <c r="C942" i="14" s="1"/>
  <c r="N944" i="6"/>
  <c r="E934" i="13"/>
  <c r="C934" i="14" s="1"/>
  <c r="N936" i="6"/>
  <c r="E926" i="13"/>
  <c r="C926" i="14" s="1"/>
  <c r="N928" i="6"/>
  <c r="E920" i="13"/>
  <c r="C920" i="14" s="1"/>
  <c r="N922" i="6"/>
  <c r="E914" i="13"/>
  <c r="C914" i="14" s="1"/>
  <c r="N916" i="6"/>
  <c r="E898" i="13"/>
  <c r="C898" i="14" s="1"/>
  <c r="N900" i="6"/>
  <c r="E890" i="13"/>
  <c r="C890" i="14" s="1"/>
  <c r="N892" i="6"/>
  <c r="E882" i="13"/>
  <c r="C882" i="14" s="1"/>
  <c r="N884" i="6"/>
  <c r="E874" i="13"/>
  <c r="C874" i="14" s="1"/>
  <c r="N876" i="6"/>
  <c r="E866" i="13"/>
  <c r="C866" i="14" s="1"/>
  <c r="N868" i="6"/>
  <c r="E858" i="13"/>
  <c r="C858" i="14" s="1"/>
  <c r="N860" i="6"/>
  <c r="E854" i="13"/>
  <c r="C854" i="14" s="1"/>
  <c r="N856" i="6"/>
  <c r="E838" i="13"/>
  <c r="C838" i="14" s="1"/>
  <c r="N840" i="6"/>
  <c r="E830" i="13"/>
  <c r="C830" i="14" s="1"/>
  <c r="N832" i="6"/>
  <c r="E822" i="13"/>
  <c r="C822" i="14" s="1"/>
  <c r="N824" i="6"/>
  <c r="E814" i="13"/>
  <c r="C814" i="14" s="1"/>
  <c r="N816" i="6"/>
  <c r="E806" i="13"/>
  <c r="C806" i="14" s="1"/>
  <c r="N808" i="6"/>
  <c r="E798" i="13"/>
  <c r="C798" i="14" s="1"/>
  <c r="N800" i="6"/>
  <c r="E792" i="13"/>
  <c r="C792" i="14" s="1"/>
  <c r="N794" i="6"/>
  <c r="E786" i="13"/>
  <c r="C786" i="14" s="1"/>
  <c r="N788" i="6"/>
  <c r="E760" i="13"/>
  <c r="C760" i="14" s="1"/>
  <c r="N762" i="6"/>
  <c r="E744" i="13"/>
  <c r="C744" i="14" s="1"/>
  <c r="N746" i="6"/>
  <c r="E732" i="13"/>
  <c r="C732" i="14" s="1"/>
  <c r="N734" i="6"/>
  <c r="E706" i="13"/>
  <c r="C706" i="14" s="1"/>
  <c r="N708" i="6"/>
  <c r="E696" i="13"/>
  <c r="C696" i="14" s="1"/>
  <c r="N698" i="6"/>
  <c r="E688" i="13"/>
  <c r="C688" i="14" s="1"/>
  <c r="N690" i="6"/>
  <c r="E680" i="13"/>
  <c r="C680" i="14" s="1"/>
  <c r="N682" i="6"/>
  <c r="E670" i="13"/>
  <c r="C670" i="14" s="1"/>
  <c r="N672" i="6"/>
  <c r="E658" i="13"/>
  <c r="C658" i="14" s="1"/>
  <c r="N660" i="6"/>
  <c r="E644" i="13"/>
  <c r="C644" i="14" s="1"/>
  <c r="N646" i="6"/>
  <c r="E526" i="13"/>
  <c r="C526" i="14" s="1"/>
  <c r="N528" i="6"/>
  <c r="E520" i="13"/>
  <c r="C520" i="14" s="1"/>
  <c r="N522" i="6"/>
  <c r="E492" i="13"/>
  <c r="C492" i="14" s="1"/>
  <c r="N494" i="6"/>
  <c r="E400" i="13"/>
  <c r="C400" i="14" s="1"/>
  <c r="N402" i="6"/>
  <c r="E362" i="13"/>
  <c r="C362" i="14" s="1"/>
  <c r="N364" i="6"/>
  <c r="E182" i="13"/>
  <c r="C182" i="14" s="1"/>
  <c r="N184" i="6"/>
  <c r="E100" i="13"/>
  <c r="C100" i="14" s="1"/>
  <c r="N102" i="6"/>
  <c r="E78" i="13"/>
  <c r="C78" i="14" s="1"/>
  <c r="N80" i="6"/>
  <c r="E54" i="13"/>
  <c r="C54" i="14" s="1"/>
  <c r="N56" i="6"/>
  <c r="E22" i="13"/>
  <c r="C22" i="14" s="1"/>
  <c r="N24" i="6"/>
  <c r="E6" i="12"/>
  <c r="M8" i="6"/>
  <c r="M1054" i="6"/>
  <c r="M1050" i="6"/>
  <c r="M1046" i="6"/>
  <c r="M1042" i="6"/>
  <c r="M1038" i="6"/>
  <c r="M1034" i="6"/>
  <c r="M1030" i="6"/>
  <c r="M1026" i="6"/>
  <c r="M1022" i="6"/>
  <c r="M1018" i="6"/>
  <c r="M1014" i="6"/>
  <c r="M1010" i="6"/>
  <c r="M1006" i="6"/>
  <c r="M1002" i="6"/>
  <c r="M998" i="6"/>
  <c r="M994" i="6"/>
  <c r="M990" i="6"/>
  <c r="M986" i="6"/>
  <c r="M982" i="6"/>
  <c r="M978" i="6"/>
  <c r="M974" i="6"/>
  <c r="M970" i="6"/>
  <c r="M966" i="6"/>
  <c r="M962" i="6"/>
  <c r="M958" i="6"/>
  <c r="M954" i="6"/>
  <c r="M950" i="6"/>
  <c r="M946" i="6"/>
  <c r="M942" i="6"/>
  <c r="M938" i="6"/>
  <c r="M934" i="6"/>
  <c r="M930" i="6"/>
  <c r="M926" i="6"/>
  <c r="M922" i="6"/>
  <c r="M918" i="6"/>
  <c r="M914" i="6"/>
  <c r="M910" i="6"/>
  <c r="M906" i="6"/>
  <c r="M902" i="6"/>
  <c r="M898" i="6"/>
  <c r="M894" i="6"/>
  <c r="M890" i="6"/>
  <c r="M886" i="6"/>
  <c r="M882" i="6"/>
  <c r="M878" i="6"/>
  <c r="M874" i="6"/>
  <c r="M870" i="6"/>
  <c r="M854" i="6"/>
  <c r="M838" i="6"/>
  <c r="M827" i="6"/>
  <c r="M822" i="6"/>
  <c r="M806" i="6"/>
  <c r="M801" i="6"/>
  <c r="M790" i="6"/>
  <c r="M779" i="6"/>
  <c r="M774" i="6"/>
  <c r="M763" i="6"/>
  <c r="M758" i="6"/>
  <c r="M753" i="6"/>
  <c r="M747" i="6"/>
  <c r="M742" i="6"/>
  <c r="M737" i="6"/>
  <c r="M731" i="6"/>
  <c r="M726" i="6"/>
  <c r="M710" i="6"/>
  <c r="M699" i="6"/>
  <c r="M694" i="6"/>
  <c r="M683" i="6"/>
  <c r="M678" i="6"/>
  <c r="M635" i="6"/>
  <c r="M595" i="6"/>
  <c r="M587" i="6"/>
  <c r="M362" i="6"/>
  <c r="N1005" i="6"/>
  <c r="N578" i="6"/>
  <c r="C680" i="12"/>
  <c r="C558" i="12"/>
  <c r="C529" i="12"/>
  <c r="C1045" i="12"/>
  <c r="C1044" i="12"/>
  <c r="C1013" i="12"/>
  <c r="C1012" i="12"/>
  <c r="C981" i="12"/>
  <c r="C980" i="12"/>
  <c r="C949" i="12"/>
  <c r="C948" i="12"/>
  <c r="C917" i="12"/>
  <c r="C916" i="12"/>
  <c r="C885" i="12"/>
  <c r="C883" i="12"/>
  <c r="C881" i="12"/>
  <c r="C879" i="12"/>
  <c r="C334" i="12"/>
  <c r="C332" i="12"/>
  <c r="C510" i="12"/>
  <c r="C752" i="12"/>
  <c r="C671" i="12"/>
  <c r="C553" i="12"/>
  <c r="C482" i="12"/>
  <c r="D2" i="13"/>
  <c r="D2" i="12"/>
  <c r="C1053" i="13"/>
  <c r="C1053" i="12"/>
  <c r="C1052" i="13"/>
  <c r="C1052" i="12"/>
  <c r="C1051" i="13"/>
  <c r="C1051" i="12"/>
  <c r="C1049" i="13"/>
  <c r="C1049" i="12"/>
  <c r="C1048" i="13"/>
  <c r="C1048" i="12"/>
  <c r="C1047" i="13"/>
  <c r="C1047" i="12"/>
  <c r="C1043" i="13"/>
  <c r="C1043" i="12"/>
  <c r="C1041" i="13"/>
  <c r="C1041" i="12"/>
  <c r="C1040" i="13"/>
  <c r="C1040" i="12"/>
  <c r="C1039" i="13"/>
  <c r="C1039" i="12"/>
  <c r="C1037" i="13"/>
  <c r="C1037" i="12"/>
  <c r="C1036" i="13"/>
  <c r="C1036" i="12"/>
  <c r="C1031" i="13"/>
  <c r="C1031" i="12"/>
  <c r="C1029" i="13"/>
  <c r="C1029" i="12"/>
  <c r="C1028" i="13"/>
  <c r="C1028" i="12"/>
  <c r="C1027" i="13"/>
  <c r="C1027" i="12"/>
  <c r="C1025" i="13"/>
  <c r="C1025" i="12"/>
  <c r="C1023" i="13"/>
  <c r="C1023" i="12"/>
  <c r="C1021" i="13"/>
  <c r="C1021" i="12"/>
  <c r="C1020" i="13"/>
  <c r="C1020" i="12"/>
  <c r="C1019" i="13"/>
  <c r="C1019" i="12"/>
  <c r="C1017" i="13"/>
  <c r="C1017" i="12"/>
  <c r="C1016" i="13"/>
  <c r="C1016" i="12"/>
  <c r="C1015" i="13"/>
  <c r="C1015" i="12"/>
  <c r="C1011" i="13"/>
  <c r="C1011" i="12"/>
  <c r="C1009" i="13"/>
  <c r="C1009" i="12"/>
  <c r="C1008" i="13"/>
  <c r="C1008" i="12"/>
  <c r="C1007" i="13"/>
  <c r="C1007" i="12"/>
  <c r="C1005" i="13"/>
  <c r="C1005" i="12"/>
  <c r="C1004" i="13"/>
  <c r="C1004" i="12"/>
  <c r="C999" i="13"/>
  <c r="C999" i="12"/>
  <c r="C997" i="13"/>
  <c r="C997" i="12"/>
  <c r="C996" i="13"/>
  <c r="C996" i="12"/>
  <c r="C995" i="13"/>
  <c r="C995" i="12"/>
  <c r="C993" i="13"/>
  <c r="C993" i="12"/>
  <c r="C991" i="13"/>
  <c r="C991" i="12"/>
  <c r="C989" i="13"/>
  <c r="C989" i="12"/>
  <c r="C988" i="13"/>
  <c r="C988" i="12"/>
  <c r="C987" i="13"/>
  <c r="C987" i="12"/>
  <c r="C985" i="13"/>
  <c r="C985" i="12"/>
  <c r="C984" i="13"/>
  <c r="C984" i="12"/>
  <c r="C983" i="13"/>
  <c r="C983" i="12"/>
  <c r="C979" i="13"/>
  <c r="C979" i="12"/>
  <c r="C977" i="13"/>
  <c r="C977" i="12"/>
  <c r="C976" i="13"/>
  <c r="C976" i="12"/>
  <c r="C975" i="13"/>
  <c r="C975" i="12"/>
  <c r="C973" i="13"/>
  <c r="C973" i="12"/>
  <c r="C972" i="13"/>
  <c r="C972" i="12"/>
  <c r="C967" i="13"/>
  <c r="C967" i="12"/>
  <c r="C965" i="13"/>
  <c r="C965" i="12"/>
  <c r="C964" i="13"/>
  <c r="C964" i="12"/>
  <c r="C963" i="13"/>
  <c r="C963" i="12"/>
  <c r="C961" i="13"/>
  <c r="C961" i="12"/>
  <c r="C959" i="13"/>
  <c r="C959" i="12"/>
  <c r="C957" i="13"/>
  <c r="C957" i="12"/>
  <c r="C956" i="13"/>
  <c r="C956" i="12"/>
  <c r="C955" i="13"/>
  <c r="C955" i="12"/>
  <c r="C953" i="13"/>
  <c r="C953" i="12"/>
  <c r="C952" i="13"/>
  <c r="C952" i="12"/>
  <c r="C951" i="13"/>
  <c r="C951" i="12"/>
  <c r="C947" i="13"/>
  <c r="C947" i="12"/>
  <c r="C945" i="13"/>
  <c r="C945" i="12"/>
  <c r="C944" i="13"/>
  <c r="C944" i="12"/>
  <c r="C943" i="13"/>
  <c r="C943" i="12"/>
  <c r="C941" i="13"/>
  <c r="C941" i="12"/>
  <c r="C940" i="13"/>
  <c r="C940" i="12"/>
  <c r="C935" i="13"/>
  <c r="C935" i="12"/>
  <c r="C933" i="13"/>
  <c r="C933" i="12"/>
  <c r="C932" i="13"/>
  <c r="C932" i="12"/>
  <c r="C931" i="13"/>
  <c r="C931" i="12"/>
  <c r="C929" i="13"/>
  <c r="C929" i="12"/>
  <c r="C927" i="13"/>
  <c r="C927" i="12"/>
  <c r="C925" i="13"/>
  <c r="C925" i="12"/>
  <c r="C924" i="13"/>
  <c r="C924" i="12"/>
  <c r="C923" i="13"/>
  <c r="C923" i="12"/>
  <c r="C921" i="13"/>
  <c r="C921" i="12"/>
  <c r="C920" i="13"/>
  <c r="C920" i="12"/>
  <c r="C919" i="13"/>
  <c r="C919" i="12"/>
  <c r="C915" i="13"/>
  <c r="C915" i="12"/>
  <c r="C913" i="13"/>
  <c r="C913" i="12"/>
  <c r="C912" i="13"/>
  <c r="C912" i="12"/>
  <c r="C911" i="13"/>
  <c r="C911" i="12"/>
  <c r="C909" i="13"/>
  <c r="C909" i="12"/>
  <c r="C908" i="13"/>
  <c r="C908" i="12"/>
  <c r="C903" i="13"/>
  <c r="C903" i="12"/>
  <c r="C901" i="13"/>
  <c r="C901" i="12"/>
  <c r="C900" i="13"/>
  <c r="C900" i="12"/>
  <c r="C899" i="13"/>
  <c r="C899" i="12"/>
  <c r="C897" i="13"/>
  <c r="C897" i="12"/>
  <c r="C895" i="13"/>
  <c r="C895" i="12"/>
  <c r="C893" i="13"/>
  <c r="C893" i="12"/>
  <c r="C892" i="13"/>
  <c r="C892" i="12"/>
  <c r="C891" i="13"/>
  <c r="C891" i="12"/>
  <c r="C889" i="13"/>
  <c r="C889" i="12"/>
  <c r="C888" i="13"/>
  <c r="C888" i="12"/>
  <c r="C887" i="13"/>
  <c r="C887" i="12"/>
  <c r="C877" i="13"/>
  <c r="C877" i="12"/>
  <c r="C876" i="13"/>
  <c r="C876" i="12"/>
  <c r="C875" i="13"/>
  <c r="C875" i="12"/>
  <c r="C873" i="13"/>
  <c r="C873" i="12"/>
  <c r="C871" i="13"/>
  <c r="C871" i="12"/>
  <c r="C870" i="13"/>
  <c r="C870" i="12"/>
  <c r="C865" i="13"/>
  <c r="C865" i="12"/>
  <c r="C863" i="13"/>
  <c r="C863" i="12"/>
  <c r="C861" i="13"/>
  <c r="C861" i="12"/>
  <c r="C859" i="13"/>
  <c r="C859" i="12"/>
  <c r="C857" i="13"/>
  <c r="C857" i="12"/>
  <c r="C855" i="13"/>
  <c r="C855" i="12"/>
  <c r="C853" i="13"/>
  <c r="C853" i="12"/>
  <c r="C851" i="13"/>
  <c r="C851" i="12"/>
  <c r="C849" i="13"/>
  <c r="C849" i="12"/>
  <c r="C847" i="13"/>
  <c r="C847" i="12"/>
  <c r="C845" i="13"/>
  <c r="C845" i="12"/>
  <c r="C844" i="13"/>
  <c r="C844" i="12"/>
  <c r="C837" i="13"/>
  <c r="C837" i="12"/>
  <c r="C835" i="13"/>
  <c r="C835" i="12"/>
  <c r="C833" i="13"/>
  <c r="C833" i="12"/>
  <c r="C831" i="13"/>
  <c r="C831" i="12"/>
  <c r="C829" i="13"/>
  <c r="C829" i="12"/>
  <c r="C827" i="13"/>
  <c r="C827" i="12"/>
  <c r="C825" i="13"/>
  <c r="C825" i="12"/>
  <c r="C823" i="13"/>
  <c r="C823" i="12"/>
  <c r="C821" i="13"/>
  <c r="C821" i="12"/>
  <c r="C819" i="13"/>
  <c r="C819" i="12"/>
  <c r="C817" i="13"/>
  <c r="C817" i="12"/>
  <c r="C815" i="13"/>
  <c r="C815" i="12"/>
  <c r="C813" i="13"/>
  <c r="C813" i="12"/>
  <c r="C811" i="13"/>
  <c r="C811" i="12"/>
  <c r="C809" i="13"/>
  <c r="C809" i="12"/>
  <c r="C805" i="13"/>
  <c r="C805" i="12"/>
  <c r="C803" i="13"/>
  <c r="C803" i="12"/>
  <c r="C843" i="12"/>
  <c r="C841" i="12"/>
  <c r="C839" i="12"/>
  <c r="C838" i="12"/>
  <c r="C1035" i="12"/>
  <c r="C1033" i="12"/>
  <c r="C1032" i="12"/>
  <c r="C1003" i="12"/>
  <c r="C1001" i="12"/>
  <c r="C1000" i="12"/>
  <c r="C971" i="12"/>
  <c r="C969" i="12"/>
  <c r="C968" i="12"/>
  <c r="C939" i="12"/>
  <c r="C937" i="12"/>
  <c r="C936" i="12"/>
  <c r="C907" i="12"/>
  <c r="C905" i="12"/>
  <c r="C904" i="12"/>
  <c r="C869" i="12"/>
  <c r="C867" i="12"/>
  <c r="C1024" i="12"/>
  <c r="C992" i="12"/>
  <c r="C960" i="12"/>
  <c r="C928" i="12"/>
  <c r="C896" i="12"/>
  <c r="C807" i="12"/>
  <c r="C801" i="13"/>
  <c r="C801" i="12"/>
  <c r="C799" i="13"/>
  <c r="C799" i="12"/>
  <c r="C781" i="13"/>
  <c r="C781" i="12"/>
  <c r="C773" i="13"/>
  <c r="C773" i="12"/>
  <c r="C748" i="13"/>
  <c r="C748" i="12"/>
  <c r="C747" i="13"/>
  <c r="C747" i="12"/>
  <c r="C736" i="13"/>
  <c r="C736" i="12"/>
  <c r="C728" i="13"/>
  <c r="C728" i="12"/>
  <c r="C724" i="13"/>
  <c r="C724" i="12"/>
  <c r="C717" i="13"/>
  <c r="C717" i="12"/>
  <c r="C716" i="13"/>
  <c r="C716" i="12"/>
  <c r="C715" i="13"/>
  <c r="C715" i="12"/>
  <c r="C713" i="13"/>
  <c r="C713" i="12"/>
  <c r="C703" i="13"/>
  <c r="C703" i="12"/>
  <c r="C701" i="13"/>
  <c r="C701" i="12"/>
  <c r="C688" i="13"/>
  <c r="C688" i="12"/>
  <c r="C679" i="13"/>
  <c r="C679" i="12"/>
  <c r="C676" i="13"/>
  <c r="C676" i="12"/>
  <c r="C664" i="13"/>
  <c r="C664" i="12"/>
  <c r="C660" i="13"/>
  <c r="C660" i="12"/>
  <c r="C652" i="13"/>
  <c r="C652" i="12"/>
  <c r="C651" i="13"/>
  <c r="C651" i="12"/>
  <c r="C649" i="13"/>
  <c r="C649" i="12"/>
  <c r="C647" i="13"/>
  <c r="C647" i="12"/>
  <c r="C645" i="13"/>
  <c r="C645" i="12"/>
  <c r="C636" i="13"/>
  <c r="C636" i="12"/>
  <c r="C624" i="13"/>
  <c r="C624" i="12"/>
  <c r="C620" i="13"/>
  <c r="C620" i="12"/>
  <c r="C609" i="13"/>
  <c r="C609" i="12"/>
  <c r="C599" i="13"/>
  <c r="C599" i="12"/>
  <c r="C597" i="13"/>
  <c r="C597" i="12"/>
  <c r="C592" i="13"/>
  <c r="C592" i="12"/>
  <c r="C578" i="13"/>
  <c r="C578" i="12"/>
  <c r="C573" i="13"/>
  <c r="C573" i="12"/>
  <c r="C570" i="13"/>
  <c r="C570" i="12"/>
  <c r="C566" i="13"/>
  <c r="C566" i="12"/>
  <c r="C565" i="13"/>
  <c r="C565" i="12"/>
  <c r="C545" i="13"/>
  <c r="C545" i="12"/>
  <c r="C542" i="13"/>
  <c r="C542" i="12"/>
  <c r="C538" i="13"/>
  <c r="C538" i="12"/>
  <c r="C537" i="13"/>
  <c r="C537" i="12"/>
  <c r="C534" i="13"/>
  <c r="C534" i="12"/>
  <c r="C513" i="13"/>
  <c r="C513" i="12"/>
  <c r="C505" i="13"/>
  <c r="C505" i="12"/>
  <c r="C501" i="13"/>
  <c r="C501" i="12"/>
  <c r="C497" i="13"/>
  <c r="C497" i="12"/>
  <c r="C485" i="13"/>
  <c r="C485" i="12"/>
  <c r="C473" i="13"/>
  <c r="C473" i="12"/>
  <c r="C469" i="13"/>
  <c r="C469" i="12"/>
  <c r="C466" i="13"/>
  <c r="C466" i="12"/>
  <c r="C465" i="13"/>
  <c r="C465" i="12"/>
  <c r="C457" i="13"/>
  <c r="C457" i="12"/>
  <c r="C445" i="13"/>
  <c r="C445" i="12"/>
  <c r="C425" i="13"/>
  <c r="C425" i="12"/>
  <c r="C409" i="13"/>
  <c r="C409" i="12"/>
  <c r="C397" i="13"/>
  <c r="C397" i="12"/>
  <c r="C392" i="13"/>
  <c r="C392" i="12"/>
  <c r="C388" i="13"/>
  <c r="C388" i="12"/>
  <c r="C376" i="13"/>
  <c r="C376" i="12"/>
  <c r="C369" i="13"/>
  <c r="C369" i="12"/>
  <c r="C324" i="13"/>
  <c r="C324" i="12"/>
  <c r="C318" i="13"/>
  <c r="C318" i="12"/>
  <c r="C309" i="13"/>
  <c r="C309" i="12"/>
  <c r="C303" i="13"/>
  <c r="C303" i="12"/>
  <c r="C301" i="13"/>
  <c r="C301" i="12"/>
  <c r="C277" i="13"/>
  <c r="C277" i="12"/>
  <c r="C271" i="13"/>
  <c r="C271" i="12"/>
  <c r="C261" i="13"/>
  <c r="C261" i="12"/>
  <c r="C245" i="13"/>
  <c r="C245" i="12"/>
  <c r="C237" i="13"/>
  <c r="C237" i="12"/>
  <c r="C229" i="13"/>
  <c r="C229" i="12"/>
  <c r="C223" i="13"/>
  <c r="C223" i="12"/>
  <c r="C206" i="13"/>
  <c r="C206" i="12"/>
  <c r="C203" i="13"/>
  <c r="C203" i="12"/>
  <c r="C177" i="13"/>
  <c r="C177" i="12"/>
  <c r="C149" i="13"/>
  <c r="C149" i="12"/>
  <c r="C145" i="13"/>
  <c r="C145" i="12"/>
  <c r="C117" i="13"/>
  <c r="C117" i="12"/>
  <c r="C113" i="13"/>
  <c r="C113" i="12"/>
  <c r="C99" i="13"/>
  <c r="C99" i="12"/>
  <c r="C87" i="13"/>
  <c r="C87" i="12"/>
  <c r="C67" i="13"/>
  <c r="C67" i="12"/>
  <c r="C23" i="13"/>
  <c r="C23" i="12"/>
  <c r="C3" i="13"/>
  <c r="C3" i="12"/>
  <c r="C791" i="12"/>
  <c r="C789" i="12"/>
  <c r="C785" i="12"/>
  <c r="C783" i="12"/>
  <c r="C753" i="12"/>
  <c r="C745" i="12"/>
  <c r="C744" i="12"/>
  <c r="C741" i="12"/>
  <c r="C735" i="12"/>
  <c r="C733" i="12"/>
  <c r="C732" i="12"/>
  <c r="C711" i="12"/>
  <c r="C709" i="12"/>
  <c r="C708" i="12"/>
  <c r="C705" i="12"/>
  <c r="C699" i="12"/>
  <c r="C697" i="12"/>
  <c r="C696" i="12"/>
  <c r="C693" i="12"/>
  <c r="C685" i="12"/>
  <c r="C684" i="12"/>
  <c r="C681" i="12"/>
  <c r="C659" i="12"/>
  <c r="C657" i="12"/>
  <c r="C656" i="12"/>
  <c r="C502" i="12"/>
  <c r="C486" i="12"/>
  <c r="C253" i="12"/>
  <c r="B813" i="13"/>
  <c r="B813" i="14" s="1"/>
  <c r="B813" i="12"/>
  <c r="B806" i="13"/>
  <c r="B806" i="14" s="1"/>
  <c r="B806" i="12"/>
  <c r="B802" i="13"/>
  <c r="B802" i="14" s="1"/>
  <c r="B802" i="12"/>
  <c r="B800" i="13"/>
  <c r="B800" i="14" s="1"/>
  <c r="B800" i="12"/>
  <c r="B776" i="13"/>
  <c r="B776" i="14" s="1"/>
  <c r="B776" i="12"/>
  <c r="B770" i="13"/>
  <c r="B770" i="14" s="1"/>
  <c r="B770" i="12"/>
  <c r="B755" i="13"/>
  <c r="B755" i="14" s="1"/>
  <c r="B755" i="12"/>
  <c r="B753" i="13"/>
  <c r="B753" i="14" s="1"/>
  <c r="B753" i="12"/>
  <c r="B752" i="13"/>
  <c r="B752" i="14" s="1"/>
  <c r="B752" i="12"/>
  <c r="B751" i="13"/>
  <c r="B751" i="14" s="1"/>
  <c r="B751" i="12"/>
  <c r="B749" i="13"/>
  <c r="B749" i="14" s="1"/>
  <c r="B749" i="12"/>
  <c r="B748" i="13"/>
  <c r="B748" i="14" s="1"/>
  <c r="B748" i="12"/>
  <c r="B743" i="13"/>
  <c r="B743" i="14" s="1"/>
  <c r="B743" i="12"/>
  <c r="B729" i="13"/>
  <c r="B729" i="14" s="1"/>
  <c r="B729" i="12"/>
  <c r="B719" i="13"/>
  <c r="B719" i="14" s="1"/>
  <c r="B719" i="12"/>
  <c r="B717" i="13"/>
  <c r="B717" i="14" s="1"/>
  <c r="B717" i="12"/>
  <c r="B714" i="13"/>
  <c r="B714" i="14" s="1"/>
  <c r="B714" i="12"/>
  <c r="B695" i="13"/>
  <c r="B695" i="14" s="1"/>
  <c r="B695" i="12"/>
  <c r="B693" i="13"/>
  <c r="B693" i="14" s="1"/>
  <c r="B693" i="12"/>
  <c r="B692" i="13"/>
  <c r="B692" i="14" s="1"/>
  <c r="B692" i="12"/>
  <c r="B690" i="13"/>
  <c r="B690" i="14" s="1"/>
  <c r="B690" i="12"/>
  <c r="B681" i="13"/>
  <c r="B681" i="14" s="1"/>
  <c r="B681" i="12"/>
  <c r="B679" i="13"/>
  <c r="B679" i="14" s="1"/>
  <c r="B679" i="12"/>
  <c r="B677" i="13"/>
  <c r="B677" i="14" s="1"/>
  <c r="B677" i="12"/>
  <c r="B676" i="13"/>
  <c r="B676" i="14" s="1"/>
  <c r="B676" i="12"/>
  <c r="B674" i="13"/>
  <c r="B674" i="14" s="1"/>
  <c r="B674" i="12"/>
  <c r="B671" i="13"/>
  <c r="B671" i="14" s="1"/>
  <c r="B671" i="12"/>
  <c r="B669" i="13"/>
  <c r="B669" i="14" s="1"/>
  <c r="B669" i="12"/>
  <c r="B667" i="13"/>
  <c r="B667" i="14" s="1"/>
  <c r="B667" i="12"/>
  <c r="B665" i="13"/>
  <c r="B665" i="14" s="1"/>
  <c r="B665" i="12"/>
  <c r="B664" i="13"/>
  <c r="B664" i="14" s="1"/>
  <c r="B664" i="12"/>
  <c r="B662" i="13"/>
  <c r="B662" i="14" s="1"/>
  <c r="B662" i="12"/>
  <c r="B654" i="13"/>
  <c r="B654" i="14" s="1"/>
  <c r="B654" i="12"/>
  <c r="B630" i="13"/>
  <c r="B630" i="14" s="1"/>
  <c r="B630" i="12"/>
  <c r="B624" i="13"/>
  <c r="B624" i="14" s="1"/>
  <c r="B624" i="12"/>
  <c r="B616" i="13"/>
  <c r="B616" i="14" s="1"/>
  <c r="B616" i="12"/>
  <c r="B611" i="13"/>
  <c r="B611" i="14" s="1"/>
  <c r="B611" i="12"/>
  <c r="B609" i="13"/>
  <c r="B609" i="14" s="1"/>
  <c r="B609" i="12"/>
  <c r="B607" i="13"/>
  <c r="B607" i="14" s="1"/>
  <c r="B607" i="12"/>
  <c r="B604" i="13"/>
  <c r="B604" i="14" s="1"/>
  <c r="B604" i="12"/>
  <c r="B600" i="13"/>
  <c r="B600" i="14" s="1"/>
  <c r="B600" i="12"/>
  <c r="B594" i="13"/>
  <c r="B594" i="14" s="1"/>
  <c r="B594" i="12"/>
  <c r="B592" i="13"/>
  <c r="B592" i="14" s="1"/>
  <c r="B592" i="12"/>
  <c r="B591" i="13"/>
  <c r="B591" i="14" s="1"/>
  <c r="B591" i="12"/>
  <c r="B583" i="13"/>
  <c r="B583" i="14" s="1"/>
  <c r="B583" i="12"/>
  <c r="B581" i="13"/>
  <c r="B581" i="14" s="1"/>
  <c r="B581" i="12"/>
  <c r="B579" i="13"/>
  <c r="B579" i="14" s="1"/>
  <c r="B579" i="12"/>
  <c r="B578" i="13"/>
  <c r="B578" i="14" s="1"/>
  <c r="B578" i="12"/>
  <c r="B575" i="13"/>
  <c r="B575" i="14" s="1"/>
  <c r="B575" i="12"/>
  <c r="B571" i="13"/>
  <c r="B571" i="14" s="1"/>
  <c r="B571" i="12"/>
  <c r="B570" i="13"/>
  <c r="B570" i="14" s="1"/>
  <c r="B570" i="12"/>
  <c r="B568" i="13"/>
  <c r="B568" i="14" s="1"/>
  <c r="B568" i="12"/>
  <c r="B557" i="13"/>
  <c r="B557" i="14" s="1"/>
  <c r="B557" i="12"/>
  <c r="B553" i="13"/>
  <c r="B553" i="14" s="1"/>
  <c r="B553" i="12"/>
  <c r="B548" i="13"/>
  <c r="B548" i="14" s="1"/>
  <c r="B548" i="12"/>
  <c r="B547" i="13"/>
  <c r="B547" i="14" s="1"/>
  <c r="B547" i="12"/>
  <c r="B542" i="13"/>
  <c r="B542" i="14" s="1"/>
  <c r="B542" i="12"/>
  <c r="B536" i="13"/>
  <c r="B536" i="14" s="1"/>
  <c r="B536" i="12"/>
  <c r="B534" i="13"/>
  <c r="B534" i="14" s="1"/>
  <c r="B534" i="12"/>
  <c r="B529" i="13"/>
  <c r="B529" i="14" s="1"/>
  <c r="B529" i="12"/>
  <c r="B522" i="12"/>
  <c r="B522" i="13"/>
  <c r="B522" i="14" s="1"/>
  <c r="B520" i="12"/>
  <c r="B520" i="13"/>
  <c r="B520" i="14" s="1"/>
  <c r="B1053" i="12"/>
  <c r="B1052" i="12"/>
  <c r="B1050" i="12"/>
  <c r="B1043" i="12"/>
  <c r="B1041" i="12"/>
  <c r="B1031" i="12"/>
  <c r="B1030" i="12"/>
  <c r="B1023" i="12"/>
  <c r="B1021" i="12"/>
  <c r="B1020" i="12"/>
  <c r="B1018" i="12"/>
  <c r="B1011" i="12"/>
  <c r="B1009" i="12"/>
  <c r="B999" i="12"/>
  <c r="B998" i="12"/>
  <c r="B991" i="12"/>
  <c r="B989" i="12"/>
  <c r="B988" i="12"/>
  <c r="B986" i="12"/>
  <c r="B979" i="12"/>
  <c r="B977" i="12"/>
  <c r="B967" i="12"/>
  <c r="B966" i="12"/>
  <c r="B959" i="12"/>
  <c r="B957" i="12"/>
  <c r="B956" i="12"/>
  <c r="B954" i="12"/>
  <c r="B947" i="12"/>
  <c r="B945" i="12"/>
  <c r="B935" i="12"/>
  <c r="B934" i="12"/>
  <c r="B927" i="12"/>
  <c r="B925" i="12"/>
  <c r="B924" i="12"/>
  <c r="B922" i="12"/>
  <c r="B915" i="12"/>
  <c r="B913" i="12"/>
  <c r="B903" i="12"/>
  <c r="B902" i="12"/>
  <c r="B895" i="12"/>
  <c r="B893" i="12"/>
  <c r="B892" i="12"/>
  <c r="B890" i="12"/>
  <c r="B877" i="12"/>
  <c r="B876" i="12"/>
  <c r="B874" i="12"/>
  <c r="B865" i="12"/>
  <c r="B863" i="12"/>
  <c r="B861" i="12"/>
  <c r="B859" i="12"/>
  <c r="B858" i="12"/>
  <c r="B854" i="12"/>
  <c r="B852" i="12"/>
  <c r="B837" i="12"/>
  <c r="B835" i="12"/>
  <c r="B833" i="12"/>
  <c r="B831" i="12"/>
  <c r="B830" i="12"/>
  <c r="B828" i="12"/>
  <c r="B826" i="12"/>
  <c r="B824" i="12"/>
  <c r="B822" i="12"/>
  <c r="B820" i="12"/>
  <c r="B818" i="12"/>
  <c r="B816" i="12"/>
  <c r="B812" i="12"/>
  <c r="B797" i="12"/>
  <c r="B795" i="12"/>
  <c r="B791" i="12"/>
  <c r="B789" i="12"/>
  <c r="B787" i="12"/>
  <c r="B785" i="12"/>
  <c r="B773" i="12"/>
  <c r="B769" i="12"/>
  <c r="B756" i="12"/>
  <c r="C755" i="12"/>
  <c r="B747" i="12"/>
  <c r="B745" i="12"/>
  <c r="B744" i="12"/>
  <c r="C743" i="12"/>
  <c r="B737" i="12"/>
  <c r="B735" i="12"/>
  <c r="B733" i="12"/>
  <c r="B732" i="12"/>
  <c r="C731" i="12"/>
  <c r="B727" i="12"/>
  <c r="B713" i="12"/>
  <c r="B711" i="12"/>
  <c r="B709" i="12"/>
  <c r="B708" i="12"/>
  <c r="C707" i="12"/>
  <c r="B701" i="12"/>
  <c r="B699" i="12"/>
  <c r="B697" i="12"/>
  <c r="B696" i="12"/>
  <c r="C695" i="12"/>
  <c r="B687" i="12"/>
  <c r="B685" i="12"/>
  <c r="B684" i="12"/>
  <c r="C683" i="12"/>
  <c r="B675" i="12"/>
  <c r="C668" i="12"/>
  <c r="B661" i="12"/>
  <c r="B659" i="12"/>
  <c r="B657" i="12"/>
  <c r="B656" i="12"/>
  <c r="C655" i="12"/>
  <c r="B636" i="12"/>
  <c r="C635" i="12"/>
  <c r="B634" i="12"/>
  <c r="B633" i="12"/>
  <c r="B629" i="12"/>
  <c r="C604" i="12"/>
  <c r="B599" i="12"/>
  <c r="B584" i="12"/>
  <c r="C583" i="12"/>
  <c r="B577" i="12"/>
  <c r="B564" i="12"/>
  <c r="B563" i="12"/>
  <c r="B562" i="12"/>
  <c r="C561" i="12"/>
  <c r="C550" i="12"/>
  <c r="B537" i="12"/>
  <c r="C526" i="12"/>
  <c r="B516" i="12"/>
  <c r="B515" i="12"/>
  <c r="C506" i="12"/>
  <c r="C490" i="12"/>
  <c r="C474" i="12"/>
  <c r="C365" i="12"/>
  <c r="C363" i="12"/>
  <c r="B1006" i="13"/>
  <c r="B1006" i="14" s="1"/>
  <c r="B942" i="13"/>
  <c r="B942" i="14" s="1"/>
  <c r="B875" i="13"/>
  <c r="B875" i="14" s="1"/>
  <c r="B815" i="13"/>
  <c r="B815" i="14" s="1"/>
  <c r="B814" i="13"/>
  <c r="B814" i="14" s="1"/>
  <c r="B811" i="13"/>
  <c r="B811" i="14" s="1"/>
  <c r="B750" i="13"/>
  <c r="B750" i="14" s="1"/>
  <c r="B632" i="13"/>
  <c r="B632" i="14" s="1"/>
  <c r="B622" i="13"/>
  <c r="B622" i="14" s="1"/>
  <c r="B612" i="13"/>
  <c r="B612" i="14" s="1"/>
  <c r="B606" i="13"/>
  <c r="B606" i="14" s="1"/>
  <c r="B603" i="13"/>
  <c r="B603" i="14" s="1"/>
  <c r="B601" i="13"/>
  <c r="B601" i="14" s="1"/>
  <c r="B590" i="13"/>
  <c r="B590" i="14" s="1"/>
  <c r="B586" i="13"/>
  <c r="B586" i="14" s="1"/>
  <c r="C779" i="13"/>
  <c r="C779" i="12"/>
  <c r="C777" i="13"/>
  <c r="C777" i="12"/>
  <c r="C775" i="13"/>
  <c r="C775" i="12"/>
  <c r="C771" i="13"/>
  <c r="C771" i="12"/>
  <c r="C769" i="13"/>
  <c r="C769" i="12"/>
  <c r="C767" i="13"/>
  <c r="C767" i="12"/>
  <c r="C751" i="13"/>
  <c r="C751" i="12"/>
  <c r="C749" i="13"/>
  <c r="C749" i="12"/>
  <c r="C740" i="13"/>
  <c r="C740" i="12"/>
  <c r="C739" i="13"/>
  <c r="C739" i="12"/>
  <c r="C737" i="13"/>
  <c r="C737" i="12"/>
  <c r="C729" i="13"/>
  <c r="C729" i="12"/>
  <c r="C727" i="13"/>
  <c r="C727" i="12"/>
  <c r="C725" i="13"/>
  <c r="C725" i="12"/>
  <c r="C712" i="13"/>
  <c r="C712" i="12"/>
  <c r="C704" i="13"/>
  <c r="C704" i="12"/>
  <c r="C700" i="13"/>
  <c r="C700" i="12"/>
  <c r="C691" i="13"/>
  <c r="C691" i="12"/>
  <c r="C689" i="13"/>
  <c r="C689" i="12"/>
  <c r="C687" i="13"/>
  <c r="C687" i="12"/>
  <c r="C677" i="13"/>
  <c r="C677" i="12"/>
  <c r="C675" i="13"/>
  <c r="C675" i="12"/>
  <c r="C673" i="13"/>
  <c r="C673" i="12"/>
  <c r="C667" i="13"/>
  <c r="C667" i="12"/>
  <c r="C665" i="13"/>
  <c r="C665" i="12"/>
  <c r="C663" i="13"/>
  <c r="C663" i="12"/>
  <c r="C661" i="13"/>
  <c r="C661" i="12"/>
  <c r="C631" i="13"/>
  <c r="C631" i="12"/>
  <c r="C629" i="13"/>
  <c r="C629" i="12"/>
  <c r="C625" i="13"/>
  <c r="C625" i="12"/>
  <c r="C615" i="13"/>
  <c r="C615" i="12"/>
  <c r="C613" i="13"/>
  <c r="C613" i="12"/>
  <c r="C608" i="13"/>
  <c r="C608" i="12"/>
  <c r="C603" i="13"/>
  <c r="C603" i="12"/>
  <c r="C593" i="13"/>
  <c r="C593" i="12"/>
  <c r="C587" i="13"/>
  <c r="C587" i="12"/>
  <c r="C577" i="13"/>
  <c r="C577" i="12"/>
  <c r="C574" i="13"/>
  <c r="C574" i="12"/>
  <c r="C569" i="13"/>
  <c r="C569" i="12"/>
  <c r="C546" i="13"/>
  <c r="C546" i="12"/>
  <c r="C541" i="13"/>
  <c r="C541" i="12"/>
  <c r="C533" i="13"/>
  <c r="C533" i="12"/>
  <c r="C525" i="13"/>
  <c r="C525" i="12"/>
  <c r="C521" i="13"/>
  <c r="C521" i="12"/>
  <c r="C517" i="13"/>
  <c r="C517" i="12"/>
  <c r="C509" i="13"/>
  <c r="C509" i="12"/>
  <c r="C498" i="13"/>
  <c r="C498" i="12"/>
  <c r="C494" i="13"/>
  <c r="C494" i="12"/>
  <c r="C493" i="13"/>
  <c r="C493" i="12"/>
  <c r="C489" i="13"/>
  <c r="C489" i="12"/>
  <c r="C481" i="13"/>
  <c r="C481" i="12"/>
  <c r="C477" i="13"/>
  <c r="C477" i="12"/>
  <c r="C470" i="13"/>
  <c r="C470" i="12"/>
  <c r="C460" i="13"/>
  <c r="C460" i="12"/>
  <c r="C429" i="13"/>
  <c r="C429" i="12"/>
  <c r="C413" i="13"/>
  <c r="C413" i="12"/>
  <c r="C380" i="13"/>
  <c r="C380" i="12"/>
  <c r="C375" i="13"/>
  <c r="C375" i="12"/>
  <c r="C355" i="13"/>
  <c r="C355" i="12"/>
  <c r="C350" i="13"/>
  <c r="C350" i="12"/>
  <c r="C348" i="13"/>
  <c r="C348" i="12"/>
  <c r="C340" i="13"/>
  <c r="C340" i="12"/>
  <c r="C316" i="13"/>
  <c r="C316" i="12"/>
  <c r="C293" i="13"/>
  <c r="C293" i="12"/>
  <c r="C269" i="13"/>
  <c r="C269" i="12"/>
  <c r="C239" i="13"/>
  <c r="C239" i="12"/>
  <c r="C221" i="13"/>
  <c r="C221" i="12"/>
  <c r="C181" i="13"/>
  <c r="C181" i="12"/>
  <c r="C35" i="13"/>
  <c r="C35" i="12"/>
  <c r="C797" i="12"/>
  <c r="C795" i="12"/>
  <c r="C793" i="12"/>
  <c r="C787" i="12"/>
  <c r="C581" i="12"/>
  <c r="C562" i="12"/>
  <c r="C557" i="12"/>
  <c r="C514" i="12"/>
  <c r="C255" i="12"/>
  <c r="B809" i="13"/>
  <c r="B809" i="14" s="1"/>
  <c r="B809" i="12"/>
  <c r="B807" i="13"/>
  <c r="B807" i="14" s="1"/>
  <c r="B807" i="12"/>
  <c r="B804" i="13"/>
  <c r="B804" i="14" s="1"/>
  <c r="B804" i="12"/>
  <c r="B781" i="13"/>
  <c r="B781" i="14" s="1"/>
  <c r="B781" i="12"/>
  <c r="B780" i="13"/>
  <c r="B780" i="14" s="1"/>
  <c r="B780" i="12"/>
  <c r="B778" i="13"/>
  <c r="B778" i="14" s="1"/>
  <c r="B778" i="12"/>
  <c r="B777" i="13"/>
  <c r="B777" i="14" s="1"/>
  <c r="B777" i="12"/>
  <c r="B775" i="13"/>
  <c r="B775" i="14" s="1"/>
  <c r="B775" i="12"/>
  <c r="B772" i="13"/>
  <c r="B772" i="14" s="1"/>
  <c r="B772" i="12"/>
  <c r="B768" i="13"/>
  <c r="B768" i="14" s="1"/>
  <c r="B768" i="12"/>
  <c r="B757" i="13"/>
  <c r="B757" i="14" s="1"/>
  <c r="B757" i="12"/>
  <c r="B741" i="13"/>
  <c r="B741" i="14" s="1"/>
  <c r="B741" i="12"/>
  <c r="B740" i="13"/>
  <c r="B740" i="14" s="1"/>
  <c r="B740" i="12"/>
  <c r="B738" i="13"/>
  <c r="B738" i="14" s="1"/>
  <c r="B738" i="12"/>
  <c r="B730" i="13"/>
  <c r="B730" i="14" s="1"/>
  <c r="B730" i="12"/>
  <c r="B728" i="13"/>
  <c r="B728" i="14" s="1"/>
  <c r="B728" i="12"/>
  <c r="B716" i="13"/>
  <c r="B716" i="14" s="1"/>
  <c r="B716" i="12"/>
  <c r="B707" i="13"/>
  <c r="B707" i="14" s="1"/>
  <c r="B707" i="12"/>
  <c r="B705" i="13"/>
  <c r="B705" i="14" s="1"/>
  <c r="B705" i="12"/>
  <c r="B704" i="13"/>
  <c r="B704" i="14" s="1"/>
  <c r="B704" i="12"/>
  <c r="B702" i="13"/>
  <c r="B702" i="14" s="1"/>
  <c r="B702" i="12"/>
  <c r="B691" i="13"/>
  <c r="B691" i="14" s="1"/>
  <c r="B691" i="12"/>
  <c r="B683" i="13"/>
  <c r="B683" i="14" s="1"/>
  <c r="B683" i="12"/>
  <c r="B680" i="13"/>
  <c r="B680" i="14" s="1"/>
  <c r="B680" i="12"/>
  <c r="B678" i="13"/>
  <c r="B678" i="14" s="1"/>
  <c r="B678" i="12"/>
  <c r="B668" i="13"/>
  <c r="B668" i="14" s="1"/>
  <c r="B668" i="12"/>
  <c r="B666" i="13"/>
  <c r="B666" i="14" s="1"/>
  <c r="B666" i="12"/>
  <c r="B655" i="13"/>
  <c r="B655" i="14" s="1"/>
  <c r="B655" i="12"/>
  <c r="B653" i="13"/>
  <c r="B653" i="14" s="1"/>
  <c r="B653" i="12"/>
  <c r="B650" i="13"/>
  <c r="B650" i="14" s="1"/>
  <c r="B650" i="12"/>
  <c r="B648" i="13"/>
  <c r="B648" i="14" s="1"/>
  <c r="B648" i="12"/>
  <c r="B646" i="13"/>
  <c r="B646" i="14" s="1"/>
  <c r="B646" i="12"/>
  <c r="B628" i="13"/>
  <c r="B628" i="14" s="1"/>
  <c r="B628" i="12"/>
  <c r="B627" i="13"/>
  <c r="B627" i="14" s="1"/>
  <c r="B627" i="12"/>
  <c r="B625" i="13"/>
  <c r="B625" i="14" s="1"/>
  <c r="B625" i="12"/>
  <c r="B621" i="13"/>
  <c r="B621" i="14" s="1"/>
  <c r="B621" i="12"/>
  <c r="B614" i="13"/>
  <c r="B614" i="14" s="1"/>
  <c r="B614" i="12"/>
  <c r="B610" i="13"/>
  <c r="B610" i="14" s="1"/>
  <c r="B610" i="12"/>
  <c r="B608" i="13"/>
  <c r="B608" i="14" s="1"/>
  <c r="B608" i="12"/>
  <c r="B602" i="13"/>
  <c r="B602" i="14" s="1"/>
  <c r="B602" i="12"/>
  <c r="B598" i="13"/>
  <c r="B598" i="14" s="1"/>
  <c r="B598" i="12"/>
  <c r="B596" i="13"/>
  <c r="B596" i="14" s="1"/>
  <c r="B596" i="12"/>
  <c r="B595" i="13"/>
  <c r="B595" i="14" s="1"/>
  <c r="B595" i="12"/>
  <c r="B593" i="13"/>
  <c r="B593" i="14" s="1"/>
  <c r="B593" i="12"/>
  <c r="B587" i="13"/>
  <c r="B587" i="14" s="1"/>
  <c r="B587" i="12"/>
  <c r="B585" i="13"/>
  <c r="B585" i="14" s="1"/>
  <c r="B585" i="12"/>
  <c r="B580" i="13"/>
  <c r="B580" i="14" s="1"/>
  <c r="B580" i="12"/>
  <c r="B576" i="13"/>
  <c r="B576" i="14" s="1"/>
  <c r="B576" i="12"/>
  <c r="B574" i="13"/>
  <c r="B574" i="14" s="1"/>
  <c r="B574" i="12"/>
  <c r="B567" i="13"/>
  <c r="B567" i="14" s="1"/>
  <c r="B567" i="12"/>
  <c r="B566" i="13"/>
  <c r="B566" i="14" s="1"/>
  <c r="B566" i="12"/>
  <c r="B561" i="13"/>
  <c r="B561" i="14" s="1"/>
  <c r="B561" i="12"/>
  <c r="B544" i="13"/>
  <c r="B544" i="14" s="1"/>
  <c r="B544" i="12"/>
  <c r="B543" i="13"/>
  <c r="B543" i="14" s="1"/>
  <c r="B543" i="12"/>
  <c r="B539" i="13"/>
  <c r="B539" i="14" s="1"/>
  <c r="B539" i="12"/>
  <c r="B538" i="13"/>
  <c r="B538" i="14" s="1"/>
  <c r="B538" i="12"/>
  <c r="B535" i="13"/>
  <c r="B535" i="14" s="1"/>
  <c r="B535" i="12"/>
  <c r="B524" i="13"/>
  <c r="B524" i="14" s="1"/>
  <c r="B524" i="12"/>
  <c r="B523" i="13"/>
  <c r="B523" i="14" s="1"/>
  <c r="B523" i="12"/>
  <c r="B519" i="13"/>
  <c r="B519" i="14" s="1"/>
  <c r="B519" i="12"/>
  <c r="B514" i="13"/>
  <c r="B514" i="14" s="1"/>
  <c r="B514" i="12"/>
  <c r="B511" i="13"/>
  <c r="B511" i="14" s="1"/>
  <c r="B511" i="12"/>
  <c r="B1051" i="12"/>
  <c r="B1040" i="12"/>
  <c r="B1029" i="12"/>
  <c r="B1028" i="12"/>
  <c r="B1026" i="12"/>
  <c r="B1019" i="12"/>
  <c r="B1017" i="12"/>
  <c r="B1016" i="12"/>
  <c r="B1008" i="12"/>
  <c r="B997" i="12"/>
  <c r="B996" i="12"/>
  <c r="B994" i="12"/>
  <c r="B987" i="12"/>
  <c r="B976" i="12"/>
  <c r="B965" i="12"/>
  <c r="B964" i="12"/>
  <c r="B962" i="12"/>
  <c r="B955" i="12"/>
  <c r="B953" i="12"/>
  <c r="B952" i="12"/>
  <c r="B944" i="12"/>
  <c r="B933" i="12"/>
  <c r="B932" i="12"/>
  <c r="B930" i="12"/>
  <c r="B923" i="12"/>
  <c r="B912" i="12"/>
  <c r="B901" i="12"/>
  <c r="B900" i="12"/>
  <c r="B898" i="12"/>
  <c r="B891" i="12"/>
  <c r="B889" i="12"/>
  <c r="B888" i="12"/>
  <c r="B873" i="12"/>
  <c r="B872" i="12"/>
  <c r="B855" i="12"/>
  <c r="B853" i="12"/>
  <c r="B851" i="12"/>
  <c r="B850" i="12"/>
  <c r="B848" i="12"/>
  <c r="B829" i="12"/>
  <c r="B827" i="12"/>
  <c r="B825" i="12"/>
  <c r="B823" i="12"/>
  <c r="B821" i="12"/>
  <c r="B819" i="12"/>
  <c r="B817" i="12"/>
  <c r="B805" i="12"/>
  <c r="B801" i="12"/>
  <c r="B766" i="12"/>
  <c r="C765" i="12"/>
  <c r="B764" i="12"/>
  <c r="C763" i="12"/>
  <c r="B762" i="12"/>
  <c r="C761" i="12"/>
  <c r="B760" i="12"/>
  <c r="C759" i="12"/>
  <c r="B758" i="12"/>
  <c r="C757" i="12"/>
  <c r="B724" i="12"/>
  <c r="C723" i="12"/>
  <c r="B722" i="12"/>
  <c r="C721" i="12"/>
  <c r="C720" i="12"/>
  <c r="C672" i="12"/>
  <c r="B670" i="12"/>
  <c r="C669" i="12"/>
  <c r="B651" i="12"/>
  <c r="B647" i="12"/>
  <c r="B642" i="12"/>
  <c r="C641" i="12"/>
  <c r="C640" i="12"/>
  <c r="B638" i="12"/>
  <c r="B637" i="12"/>
  <c r="B635" i="12"/>
  <c r="B620" i="12"/>
  <c r="C619" i="12"/>
  <c r="B618" i="12"/>
  <c r="B617" i="12"/>
  <c r="B613" i="12"/>
  <c r="C588" i="12"/>
  <c r="B565" i="12"/>
  <c r="C554" i="12"/>
  <c r="B552" i="12"/>
  <c r="B551" i="12"/>
  <c r="B550" i="12"/>
  <c r="C549" i="12"/>
  <c r="B541" i="12"/>
  <c r="C530" i="12"/>
  <c r="B528" i="12"/>
  <c r="B527" i="12"/>
  <c r="B526" i="12"/>
  <c r="B525" i="12"/>
  <c r="C522" i="12"/>
  <c r="B521" i="12"/>
  <c r="C518" i="12"/>
  <c r="B517" i="12"/>
  <c r="C478" i="12"/>
  <c r="C441" i="12"/>
  <c r="C287" i="12"/>
  <c r="C285" i="12"/>
  <c r="C55" i="12"/>
  <c r="B652" i="13"/>
  <c r="B652" i="14" s="1"/>
  <c r="B626" i="13"/>
  <c r="B626" i="14" s="1"/>
  <c r="B623" i="13"/>
  <c r="B623" i="14" s="1"/>
  <c r="C399" i="13"/>
  <c r="C399" i="12"/>
  <c r="C381" i="13"/>
  <c r="C381" i="12"/>
  <c r="C371" i="13"/>
  <c r="C371" i="12"/>
  <c r="C357" i="13"/>
  <c r="C357" i="12"/>
  <c r="C342" i="13"/>
  <c r="C342" i="12"/>
  <c r="C326" i="13"/>
  <c r="C326" i="12"/>
  <c r="C311" i="13"/>
  <c r="C311" i="12"/>
  <c r="C295" i="13"/>
  <c r="C295" i="12"/>
  <c r="C279" i="13"/>
  <c r="C279" i="12"/>
  <c r="C263" i="13"/>
  <c r="C263" i="12"/>
  <c r="C247" i="13"/>
  <c r="C247" i="12"/>
  <c r="C231" i="13"/>
  <c r="C231" i="12"/>
  <c r="C215" i="13"/>
  <c r="C215" i="12"/>
  <c r="C213" i="13"/>
  <c r="C213" i="12"/>
  <c r="C195" i="13"/>
  <c r="C195" i="12"/>
  <c r="C193" i="13"/>
  <c r="C193" i="12"/>
  <c r="C165" i="13"/>
  <c r="C165" i="12"/>
  <c r="C161" i="13"/>
  <c r="C161" i="12"/>
  <c r="C133" i="13"/>
  <c r="C133" i="12"/>
  <c r="C129" i="13"/>
  <c r="C129" i="12"/>
  <c r="C103" i="13"/>
  <c r="C103" i="12"/>
  <c r="C83" i="13"/>
  <c r="C83" i="12"/>
  <c r="C71" i="13"/>
  <c r="C71" i="12"/>
  <c r="C51" i="13"/>
  <c r="C51" i="12"/>
  <c r="C39" i="13"/>
  <c r="C39" i="12"/>
  <c r="C19" i="13"/>
  <c r="C19" i="12"/>
  <c r="C7" i="13"/>
  <c r="C7" i="12"/>
  <c r="C5" i="12"/>
  <c r="C5" i="13"/>
  <c r="C653" i="13"/>
  <c r="C653" i="12"/>
  <c r="C648" i="13"/>
  <c r="C648" i="12"/>
  <c r="C644" i="13"/>
  <c r="C644" i="12"/>
  <c r="C643" i="13"/>
  <c r="C643" i="12"/>
  <c r="C639" i="13"/>
  <c r="C639" i="12"/>
  <c r="C637" i="13"/>
  <c r="C637" i="12"/>
  <c r="C633" i="13"/>
  <c r="C633" i="12"/>
  <c r="C632" i="13"/>
  <c r="C632" i="12"/>
  <c r="C628" i="13"/>
  <c r="C628" i="12"/>
  <c r="C627" i="13"/>
  <c r="C627" i="12"/>
  <c r="C623" i="13"/>
  <c r="C623" i="12"/>
  <c r="C621" i="13"/>
  <c r="C621" i="12"/>
  <c r="C617" i="13"/>
  <c r="C617" i="12"/>
  <c r="C616" i="13"/>
  <c r="C616" i="12"/>
  <c r="C612" i="13"/>
  <c r="C612" i="12"/>
  <c r="C611" i="13"/>
  <c r="C611" i="12"/>
  <c r="C607" i="13"/>
  <c r="C607" i="12"/>
  <c r="C605" i="13"/>
  <c r="C605" i="12"/>
  <c r="C601" i="13"/>
  <c r="C601" i="12"/>
  <c r="C600" i="13"/>
  <c r="C600" i="12"/>
  <c r="C596" i="13"/>
  <c r="C596" i="12"/>
  <c r="C595" i="13"/>
  <c r="C595" i="12"/>
  <c r="C591" i="13"/>
  <c r="C591" i="12"/>
  <c r="C589" i="13"/>
  <c r="C589" i="12"/>
  <c r="C585" i="13"/>
  <c r="C585" i="12"/>
  <c r="C584" i="13"/>
  <c r="C584" i="12"/>
  <c r="C580" i="13"/>
  <c r="C580" i="12"/>
  <c r="C579" i="13"/>
  <c r="C579" i="12"/>
  <c r="C576" i="13"/>
  <c r="C576" i="12"/>
  <c r="C575" i="13"/>
  <c r="C575" i="12"/>
  <c r="C572" i="13"/>
  <c r="C572" i="12"/>
  <c r="C571" i="13"/>
  <c r="C571" i="12"/>
  <c r="C568" i="13"/>
  <c r="C568" i="12"/>
  <c r="C567" i="13"/>
  <c r="C567" i="12"/>
  <c r="C564" i="13"/>
  <c r="C564" i="12"/>
  <c r="C563" i="13"/>
  <c r="C563" i="12"/>
  <c r="C560" i="13"/>
  <c r="C560" i="12"/>
  <c r="C559" i="13"/>
  <c r="C559" i="12"/>
  <c r="C556" i="13"/>
  <c r="C556" i="12"/>
  <c r="C555" i="13"/>
  <c r="C555" i="12"/>
  <c r="C552" i="13"/>
  <c r="C552" i="12"/>
  <c r="C551" i="13"/>
  <c r="C551" i="12"/>
  <c r="C548" i="13"/>
  <c r="C548" i="12"/>
  <c r="C547" i="13"/>
  <c r="C547" i="12"/>
  <c r="C544" i="13"/>
  <c r="C544" i="12"/>
  <c r="C543" i="13"/>
  <c r="C543" i="12"/>
  <c r="C540" i="13"/>
  <c r="C540" i="12"/>
  <c r="C539" i="13"/>
  <c r="C539" i="12"/>
  <c r="C536" i="13"/>
  <c r="C536" i="12"/>
  <c r="C535" i="13"/>
  <c r="C535" i="12"/>
  <c r="C532" i="13"/>
  <c r="C532" i="12"/>
  <c r="C531" i="13"/>
  <c r="C531" i="12"/>
  <c r="C528" i="13"/>
  <c r="C528" i="12"/>
  <c r="C527" i="13"/>
  <c r="C527" i="12"/>
  <c r="C524" i="13"/>
  <c r="C524" i="12"/>
  <c r="C523" i="13"/>
  <c r="C523" i="12"/>
  <c r="C520" i="13"/>
  <c r="C520" i="12"/>
  <c r="C519" i="13"/>
  <c r="C519" i="12"/>
  <c r="C516" i="13"/>
  <c r="C516" i="12"/>
  <c r="C515" i="13"/>
  <c r="C515" i="12"/>
  <c r="C512" i="13"/>
  <c r="C512" i="12"/>
  <c r="C511" i="13"/>
  <c r="C511" i="12"/>
  <c r="C508" i="13"/>
  <c r="C508" i="12"/>
  <c r="C507" i="13"/>
  <c r="C507" i="12"/>
  <c r="C504" i="13"/>
  <c r="C504" i="12"/>
  <c r="C503" i="13"/>
  <c r="C503" i="12"/>
  <c r="C500" i="13"/>
  <c r="C500" i="12"/>
  <c r="C499" i="13"/>
  <c r="C499" i="12"/>
  <c r="C496" i="13"/>
  <c r="C496" i="12"/>
  <c r="C495" i="13"/>
  <c r="C495" i="12"/>
  <c r="C492" i="13"/>
  <c r="C492" i="12"/>
  <c r="C491" i="13"/>
  <c r="C491" i="12"/>
  <c r="C488" i="13"/>
  <c r="C488" i="12"/>
  <c r="C487" i="13"/>
  <c r="C487" i="12"/>
  <c r="C484" i="13"/>
  <c r="C484" i="12"/>
  <c r="C483" i="13"/>
  <c r="C483" i="12"/>
  <c r="C480" i="13"/>
  <c r="C480" i="12"/>
  <c r="C479" i="13"/>
  <c r="C479" i="12"/>
  <c r="C476" i="13"/>
  <c r="C476" i="12"/>
  <c r="C475" i="13"/>
  <c r="C475" i="12"/>
  <c r="C472" i="13"/>
  <c r="C472" i="12"/>
  <c r="C471" i="13"/>
  <c r="C471" i="12"/>
  <c r="C468" i="13"/>
  <c r="C468" i="12"/>
  <c r="C467" i="13"/>
  <c r="C467" i="12"/>
  <c r="C464" i="13"/>
  <c r="C464" i="12"/>
  <c r="C461" i="13"/>
  <c r="C461" i="12"/>
  <c r="C453" i="13"/>
  <c r="C453" i="12"/>
  <c r="C449" i="13"/>
  <c r="C449" i="12"/>
  <c r="C437" i="13"/>
  <c r="C437" i="12"/>
  <c r="C433" i="13"/>
  <c r="C433" i="12"/>
  <c r="C421" i="13"/>
  <c r="C421" i="12"/>
  <c r="C417" i="13"/>
  <c r="C417" i="12"/>
  <c r="C411" i="12"/>
  <c r="C411" i="13"/>
  <c r="C405" i="13"/>
  <c r="C405" i="12"/>
  <c r="C401" i="13"/>
  <c r="C401" i="12"/>
  <c r="C396" i="13"/>
  <c r="C396" i="12"/>
  <c r="C393" i="13"/>
  <c r="C393" i="12"/>
  <c r="C385" i="13"/>
  <c r="C385" i="12"/>
  <c r="C384" i="13"/>
  <c r="C384" i="12"/>
  <c r="C379" i="13"/>
  <c r="C379" i="12"/>
  <c r="C377" i="13"/>
  <c r="C377" i="12"/>
  <c r="C373" i="13"/>
  <c r="C373" i="12"/>
  <c r="C372" i="13"/>
  <c r="C372" i="12"/>
  <c r="C368" i="13"/>
  <c r="C368" i="12"/>
  <c r="C367" i="13"/>
  <c r="C367" i="12"/>
  <c r="C361" i="13"/>
  <c r="C361" i="12"/>
  <c r="C359" i="13"/>
  <c r="C359" i="12"/>
  <c r="C353" i="13"/>
  <c r="C353" i="12"/>
  <c r="C346" i="13"/>
  <c r="C346" i="12"/>
  <c r="C344" i="13"/>
  <c r="C344" i="12"/>
  <c r="C338" i="13"/>
  <c r="C338" i="12"/>
  <c r="C336" i="13"/>
  <c r="C336" i="12"/>
  <c r="C330" i="13"/>
  <c r="C330" i="12"/>
  <c r="C328" i="13"/>
  <c r="C328" i="12"/>
  <c r="C322" i="13"/>
  <c r="C322" i="12"/>
  <c r="C320" i="13"/>
  <c r="C320" i="12"/>
  <c r="C314" i="13"/>
  <c r="C314" i="12"/>
  <c r="C312" i="13"/>
  <c r="C312" i="12"/>
  <c r="C307" i="13"/>
  <c r="C307" i="12"/>
  <c r="C305" i="13"/>
  <c r="C305" i="12"/>
  <c r="C299" i="13"/>
  <c r="C299" i="12"/>
  <c r="C297" i="13"/>
  <c r="C297" i="12"/>
  <c r="C291" i="13"/>
  <c r="C291" i="12"/>
  <c r="C289" i="13"/>
  <c r="C289" i="12"/>
  <c r="C283" i="13"/>
  <c r="C283" i="12"/>
  <c r="C281" i="13"/>
  <c r="C281" i="12"/>
  <c r="C275" i="13"/>
  <c r="C275" i="12"/>
  <c r="C273" i="13"/>
  <c r="C273" i="12"/>
  <c r="C267" i="13"/>
  <c r="C267" i="12"/>
  <c r="C265" i="13"/>
  <c r="C265" i="12"/>
  <c r="C259" i="13"/>
  <c r="C259" i="12"/>
  <c r="C257" i="13"/>
  <c r="C257" i="12"/>
  <c r="C251" i="13"/>
  <c r="C251" i="12"/>
  <c r="C249" i="13"/>
  <c r="C249" i="12"/>
  <c r="C243" i="13"/>
  <c r="C243" i="12"/>
  <c r="C241" i="13"/>
  <c r="C241" i="12"/>
  <c r="C235" i="13"/>
  <c r="C235" i="12"/>
  <c r="C233" i="13"/>
  <c r="C233" i="12"/>
  <c r="C227" i="13"/>
  <c r="C227" i="12"/>
  <c r="C225" i="13"/>
  <c r="C225" i="12"/>
  <c r="C219" i="13"/>
  <c r="C219" i="12"/>
  <c r="C217" i="13"/>
  <c r="C217" i="12"/>
  <c r="C211" i="13"/>
  <c r="C211" i="12"/>
  <c r="C209" i="13"/>
  <c r="C209" i="12"/>
  <c r="C201" i="13"/>
  <c r="C201" i="12"/>
  <c r="C198" i="13"/>
  <c r="C198" i="12"/>
  <c r="C189" i="13"/>
  <c r="C189" i="12"/>
  <c r="C185" i="13"/>
  <c r="C185" i="12"/>
  <c r="C173" i="13"/>
  <c r="C173" i="12"/>
  <c r="C169" i="13"/>
  <c r="C169" i="12"/>
  <c r="C157" i="13"/>
  <c r="C157" i="12"/>
  <c r="C153" i="13"/>
  <c r="C153" i="12"/>
  <c r="C141" i="13"/>
  <c r="C141" i="12"/>
  <c r="C137" i="13"/>
  <c r="C137" i="12"/>
  <c r="C125" i="13"/>
  <c r="C125" i="12"/>
  <c r="C121" i="13"/>
  <c r="C121" i="12"/>
  <c r="C109" i="13"/>
  <c r="C109" i="12"/>
  <c r="C95" i="13"/>
  <c r="C95" i="12"/>
  <c r="C91" i="13"/>
  <c r="C91" i="12"/>
  <c r="C79" i="12"/>
  <c r="C63" i="12"/>
  <c r="C47" i="12"/>
  <c r="C31" i="12"/>
  <c r="C15" i="12"/>
  <c r="C75" i="12"/>
  <c r="C59" i="12"/>
  <c r="C43" i="12"/>
  <c r="C27" i="12"/>
  <c r="C11" i="12"/>
  <c r="C447" i="12"/>
  <c r="C447" i="13"/>
  <c r="C423" i="12"/>
  <c r="C423" i="13"/>
  <c r="C389" i="13"/>
  <c r="C389" i="12"/>
  <c r="C382" i="13"/>
  <c r="C382" i="12"/>
  <c r="C378" i="13"/>
  <c r="C378" i="12"/>
  <c r="C374" i="13"/>
  <c r="C374" i="12"/>
  <c r="C370" i="13"/>
  <c r="C370" i="12"/>
  <c r="C366" i="13"/>
  <c r="C366" i="12"/>
  <c r="C364" i="13"/>
  <c r="C364" i="12"/>
  <c r="C362" i="13"/>
  <c r="C362" i="12"/>
  <c r="C360" i="13"/>
  <c r="C360" i="12"/>
  <c r="C358" i="13"/>
  <c r="C358" i="12"/>
  <c r="C356" i="13"/>
  <c r="C356" i="12"/>
  <c r="C354" i="13"/>
  <c r="C354" i="12"/>
  <c r="C352" i="13"/>
  <c r="C352" i="12"/>
  <c r="C351" i="13"/>
  <c r="C351" i="12"/>
  <c r="C349" i="13"/>
  <c r="C349" i="12"/>
  <c r="C347" i="13"/>
  <c r="C347" i="12"/>
  <c r="C345" i="13"/>
  <c r="C345" i="12"/>
  <c r="C343" i="13"/>
  <c r="C343" i="12"/>
  <c r="C341" i="13"/>
  <c r="C341" i="12"/>
  <c r="C339" i="13"/>
  <c r="C339" i="12"/>
  <c r="C337" i="13"/>
  <c r="C337" i="12"/>
  <c r="C335" i="13"/>
  <c r="C335" i="12"/>
  <c r="C333" i="13"/>
  <c r="C333" i="12"/>
  <c r="C331" i="13"/>
  <c r="C331" i="12"/>
  <c r="C329" i="13"/>
  <c r="C329" i="12"/>
  <c r="C327" i="13"/>
  <c r="C327" i="12"/>
  <c r="C325" i="13"/>
  <c r="C325" i="12"/>
  <c r="C323" i="13"/>
  <c r="C323" i="12"/>
  <c r="C321" i="13"/>
  <c r="C321" i="12"/>
  <c r="C319" i="13"/>
  <c r="C319" i="12"/>
  <c r="C317" i="13"/>
  <c r="C317" i="12"/>
  <c r="C315" i="13"/>
  <c r="C315" i="12"/>
  <c r="C313" i="13"/>
  <c r="C313" i="12"/>
  <c r="C310" i="13"/>
  <c r="C310" i="12"/>
  <c r="C308" i="13"/>
  <c r="C308" i="12"/>
  <c r="C306" i="13"/>
  <c r="C306" i="12"/>
  <c r="C304" i="13"/>
  <c r="C304" i="12"/>
  <c r="C302" i="13"/>
  <c r="C302" i="12"/>
  <c r="C300" i="13"/>
  <c r="C300" i="12"/>
  <c r="C463" i="13"/>
  <c r="C298" i="12"/>
  <c r="C294" i="12"/>
  <c r="C290" i="12"/>
  <c r="C286" i="12"/>
  <c r="C282" i="12"/>
  <c r="C278" i="12"/>
  <c r="C274" i="12"/>
  <c r="C270" i="12"/>
  <c r="C266" i="12"/>
  <c r="C262" i="12"/>
  <c r="C258" i="12"/>
  <c r="C254" i="12"/>
  <c r="C250" i="12"/>
  <c r="C246" i="12"/>
  <c r="C242" i="12"/>
  <c r="C238" i="12"/>
  <c r="C234" i="12"/>
  <c r="C230" i="12"/>
  <c r="C226" i="12"/>
  <c r="C222" i="12"/>
  <c r="C218" i="12"/>
  <c r="C214" i="12"/>
  <c r="C210" i="12"/>
  <c r="C205" i="12"/>
  <c r="C199" i="12"/>
  <c r="C194" i="12"/>
  <c r="C187" i="12"/>
  <c r="C179" i="12"/>
  <c r="C171" i="12"/>
  <c r="C163" i="12"/>
  <c r="C155" i="12"/>
  <c r="C147" i="12"/>
  <c r="C139" i="12"/>
  <c r="C131" i="12"/>
  <c r="C123" i="12"/>
  <c r="C115" i="12"/>
  <c r="C107" i="12"/>
  <c r="C101" i="12"/>
  <c r="C93" i="12"/>
  <c r="C85" i="12"/>
  <c r="C77" i="12"/>
  <c r="C69" i="12"/>
  <c r="C61" i="12"/>
  <c r="C53" i="12"/>
  <c r="C45" i="12"/>
  <c r="C37" i="12"/>
  <c r="C29" i="12"/>
  <c r="C21" i="12"/>
  <c r="C13" i="12"/>
  <c r="C296" i="12"/>
  <c r="C292" i="12"/>
  <c r="C288" i="12"/>
  <c r="C284" i="12"/>
  <c r="C280" i="12"/>
  <c r="C276" i="12"/>
  <c r="C272" i="12"/>
  <c r="C268" i="12"/>
  <c r="C264" i="12"/>
  <c r="C260" i="12"/>
  <c r="C256" i="12"/>
  <c r="C252" i="12"/>
  <c r="C248" i="12"/>
  <c r="C244" i="12"/>
  <c r="C240" i="12"/>
  <c r="C236" i="12"/>
  <c r="C232" i="12"/>
  <c r="C228" i="12"/>
  <c r="C224" i="12"/>
  <c r="C220" i="12"/>
  <c r="C216" i="12"/>
  <c r="C212" i="12"/>
  <c r="C207" i="12"/>
  <c r="C202" i="12"/>
  <c r="C197" i="12"/>
  <c r="C191" i="12"/>
  <c r="C183" i="12"/>
  <c r="C175" i="12"/>
  <c r="C167" i="12"/>
  <c r="C159" i="12"/>
  <c r="C151" i="12"/>
  <c r="C143" i="12"/>
  <c r="C135" i="12"/>
  <c r="C127" i="12"/>
  <c r="C119" i="12"/>
  <c r="C111" i="12"/>
  <c r="C105" i="12"/>
  <c r="C97" i="12"/>
  <c r="C89" i="12"/>
  <c r="C81" i="12"/>
  <c r="C73" i="12"/>
  <c r="C65" i="12"/>
  <c r="C57" i="12"/>
  <c r="C49" i="12"/>
  <c r="C41" i="12"/>
  <c r="C33" i="12"/>
  <c r="C25" i="12"/>
  <c r="C17" i="12"/>
  <c r="C9" i="12"/>
  <c r="C462" i="13"/>
  <c r="C462" i="12"/>
  <c r="C459" i="12"/>
  <c r="C459" i="13"/>
  <c r="C458" i="13"/>
  <c r="C458" i="12"/>
  <c r="C456" i="13"/>
  <c r="C456" i="12"/>
  <c r="C455" i="13"/>
  <c r="C455" i="12"/>
  <c r="C454" i="13"/>
  <c r="C454" i="12"/>
  <c r="C452" i="13"/>
  <c r="C452" i="12"/>
  <c r="C451" i="13"/>
  <c r="C451" i="12"/>
  <c r="C450" i="13"/>
  <c r="C450" i="12"/>
  <c r="C448" i="13"/>
  <c r="C448" i="12"/>
  <c r="C446" i="13"/>
  <c r="C446" i="12"/>
  <c r="C444" i="13"/>
  <c r="C444" i="12"/>
  <c r="C440" i="12"/>
  <c r="C436" i="12"/>
  <c r="C432" i="12"/>
  <c r="C428" i="12"/>
  <c r="C424" i="12"/>
  <c r="C420" i="12"/>
  <c r="C416" i="12"/>
  <c r="C412" i="12"/>
  <c r="C408" i="12"/>
  <c r="C404" i="12"/>
  <c r="C400" i="12"/>
  <c r="C431" i="13"/>
  <c r="C443" i="12"/>
  <c r="C439" i="12"/>
  <c r="C435" i="12"/>
  <c r="C427" i="12"/>
  <c r="C419" i="12"/>
  <c r="C415" i="12"/>
  <c r="C407" i="12"/>
  <c r="C403" i="12"/>
  <c r="C395" i="12"/>
  <c r="C391" i="12"/>
  <c r="C387" i="12"/>
  <c r="C383" i="12"/>
  <c r="C442" i="12"/>
  <c r="C438" i="12"/>
  <c r="C434" i="12"/>
  <c r="C430" i="12"/>
  <c r="C426" i="12"/>
  <c r="C422" i="12"/>
  <c r="C418" i="12"/>
  <c r="C414" i="12"/>
  <c r="C410" i="12"/>
  <c r="C406" i="12"/>
  <c r="C402" i="12"/>
  <c r="C398" i="12"/>
  <c r="C394" i="12"/>
  <c r="C390" i="12"/>
  <c r="C386" i="12"/>
  <c r="C790" i="13"/>
  <c r="C790" i="12"/>
  <c r="C782" i="13"/>
  <c r="C782" i="12"/>
  <c r="C766" i="13"/>
  <c r="C766" i="12"/>
  <c r="C762" i="13"/>
  <c r="C762" i="12"/>
  <c r="C754" i="13"/>
  <c r="C754" i="12"/>
  <c r="C810" i="13"/>
  <c r="C810" i="12"/>
  <c r="C806" i="13"/>
  <c r="C806" i="12"/>
  <c r="C802" i="13"/>
  <c r="C802" i="12"/>
  <c r="C798" i="13"/>
  <c r="C798" i="12"/>
  <c r="C786" i="13"/>
  <c r="C786" i="12"/>
  <c r="C778" i="13"/>
  <c r="C778" i="12"/>
  <c r="C856" i="12"/>
  <c r="C818" i="12"/>
  <c r="C868" i="12"/>
  <c r="C862" i="12"/>
  <c r="C836" i="12"/>
  <c r="C830" i="12"/>
  <c r="C882" i="12"/>
  <c r="C850" i="12"/>
  <c r="C824" i="12"/>
  <c r="C886" i="12"/>
  <c r="C880" i="12"/>
  <c r="C874" i="12"/>
  <c r="C848" i="12"/>
  <c r="C842" i="12"/>
  <c r="C816" i="12"/>
  <c r="C808" i="12"/>
  <c r="C800" i="12"/>
  <c r="C792" i="12"/>
  <c r="C784" i="12"/>
  <c r="C776" i="12"/>
  <c r="C768" i="12"/>
  <c r="C760" i="12"/>
  <c r="C770" i="13"/>
  <c r="C1050" i="12"/>
  <c r="C1042" i="12"/>
  <c r="C1030" i="12"/>
  <c r="C1010" i="12"/>
  <c r="C1006" i="12"/>
  <c r="C990" i="12"/>
  <c r="C978" i="12"/>
  <c r="C950" i="12"/>
  <c r="C942" i="12"/>
  <c r="C938" i="12"/>
  <c r="C934" i="12"/>
  <c r="C930" i="12"/>
  <c r="C926" i="12"/>
  <c r="C922" i="12"/>
  <c r="C918" i="12"/>
  <c r="C914" i="12"/>
  <c r="C910" i="12"/>
  <c r="C906" i="12"/>
  <c r="C902" i="12"/>
  <c r="C898" i="12"/>
  <c r="C894" i="12"/>
  <c r="C890" i="12"/>
  <c r="C860" i="12"/>
  <c r="C854" i="12"/>
  <c r="C828" i="12"/>
  <c r="C822" i="12"/>
  <c r="C872" i="12"/>
  <c r="C866" i="12"/>
  <c r="C840" i="12"/>
  <c r="C834" i="12"/>
  <c r="C814" i="13"/>
  <c r="C814" i="12"/>
  <c r="C794" i="13"/>
  <c r="C794" i="12"/>
  <c r="C774" i="13"/>
  <c r="C774" i="12"/>
  <c r="C758" i="13"/>
  <c r="C758" i="12"/>
  <c r="C1038" i="12"/>
  <c r="C1034" i="12"/>
  <c r="C1026" i="12"/>
  <c r="C1022" i="12"/>
  <c r="C1018" i="12"/>
  <c r="C1014" i="12"/>
  <c r="C1002" i="12"/>
  <c r="C998" i="12"/>
  <c r="C994" i="12"/>
  <c r="C986" i="12"/>
  <c r="C982" i="12"/>
  <c r="C974" i="12"/>
  <c r="C970" i="12"/>
  <c r="C966" i="12"/>
  <c r="C954" i="12"/>
  <c r="C946" i="12"/>
  <c r="C884" i="12"/>
  <c r="C878" i="12"/>
  <c r="C852" i="12"/>
  <c r="C846" i="12"/>
  <c r="C820" i="12"/>
  <c r="C1046" i="12"/>
  <c r="C962" i="12"/>
  <c r="C958" i="12"/>
  <c r="C864" i="12"/>
  <c r="C858" i="12"/>
  <c r="C832" i="12"/>
  <c r="C826" i="12"/>
  <c r="C812" i="12"/>
  <c r="C804" i="12"/>
  <c r="C796" i="12"/>
  <c r="C788" i="12"/>
  <c r="C780" i="12"/>
  <c r="C772" i="12"/>
  <c r="C764" i="12"/>
  <c r="C756" i="12"/>
  <c r="C208" i="13"/>
  <c r="C208" i="12"/>
  <c r="C204" i="13"/>
  <c r="C204" i="12"/>
  <c r="C200" i="13"/>
  <c r="C200" i="12"/>
  <c r="C196" i="13"/>
  <c r="C196" i="12"/>
  <c r="C192" i="13"/>
  <c r="C192" i="12"/>
  <c r="C190" i="13"/>
  <c r="C190" i="12"/>
  <c r="C188" i="13"/>
  <c r="C188" i="12"/>
  <c r="C186" i="13"/>
  <c r="C186" i="12"/>
  <c r="C184" i="13"/>
  <c r="C184" i="12"/>
  <c r="C182" i="13"/>
  <c r="C182" i="12"/>
  <c r="C180" i="13"/>
  <c r="C180" i="12"/>
  <c r="C178" i="13"/>
  <c r="C178" i="12"/>
  <c r="C176" i="13"/>
  <c r="C176" i="12"/>
  <c r="C174" i="13"/>
  <c r="C174" i="12"/>
  <c r="C172" i="13"/>
  <c r="C172" i="12"/>
  <c r="C170" i="13"/>
  <c r="C170" i="12"/>
  <c r="C168" i="13"/>
  <c r="C168" i="12"/>
  <c r="C166" i="13"/>
  <c r="C166" i="12"/>
  <c r="C164" i="13"/>
  <c r="C164" i="12"/>
  <c r="C162" i="13"/>
  <c r="C162" i="12"/>
  <c r="C160" i="13"/>
  <c r="C160" i="12"/>
  <c r="C158" i="13"/>
  <c r="C158" i="12"/>
  <c r="C156" i="13"/>
  <c r="C156" i="12"/>
  <c r="C154" i="13"/>
  <c r="C154" i="12"/>
  <c r="C152" i="13"/>
  <c r="C152" i="12"/>
  <c r="C150" i="13"/>
  <c r="C150" i="12"/>
  <c r="C148" i="13"/>
  <c r="C148" i="12"/>
  <c r="C146" i="13"/>
  <c r="C146" i="12"/>
  <c r="C144" i="13"/>
  <c r="C144" i="12"/>
  <c r="C142" i="13"/>
  <c r="C142" i="12"/>
  <c r="C140" i="13"/>
  <c r="C140" i="12"/>
  <c r="C138" i="13"/>
  <c r="C138" i="12"/>
  <c r="C136" i="13"/>
  <c r="C136" i="12"/>
  <c r="C134" i="13"/>
  <c r="C134" i="12"/>
  <c r="C132" i="13"/>
  <c r="C132" i="12"/>
  <c r="C130" i="13"/>
  <c r="C130" i="12"/>
  <c r="C128" i="13"/>
  <c r="C128" i="12"/>
  <c r="C126" i="13"/>
  <c r="C126" i="12"/>
  <c r="C124" i="13"/>
  <c r="C124" i="12"/>
  <c r="C122" i="13"/>
  <c r="C122" i="12"/>
  <c r="C120" i="13"/>
  <c r="C120" i="12"/>
  <c r="C118" i="13"/>
  <c r="C118" i="12"/>
  <c r="C116" i="13"/>
  <c r="C116" i="12"/>
  <c r="C114" i="13"/>
  <c r="C114" i="12"/>
  <c r="C112" i="13"/>
  <c r="C112" i="12"/>
  <c r="C110" i="13"/>
  <c r="C110" i="12"/>
  <c r="C108" i="13"/>
  <c r="C108" i="12"/>
  <c r="C106" i="13"/>
  <c r="C106" i="12"/>
  <c r="C104" i="13"/>
  <c r="C104" i="12"/>
  <c r="C102" i="13"/>
  <c r="C102" i="12"/>
  <c r="C100" i="13"/>
  <c r="C100" i="12"/>
  <c r="C98" i="13"/>
  <c r="C98" i="12"/>
  <c r="C96" i="13"/>
  <c r="C96" i="12"/>
  <c r="C94" i="13"/>
  <c r="C94" i="12"/>
  <c r="C92" i="13"/>
  <c r="C92" i="12"/>
  <c r="C90" i="13"/>
  <c r="C90" i="12"/>
  <c r="C88" i="13"/>
  <c r="C88" i="12"/>
  <c r="C86" i="13"/>
  <c r="C86" i="12"/>
  <c r="C84" i="13"/>
  <c r="C84" i="12"/>
  <c r="C82" i="13"/>
  <c r="C82" i="12"/>
  <c r="C80" i="13"/>
  <c r="C80" i="12"/>
  <c r="C78" i="13"/>
  <c r="C78" i="12"/>
  <c r="C76" i="13"/>
  <c r="C76" i="12"/>
  <c r="C74" i="13"/>
  <c r="C74" i="12"/>
  <c r="C72" i="13"/>
  <c r="C72" i="12"/>
  <c r="C70" i="13"/>
  <c r="C70" i="12"/>
  <c r="C68" i="13"/>
  <c r="C68" i="12"/>
  <c r="C66" i="13"/>
  <c r="C66" i="12"/>
  <c r="C64" i="13"/>
  <c r="C64" i="12"/>
  <c r="C62" i="13"/>
  <c r="C62" i="12"/>
  <c r="C60" i="13"/>
  <c r="C60" i="12"/>
  <c r="C58" i="13"/>
  <c r="C58" i="12"/>
  <c r="C56" i="13"/>
  <c r="C56" i="12"/>
  <c r="C54" i="13"/>
  <c r="C54" i="12"/>
  <c r="C52" i="13"/>
  <c r="C52" i="12"/>
  <c r="C50" i="13"/>
  <c r="C50" i="12"/>
  <c r="C48" i="13"/>
  <c r="C48" i="12"/>
  <c r="C46" i="13"/>
  <c r="C46" i="12"/>
  <c r="C44" i="13"/>
  <c r="C44" i="12"/>
  <c r="C42" i="13"/>
  <c r="C42" i="12"/>
  <c r="C40" i="13"/>
  <c r="C40" i="12"/>
  <c r="C38" i="13"/>
  <c r="C38" i="12"/>
  <c r="C36" i="13"/>
  <c r="C36" i="12"/>
  <c r="C34" i="13"/>
  <c r="C34" i="12"/>
  <c r="C32" i="13"/>
  <c r="C32" i="12"/>
  <c r="C30" i="13"/>
  <c r="C30" i="12"/>
  <c r="C28" i="13"/>
  <c r="C28" i="12"/>
  <c r="C26" i="13"/>
  <c r="C26" i="12"/>
  <c r="C24" i="13"/>
  <c r="C24" i="12"/>
  <c r="C22" i="13"/>
  <c r="C22" i="12"/>
  <c r="C20" i="13"/>
  <c r="C20" i="12"/>
  <c r="C18" i="13"/>
  <c r="C18" i="12"/>
  <c r="C16" i="13"/>
  <c r="C16" i="12"/>
  <c r="C14" i="13"/>
  <c r="C14" i="12"/>
  <c r="C12" i="13"/>
  <c r="C12" i="12"/>
  <c r="C10" i="13"/>
  <c r="C10" i="12"/>
  <c r="C8" i="13"/>
  <c r="C8" i="12"/>
  <c r="C6" i="13"/>
  <c r="C6" i="12"/>
  <c r="C4" i="13"/>
  <c r="C4" i="12"/>
  <c r="C738" i="13"/>
  <c r="C682" i="13"/>
  <c r="C750" i="12"/>
  <c r="C746" i="12"/>
  <c r="C742" i="12"/>
  <c r="C734" i="12"/>
  <c r="C730" i="12"/>
  <c r="C726" i="12"/>
  <c r="C722" i="12"/>
  <c r="C718" i="12"/>
  <c r="C714" i="12"/>
  <c r="C710" i="12"/>
  <c r="C706" i="12"/>
  <c r="C702" i="12"/>
  <c r="C698" i="12"/>
  <c r="C694" i="12"/>
  <c r="C690" i="12"/>
  <c r="C686" i="12"/>
  <c r="C678" i="12"/>
  <c r="C674" i="12"/>
  <c r="C670" i="12"/>
  <c r="C666" i="12"/>
  <c r="C662" i="12"/>
  <c r="C658" i="12"/>
  <c r="C654" i="12"/>
  <c r="C650" i="12"/>
  <c r="C646" i="12"/>
  <c r="C642" i="12"/>
  <c r="C638" i="12"/>
  <c r="C634" i="12"/>
  <c r="C630" i="12"/>
  <c r="C626" i="12"/>
  <c r="C622" i="12"/>
  <c r="C618" i="12"/>
  <c r="C614" i="12"/>
  <c r="C610" i="12"/>
  <c r="C606" i="12"/>
  <c r="C602" i="12"/>
  <c r="C598" i="12"/>
  <c r="C594" i="12"/>
  <c r="C590" i="12"/>
  <c r="C586" i="12"/>
  <c r="C582" i="12"/>
  <c r="E1038" i="14" l="1"/>
  <c r="E119" i="14"/>
  <c r="G3" i="13"/>
  <c r="D311" i="14"/>
  <c r="E278" i="14"/>
  <c r="D539" i="14"/>
  <c r="E539" i="14"/>
  <c r="D614" i="14"/>
  <c r="E614" i="14"/>
  <c r="E777" i="14"/>
  <c r="D777" i="14"/>
  <c r="E809" i="14"/>
  <c r="D809" i="14"/>
  <c r="D750" i="14"/>
  <c r="E750" i="14"/>
  <c r="D548" i="14"/>
  <c r="E548" i="14"/>
  <c r="E575" i="14"/>
  <c r="D575" i="14"/>
  <c r="D592" i="14"/>
  <c r="E592" i="14"/>
  <c r="D611" i="14"/>
  <c r="E611" i="14"/>
  <c r="E664" i="14"/>
  <c r="D664" i="14"/>
  <c r="D676" i="14"/>
  <c r="E676" i="14"/>
  <c r="D693" i="14"/>
  <c r="E693" i="14"/>
  <c r="D743" i="14"/>
  <c r="E743" i="14"/>
  <c r="D755" i="14"/>
  <c r="E755" i="14"/>
  <c r="D813" i="14"/>
  <c r="E813" i="14"/>
  <c r="E811" i="14"/>
  <c r="D811" i="14"/>
  <c r="D407" i="14"/>
  <c r="E407" i="14"/>
  <c r="D518" i="14"/>
  <c r="E518" i="14"/>
  <c r="E206" i="14"/>
  <c r="D206" i="14"/>
  <c r="D878" i="14"/>
  <c r="E878" i="14"/>
  <c r="E302" i="14"/>
  <c r="D302" i="14"/>
  <c r="E326" i="14"/>
  <c r="D326" i="14"/>
  <c r="E470" i="14"/>
  <c r="D470" i="14"/>
  <c r="D746" i="14"/>
  <c r="E746" i="14"/>
  <c r="D740" i="14"/>
  <c r="E740" i="14"/>
  <c r="D596" i="14"/>
  <c r="E596" i="14"/>
  <c r="D741" i="14"/>
  <c r="E741" i="14"/>
  <c r="D695" i="14"/>
  <c r="E695" i="14"/>
  <c r="D815" i="14"/>
  <c r="E815" i="14"/>
  <c r="D23" i="14"/>
  <c r="E23" i="14"/>
  <c r="D984" i="14"/>
  <c r="E984" i="14"/>
  <c r="D1007" i="14"/>
  <c r="E1007" i="14"/>
  <c r="D359" i="14"/>
  <c r="E359" i="14"/>
  <c r="E446" i="14"/>
  <c r="D446" i="14"/>
  <c r="E494" i="14"/>
  <c r="D494" i="14"/>
  <c r="D1049" i="14"/>
  <c r="E1049" i="14"/>
  <c r="D1047" i="14"/>
  <c r="E1047" i="14"/>
  <c r="E857" i="14"/>
  <c r="D857" i="14"/>
  <c r="D1037" i="14"/>
  <c r="E1037" i="14"/>
  <c r="E514" i="14"/>
  <c r="D514" i="14"/>
  <c r="D519" i="14"/>
  <c r="E519" i="14"/>
  <c r="E650" i="14"/>
  <c r="D650" i="14"/>
  <c r="D529" i="14"/>
  <c r="E529" i="14"/>
  <c r="D770" i="14"/>
  <c r="E770" i="14"/>
  <c r="D523" i="14"/>
  <c r="E523" i="14"/>
  <c r="E780" i="14"/>
  <c r="D780" i="14"/>
  <c r="D776" i="14"/>
  <c r="E776" i="14"/>
  <c r="E437" i="14"/>
  <c r="D437" i="14"/>
  <c r="D389" i="14"/>
  <c r="E389" i="14"/>
  <c r="D410" i="14"/>
  <c r="E410" i="14"/>
  <c r="D788" i="14"/>
  <c r="E788" i="14"/>
  <c r="D860" i="14"/>
  <c r="E860" i="14"/>
  <c r="D992" i="14"/>
  <c r="E992" i="14"/>
  <c r="D595" i="14"/>
  <c r="E595" i="14"/>
  <c r="D580" i="14"/>
  <c r="E580" i="14"/>
  <c r="D586" i="14"/>
  <c r="E586" i="14"/>
  <c r="D191" i="14"/>
  <c r="E191" i="14"/>
  <c r="E38" i="14"/>
  <c r="D38" i="14"/>
  <c r="D836" i="14"/>
  <c r="E836" i="14"/>
  <c r="D1013" i="14"/>
  <c r="E1013" i="14"/>
  <c r="D503" i="14"/>
  <c r="E503" i="14"/>
  <c r="E605" i="14"/>
  <c r="D605" i="14"/>
  <c r="D689" i="14"/>
  <c r="E689" i="14"/>
  <c r="D974" i="14"/>
  <c r="E974" i="14"/>
  <c r="D705" i="14"/>
  <c r="E705" i="14"/>
  <c r="D621" i="14"/>
  <c r="E621" i="14"/>
  <c r="D578" i="14"/>
  <c r="E578" i="14"/>
  <c r="D544" i="14"/>
  <c r="E544" i="14"/>
  <c r="D716" i="14"/>
  <c r="E716" i="14"/>
  <c r="D600" i="14"/>
  <c r="E600" i="14"/>
  <c r="E667" i="14"/>
  <c r="D667" i="14"/>
  <c r="E581" i="14"/>
  <c r="D581" i="14"/>
  <c r="E669" i="14"/>
  <c r="D669" i="14"/>
  <c r="D717" i="14"/>
  <c r="E717" i="14"/>
  <c r="D800" i="14"/>
  <c r="E800" i="14"/>
  <c r="D921" i="14"/>
  <c r="E921" i="14"/>
  <c r="D47" i="14"/>
  <c r="E47" i="14"/>
  <c r="D896" i="14"/>
  <c r="E896" i="14"/>
  <c r="D968" i="14"/>
  <c r="E968" i="14"/>
  <c r="D362" i="14"/>
  <c r="E362" i="14"/>
  <c r="D413" i="14"/>
  <c r="E413" i="14"/>
  <c r="D641" i="14"/>
  <c r="E641" i="14"/>
  <c r="D574" i="14"/>
  <c r="E574" i="14"/>
  <c r="D576" i="14"/>
  <c r="E576" i="14"/>
  <c r="D814" i="14"/>
  <c r="E814" i="14"/>
  <c r="D594" i="14"/>
  <c r="E594" i="14"/>
  <c r="D557" i="14"/>
  <c r="E557" i="14"/>
  <c r="D714" i="14"/>
  <c r="E714" i="14"/>
  <c r="D561" i="14"/>
  <c r="E561" i="14"/>
  <c r="D627" i="14"/>
  <c r="E627" i="14"/>
  <c r="D768" i="14"/>
  <c r="E768" i="14"/>
  <c r="D751" i="14"/>
  <c r="E751" i="14"/>
  <c r="D603" i="14"/>
  <c r="E603" i="14"/>
  <c r="E86" i="14"/>
  <c r="D86" i="14"/>
  <c r="D455" i="14"/>
  <c r="E455" i="14"/>
  <c r="D731" i="14"/>
  <c r="E731" i="14"/>
  <c r="D479" i="14"/>
  <c r="E479" i="14"/>
  <c r="D652" i="14"/>
  <c r="E652" i="14"/>
  <c r="E678" i="14"/>
  <c r="D678" i="14"/>
  <c r="D680" i="14"/>
  <c r="E680" i="14"/>
  <c r="D553" i="14"/>
  <c r="E553" i="14"/>
  <c r="E677" i="14"/>
  <c r="D677" i="14"/>
  <c r="D748" i="14"/>
  <c r="E748" i="14"/>
  <c r="D598" i="14"/>
  <c r="E598" i="14"/>
  <c r="D653" i="14"/>
  <c r="E653" i="14"/>
  <c r="D875" i="14"/>
  <c r="E875" i="14"/>
  <c r="D624" i="14"/>
  <c r="E624" i="14"/>
  <c r="D942" i="14"/>
  <c r="E942" i="14"/>
  <c r="D524" i="14"/>
  <c r="E524" i="14"/>
  <c r="D585" i="14"/>
  <c r="E585" i="14"/>
  <c r="D781" i="14"/>
  <c r="E781" i="14"/>
  <c r="D568" i="14"/>
  <c r="E568" i="14"/>
  <c r="E681" i="14"/>
  <c r="D681" i="14"/>
  <c r="D535" i="14"/>
  <c r="E535" i="14"/>
  <c r="D628" i="14"/>
  <c r="E628" i="14"/>
  <c r="D666" i="14"/>
  <c r="E666" i="14"/>
  <c r="D702" i="14"/>
  <c r="E702" i="14"/>
  <c r="D730" i="14"/>
  <c r="E730" i="14"/>
  <c r="E772" i="14"/>
  <c r="D772" i="14"/>
  <c r="D804" i="14"/>
  <c r="E804" i="14"/>
  <c r="D606" i="14"/>
  <c r="E606" i="14"/>
  <c r="D542" i="14"/>
  <c r="E542" i="14"/>
  <c r="D570" i="14"/>
  <c r="E570" i="14"/>
  <c r="D583" i="14"/>
  <c r="E583" i="14"/>
  <c r="D607" i="14"/>
  <c r="E607" i="14"/>
  <c r="D654" i="14"/>
  <c r="E654" i="14"/>
  <c r="D671" i="14"/>
  <c r="E671" i="14"/>
  <c r="D690" i="14"/>
  <c r="E690" i="14"/>
  <c r="E719" i="14"/>
  <c r="D719" i="14"/>
  <c r="D752" i="14"/>
  <c r="E752" i="14"/>
  <c r="D802" i="14"/>
  <c r="E802" i="14"/>
  <c r="E143" i="14"/>
  <c r="D143" i="14"/>
  <c r="D314" i="14"/>
  <c r="E314" i="14"/>
  <c r="E338" i="14"/>
  <c r="D338" i="14"/>
  <c r="D365" i="14"/>
  <c r="E365" i="14"/>
  <c r="E422" i="14"/>
  <c r="D422" i="14"/>
  <c r="E482" i="14"/>
  <c r="D482" i="14"/>
  <c r="E506" i="14"/>
  <c r="D506" i="14"/>
  <c r="D698" i="14"/>
  <c r="E698" i="14"/>
  <c r="D941" i="14"/>
  <c r="E941" i="14"/>
  <c r="D707" i="14"/>
  <c r="E707" i="14"/>
  <c r="D665" i="14"/>
  <c r="E665" i="14"/>
  <c r="D691" i="14"/>
  <c r="E691" i="14"/>
  <c r="D1006" i="14"/>
  <c r="E1006" i="14"/>
  <c r="D536" i="14"/>
  <c r="E536" i="14"/>
  <c r="D630" i="14"/>
  <c r="E630" i="14"/>
  <c r="D566" i="14"/>
  <c r="E566" i="14"/>
  <c r="D612" i="14"/>
  <c r="E612" i="14"/>
  <c r="E398" i="14"/>
  <c r="D398" i="14"/>
  <c r="E431" i="14"/>
  <c r="D431" i="14"/>
  <c r="D512" i="14"/>
  <c r="E512" i="14"/>
  <c r="D1032" i="14"/>
  <c r="E1032" i="14"/>
  <c r="D648" i="14"/>
  <c r="E648" i="14"/>
  <c r="D543" i="14"/>
  <c r="E543" i="14"/>
  <c r="D778" i="14"/>
  <c r="E778" i="14"/>
  <c r="D616" i="14"/>
  <c r="E616" i="14"/>
  <c r="D625" i="14"/>
  <c r="E625" i="14"/>
  <c r="D757" i="14"/>
  <c r="E757" i="14"/>
  <c r="D579" i="14"/>
  <c r="E579" i="14"/>
  <c r="D679" i="14"/>
  <c r="E679" i="14"/>
  <c r="D655" i="14"/>
  <c r="E655" i="14"/>
  <c r="E601" i="14"/>
  <c r="D601" i="14"/>
  <c r="E604" i="14"/>
  <c r="D604" i="14"/>
  <c r="D587" i="14"/>
  <c r="E587" i="14"/>
  <c r="D520" i="14"/>
  <c r="E520" i="14"/>
  <c r="D623" i="14"/>
  <c r="E623" i="14"/>
  <c r="D511" i="14"/>
  <c r="E511" i="14"/>
  <c r="D538" i="14"/>
  <c r="E538" i="14"/>
  <c r="D567" i="14"/>
  <c r="E567" i="14"/>
  <c r="D593" i="14"/>
  <c r="E593" i="14"/>
  <c r="E610" i="14"/>
  <c r="D610" i="14"/>
  <c r="D646" i="14"/>
  <c r="E646" i="14"/>
  <c r="E668" i="14"/>
  <c r="D668" i="14"/>
  <c r="E704" i="14"/>
  <c r="D704" i="14"/>
  <c r="D738" i="14"/>
  <c r="E738" i="14"/>
  <c r="D775" i="14"/>
  <c r="E775" i="14"/>
  <c r="D807" i="14"/>
  <c r="E807" i="14"/>
  <c r="D622" i="14"/>
  <c r="E622" i="14"/>
  <c r="D547" i="14"/>
  <c r="E547" i="14"/>
  <c r="D571" i="14"/>
  <c r="E571" i="14"/>
  <c r="D591" i="14"/>
  <c r="E591" i="14"/>
  <c r="D609" i="14"/>
  <c r="E609" i="14"/>
  <c r="D662" i="14"/>
  <c r="E662" i="14"/>
  <c r="D674" i="14"/>
  <c r="E674" i="14"/>
  <c r="D692" i="14"/>
  <c r="E692" i="14"/>
  <c r="E729" i="14"/>
  <c r="D729" i="14"/>
  <c r="D753" i="14"/>
  <c r="E753" i="14"/>
  <c r="D806" i="14"/>
  <c r="E806" i="14"/>
  <c r="D149" i="14"/>
  <c r="E149" i="14"/>
  <c r="D917" i="14"/>
  <c r="E917" i="14"/>
  <c r="D983" i="14"/>
  <c r="E983" i="14"/>
  <c r="E317" i="14"/>
  <c r="D317" i="14"/>
  <c r="D341" i="14"/>
  <c r="E341" i="14"/>
  <c r="D458" i="14"/>
  <c r="E458" i="14"/>
  <c r="D533" i="14"/>
  <c r="E533" i="14"/>
  <c r="E683" i="14"/>
  <c r="D683" i="14"/>
  <c r="D534" i="14"/>
  <c r="E534" i="14"/>
  <c r="D749" i="14"/>
  <c r="E749" i="14"/>
  <c r="D590" i="14"/>
  <c r="E590" i="14"/>
  <c r="E602" i="14"/>
  <c r="D602" i="14"/>
  <c r="D728" i="14"/>
  <c r="E728" i="14"/>
  <c r="D608" i="14"/>
  <c r="E608" i="14"/>
  <c r="D626" i="14"/>
  <c r="E626" i="14"/>
  <c r="D632" i="14"/>
  <c r="E632" i="14"/>
  <c r="D522" i="14"/>
  <c r="E522" i="14"/>
  <c r="E158" i="14"/>
  <c r="D158" i="14"/>
  <c r="E386" i="14"/>
  <c r="D386" i="14"/>
  <c r="D911" i="14"/>
  <c r="E911" i="14"/>
  <c r="D572" i="14"/>
  <c r="E572" i="14"/>
  <c r="E263" i="14"/>
  <c r="D263" i="14"/>
  <c r="D71" i="14"/>
  <c r="E71" i="14"/>
  <c r="E374" i="14"/>
  <c r="D374" i="14"/>
  <c r="D866" i="14"/>
  <c r="E866" i="14"/>
  <c r="E434" i="14"/>
  <c r="D434" i="14"/>
  <c r="D461" i="14"/>
  <c r="E461" i="14"/>
  <c r="D710" i="14"/>
  <c r="E710" i="14"/>
  <c r="D779" i="14"/>
  <c r="E779" i="14"/>
  <c r="D920" i="14"/>
  <c r="E920" i="14"/>
  <c r="E335" i="14"/>
  <c r="D335" i="14"/>
  <c r="E887" i="14"/>
  <c r="D887" i="14"/>
  <c r="R5" i="6"/>
  <c r="R6" i="6"/>
  <c r="H2" i="14" l="1" a="1"/>
  <c r="H2" i="14" s="1"/>
  <c r="H8" i="14" a="1"/>
  <c r="H8" i="14" s="1"/>
  <c r="H4" i="14" a="1"/>
  <c r="H4" i="14" s="1"/>
  <c r="H10" i="14" a="1"/>
  <c r="H10" i="14" s="1"/>
  <c r="I2" i="14" a="1"/>
  <c r="I2" i="14" s="1"/>
  <c r="H3" i="14" a="1"/>
  <c r="H3" i="14" s="1"/>
  <c r="N10" i="14" a="1"/>
  <c r="N10" i="14" s="1"/>
  <c r="I10" i="14" a="1"/>
  <c r="I10" i="14" s="1"/>
  <c r="O3" i="14" a="1"/>
  <c r="O3" i="14" s="1"/>
  <c r="M10" i="14" a="1"/>
  <c r="M10" i="14" s="1"/>
  <c r="H5" i="14" a="1"/>
  <c r="H5" i="14" s="1"/>
  <c r="O10" i="14" a="1"/>
  <c r="O10" i="14" s="1"/>
  <c r="M4" i="14" a="1"/>
  <c r="M4" i="14" s="1"/>
  <c r="M3" i="14" a="1"/>
  <c r="M3" i="14" s="1"/>
  <c r="O7" i="14" a="1"/>
  <c r="O7" i="14" s="1"/>
  <c r="H9" i="14" a="1"/>
  <c r="H9" i="14" s="1"/>
  <c r="I9" i="14" a="1"/>
  <c r="I9" i="14" s="1"/>
  <c r="O4" i="14" a="1"/>
  <c r="O4" i="14" s="1"/>
  <c r="O6" i="14" a="1"/>
  <c r="O6" i="14" s="1"/>
  <c r="O9" i="14" a="1"/>
  <c r="O9" i="14" s="1"/>
  <c r="M8" i="14" a="1"/>
  <c r="M8" i="14" s="1"/>
  <c r="N8" i="14" a="1"/>
  <c r="N8" i="14" s="1"/>
  <c r="O8" i="14" a="1"/>
  <c r="O8" i="14" s="1"/>
  <c r="N2" i="14" a="1"/>
  <c r="N2" i="14" s="1"/>
  <c r="M7" i="14" a="1"/>
  <c r="M7" i="14" s="1"/>
  <c r="O11" i="14" a="1"/>
  <c r="O11" i="14" s="1"/>
  <c r="I6" i="14" a="1"/>
  <c r="I6" i="14" s="1"/>
  <c r="J3" i="14" a="1"/>
  <c r="J3" i="14" s="1"/>
  <c r="J10" i="14" a="1"/>
  <c r="J10" i="14" s="1"/>
  <c r="J6" i="14" a="1"/>
  <c r="J6" i="14" s="1"/>
  <c r="I4" i="14" a="1"/>
  <c r="I4" i="14" s="1"/>
  <c r="J9" i="14" a="1"/>
  <c r="J9" i="14" s="1"/>
  <c r="J7" i="14" a="1"/>
  <c r="J7" i="14" s="1"/>
  <c r="J4" i="14" a="1"/>
  <c r="J4" i="14" s="1"/>
  <c r="J5" i="14" a="1"/>
  <c r="J5" i="14" s="1"/>
  <c r="H6" i="14" a="1"/>
  <c r="H6" i="14" s="1"/>
  <c r="J2" i="14" a="1"/>
  <c r="J2" i="14" s="1"/>
  <c r="J8" i="14" a="1"/>
  <c r="J8" i="14" s="1"/>
  <c r="N9" i="14" a="1"/>
  <c r="N9" i="14" s="1"/>
  <c r="M2" i="14" a="1"/>
  <c r="M2" i="14" s="1"/>
  <c r="N5" i="14" a="1"/>
  <c r="N5" i="14" s="1"/>
  <c r="O5" i="14" a="1"/>
  <c r="O5" i="14" s="1"/>
  <c r="M9" i="14" a="1"/>
  <c r="M9" i="14" s="1"/>
  <c r="H7" i="14" a="1"/>
  <c r="H7" i="14" s="1"/>
  <c r="N6" i="14" a="1"/>
  <c r="N6" i="14" s="1"/>
  <c r="M5" i="14" a="1"/>
  <c r="M5" i="14" s="1"/>
  <c r="M6" i="14" a="1"/>
  <c r="M6" i="14" s="1"/>
  <c r="O2" i="14" a="1"/>
  <c r="O2" i="14" s="1"/>
  <c r="N3" i="14" a="1"/>
  <c r="N3" i="14" s="1"/>
  <c r="I3" i="14" a="1"/>
  <c r="I3" i="14" s="1"/>
  <c r="N11" i="14" a="1"/>
  <c r="N11" i="14" s="1"/>
  <c r="N7" i="14" a="1"/>
  <c r="N7" i="14" s="1"/>
  <c r="I7" i="14" a="1"/>
  <c r="I7" i="14" s="1"/>
  <c r="I8" i="14" a="1"/>
  <c r="I8" i="14" s="1"/>
  <c r="N4" i="14" a="1"/>
  <c r="N4" i="14" s="1"/>
  <c r="I5" i="14" a="1"/>
  <c r="I5" i="14" s="1"/>
  <c r="M11" i="14" a="1"/>
  <c r="M11"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tc={1D623B16-2A4D-43EA-BB9F-47EE386FD5F2}</author>
  </authors>
  <commentList>
    <comment ref="H1" authorId="0" shapeId="0" xr:uid="{1D623B16-2A4D-43EA-BB9F-47EE386FD5F2}">
      <text>
        <t>[Threaded comment]
Your version of Excel allows you to read this threaded comment; however, any edits to it will get removed if the file is opened in a newer version of Excel. Learn more: https://go.microsoft.com/fwlink/?linkid=870924
Comment:
    This was present in the previous excel sheet, but not updated during the 4/15 update as I am not sure what it was calculating.</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<sst xmlns="http://schemas.openxmlformats.org/spreadsheetml/2006/main" count="4867" uniqueCount="1597">
  <si>
    <t>Station</t>
  </si>
  <si>
    <t>State</t>
  </si>
  <si>
    <t>Lat</t>
  </si>
  <si>
    <t>Long</t>
  </si>
  <si>
    <t>AR</t>
  </si>
  <si>
    <t>CA</t>
  </si>
  <si>
    <t>AL</t>
  </si>
  <si>
    <t>AZ</t>
  </si>
  <si>
    <t>CO</t>
  </si>
  <si>
    <t>CT</t>
  </si>
  <si>
    <t>DE</t>
  </si>
  <si>
    <t>FL</t>
  </si>
  <si>
    <t>GA</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</si>
  <si>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</si>
  <si>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</si>
  <si>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</si>
  <si>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</si>
  <si>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</si>
  <si>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</si>
  <si>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</si>
  <si>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</si>
  <si>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</si>
  <si>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</si>
  <si>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</si>
  <si>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</si>
  <si>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</si>
  <si>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</si>
  <si>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</si>
  <si>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</si>
  <si>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</si>
  <si>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</si>
  <si>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</si>
  <si>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</si>
  <si>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</si>
  <si>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</si>
  <si>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</si>
  <si>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</si>
  <si>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</si>
  <si>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</si>
  <si>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</si>
  <si>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</si>
  <si>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</si>
  <si>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</si>
  <si>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</si>
  <si>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</si>
  <si>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</si>
  <si>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</si>
  <si>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</si>
  <si>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</si>
  <si>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</si>
  <si>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</si>
  <si>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</si>
  <si>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USHCN Station ID</t>
  </si>
  <si>
    <t>USHCN Station Latitude</t>
  </si>
  <si>
    <t>USHCN Station Longitude</t>
  </si>
  <si>
    <t>USHCN Station State</t>
  </si>
  <si>
    <t>USC00011084</t>
  </si>
  <si>
    <t>USC00012813</t>
  </si>
  <si>
    <t>USC00013511</t>
  </si>
  <si>
    <t>USC00013816</t>
  </si>
  <si>
    <t>USC00017157</t>
  </si>
  <si>
    <t>USC00017304</t>
  </si>
  <si>
    <t>USC00017366</t>
  </si>
  <si>
    <t>USC00018024</t>
  </si>
  <si>
    <t>USC00018178</t>
  </si>
  <si>
    <t>USC00018323</t>
  </si>
  <si>
    <t>USC00018438</t>
  </si>
  <si>
    <t>USC00018469</t>
  </si>
  <si>
    <t>USC00020080</t>
  </si>
  <si>
    <t>USC00023160</t>
  </si>
  <si>
    <t>USC00024849</t>
  </si>
  <si>
    <t>USC00026250</t>
  </si>
  <si>
    <t>USC00026796</t>
  </si>
  <si>
    <t>USC00027281</t>
  </si>
  <si>
    <t>USC00027370</t>
  </si>
  <si>
    <t>USC00027435</t>
  </si>
  <si>
    <t>USC00027716</t>
  </si>
  <si>
    <t>USC00028619</t>
  </si>
  <si>
    <t>USC00029271</t>
  </si>
  <si>
    <t>USC00029287</t>
  </si>
  <si>
    <t>USC00029359</t>
  </si>
  <si>
    <t>USC00030936</t>
  </si>
  <si>
    <t>USC00031596</t>
  </si>
  <si>
    <t>USC00031632</t>
  </si>
  <si>
    <t>USC00032356</t>
  </si>
  <si>
    <t>USC00032444</t>
  </si>
  <si>
    <t>USC00032930</t>
  </si>
  <si>
    <t>USC00034572</t>
  </si>
  <si>
    <t>USC00034756</t>
  </si>
  <si>
    <t>USC00035186</t>
  </si>
  <si>
    <t>USC00035754</t>
  </si>
  <si>
    <t>USC00035820</t>
  </si>
  <si>
    <t>USC00035908</t>
  </si>
  <si>
    <t>USC00036928</t>
  </si>
  <si>
    <t>USC00040693</t>
  </si>
  <si>
    <t>USC00040924</t>
  </si>
  <si>
    <t>USC00041614</t>
  </si>
  <si>
    <t>USC00041715</t>
  </si>
  <si>
    <t>USC00041758</t>
  </si>
  <si>
    <t>USC00041912</t>
  </si>
  <si>
    <t>USC00042239</t>
  </si>
  <si>
    <t>USC00042294</t>
  </si>
  <si>
    <t>USC00042941</t>
  </si>
  <si>
    <t>USC00043161</t>
  </si>
  <si>
    <t>USC00043747</t>
  </si>
  <si>
    <t>USC00043761</t>
  </si>
  <si>
    <t>USC00043875</t>
  </si>
  <si>
    <t>USC00044232</t>
  </si>
  <si>
    <t>USC00044259</t>
  </si>
  <si>
    <t>USC00044890</t>
  </si>
  <si>
    <t>USC00044997</t>
  </si>
  <si>
    <t>USC00045032</t>
  </si>
  <si>
    <t>USC00045532</t>
  </si>
  <si>
    <t>USC00046074</t>
  </si>
  <si>
    <t>USC00046175</t>
  </si>
  <si>
    <t>USC00046399</t>
  </si>
  <si>
    <t>USC00046506</t>
  </si>
  <si>
    <t>USC00046508</t>
  </si>
  <si>
    <t>USC00046719</t>
  </si>
  <si>
    <t>USC00046730</t>
  </si>
  <si>
    <t>USC00046826</t>
  </si>
  <si>
    <t>USC00047195</t>
  </si>
  <si>
    <t>USC00047306</t>
  </si>
  <si>
    <t>USC00047851</t>
  </si>
  <si>
    <t>USC00047902</t>
  </si>
  <si>
    <t>USC00047916</t>
  </si>
  <si>
    <t>USC00047965</t>
  </si>
  <si>
    <t>USC00048702</t>
  </si>
  <si>
    <t>USC00048758</t>
  </si>
  <si>
    <t>USC00048839</t>
  </si>
  <si>
    <t>USC00049122</t>
  </si>
  <si>
    <t>USC00049452</t>
  </si>
  <si>
    <t>USC00049490</t>
  </si>
  <si>
    <t>USC00049699</t>
  </si>
  <si>
    <t>USC00049855</t>
  </si>
  <si>
    <t>USC00049866</t>
  </si>
  <si>
    <t>USC00050848</t>
  </si>
  <si>
    <t>USC00051294</t>
  </si>
  <si>
    <t>USC00051528</t>
  </si>
  <si>
    <t>USC00051564</t>
  </si>
  <si>
    <t>USC00052184</t>
  </si>
  <si>
    <t>USC00052281</t>
  </si>
  <si>
    <t>USC00052446</t>
  </si>
  <si>
    <t>USC00053005</t>
  </si>
  <si>
    <t>USC00053038</t>
  </si>
  <si>
    <t>USC00053146</t>
  </si>
  <si>
    <t>USC00053662</t>
  </si>
  <si>
    <t>USC00053951</t>
  </si>
  <si>
    <t>USC00054770</t>
  </si>
  <si>
    <t>USC00054834</t>
  </si>
  <si>
    <t>USC00055322</t>
  </si>
  <si>
    <t>USC00055722</t>
  </si>
  <si>
    <t>USC00057167</t>
  </si>
  <si>
    <t>USC00057936</t>
  </si>
  <si>
    <t>USC00058429</t>
  </si>
  <si>
    <t>USC00059243</t>
  </si>
  <si>
    <t>USC00062658</t>
  </si>
  <si>
    <t>USC00068138</t>
  </si>
  <si>
    <t>USC00072730</t>
  </si>
  <si>
    <t>USC00079605</t>
  </si>
  <si>
    <t>USC00080211</t>
  </si>
  <si>
    <t>USC00080228</t>
  </si>
  <si>
    <t>USC00080478</t>
  </si>
  <si>
    <t>USC00082850</t>
  </si>
  <si>
    <t>USC00082915</t>
  </si>
  <si>
    <t>USC00083163</t>
  </si>
  <si>
    <t>USC00083207</t>
  </si>
  <si>
    <t>USC00084289</t>
  </si>
  <si>
    <t>USC00084731</t>
  </si>
  <si>
    <t>USC00085275</t>
  </si>
  <si>
    <t>USC00086414</t>
  </si>
  <si>
    <t>USC00087851</t>
  </si>
  <si>
    <t>USC00088824</t>
  </si>
  <si>
    <t>USC00088942</t>
  </si>
  <si>
    <t>USC00090140</t>
  </si>
  <si>
    <t>USC00091340</t>
  </si>
  <si>
    <t>USC00091500</t>
  </si>
  <si>
    <t>USC00092318</t>
  </si>
  <si>
    <t>USC00092966</t>
  </si>
  <si>
    <t>USC00093621</t>
  </si>
  <si>
    <t>USC00093754</t>
  </si>
  <si>
    <t>USC00094170</t>
  </si>
  <si>
    <t>USC00095874</t>
  </si>
  <si>
    <t>USC00096335</t>
  </si>
  <si>
    <t>USC00098535</t>
  </si>
  <si>
    <t>USC00098703</t>
  </si>
  <si>
    <t>USC00098740</t>
  </si>
  <si>
    <t>USC00099141</t>
  </si>
  <si>
    <t>USC00099157</t>
  </si>
  <si>
    <t>USC00099186</t>
  </si>
  <si>
    <t>USC00099291</t>
  </si>
  <si>
    <t>USC00100010</t>
  </si>
  <si>
    <t>USC00100448</t>
  </si>
  <si>
    <t>USC00100470</t>
  </si>
  <si>
    <t>USC00101408</t>
  </si>
  <si>
    <t>USC00101956</t>
  </si>
  <si>
    <t>USC00103631</t>
  </si>
  <si>
    <t>USC00103732</t>
  </si>
  <si>
    <t>USC00104140</t>
  </si>
  <si>
    <t>USC00104295</t>
  </si>
  <si>
    <t>USC00104670</t>
  </si>
  <si>
    <t>USC00104831</t>
  </si>
  <si>
    <t>USC00105275</t>
  </si>
  <si>
    <t>USC00105462</t>
  </si>
  <si>
    <t>USC00106152</t>
  </si>
  <si>
    <t>USC00106388</t>
  </si>
  <si>
    <t>USC00106542</t>
  </si>
  <si>
    <t>USC00106891</t>
  </si>
  <si>
    <t>USC00107264</t>
  </si>
  <si>
    <t>USC00107386</t>
  </si>
  <si>
    <t>USC00108137</t>
  </si>
  <si>
    <t>USC00110072</t>
  </si>
  <si>
    <t>USC00110187</t>
  </si>
  <si>
    <t>USC00110338</t>
  </si>
  <si>
    <t>USC00111280</t>
  </si>
  <si>
    <t>USC00111436</t>
  </si>
  <si>
    <t>USC00112140</t>
  </si>
  <si>
    <t>USC00112193</t>
  </si>
  <si>
    <t>USC00112348</t>
  </si>
  <si>
    <t>USC00112483</t>
  </si>
  <si>
    <t>USC00113335</t>
  </si>
  <si>
    <t>USC00113879</t>
  </si>
  <si>
    <t>USC00114108</t>
  </si>
  <si>
    <t>USC00114198</t>
  </si>
  <si>
    <t>USC00114442</t>
  </si>
  <si>
    <t>USC00114823</t>
  </si>
  <si>
    <t>USC00115079</t>
  </si>
  <si>
    <t>USC00115326</t>
  </si>
  <si>
    <t>USC00115712</t>
  </si>
  <si>
    <t>USC00115768</t>
  </si>
  <si>
    <t>USC00115833</t>
  </si>
  <si>
    <t>USC00115901</t>
  </si>
  <si>
    <t>USC00115943</t>
  </si>
  <si>
    <t>USC00116446</t>
  </si>
  <si>
    <t>USC00116526</t>
  </si>
  <si>
    <t>USC00116558</t>
  </si>
  <si>
    <t>USC00116579</t>
  </si>
  <si>
    <t>USC00116610</t>
  </si>
  <si>
    <t>USC00116910</t>
  </si>
  <si>
    <t>USC00117551</t>
  </si>
  <si>
    <t>USC00118147</t>
  </si>
  <si>
    <t>USC00118740</t>
  </si>
  <si>
    <t>USC00118916</t>
  </si>
  <si>
    <t>USC00119241</t>
  </si>
  <si>
    <t>USC00119354</t>
  </si>
  <si>
    <t>USC00120177</t>
  </si>
  <si>
    <t>USC00120200</t>
  </si>
  <si>
    <t>USC00120676</t>
  </si>
  <si>
    <t>USC00120784</t>
  </si>
  <si>
    <t>USC00121030</t>
  </si>
  <si>
    <t>USC00121747</t>
  </si>
  <si>
    <t>USC00123418</t>
  </si>
  <si>
    <t>USC00123513</t>
  </si>
  <si>
    <t>USC00123527</t>
  </si>
  <si>
    <t>USC00125337</t>
  </si>
  <si>
    <t>USC00126001</t>
  </si>
  <si>
    <t>USC00126580</t>
  </si>
  <si>
    <t>USC00126705</t>
  </si>
  <si>
    <t>USC00127125</t>
  </si>
  <si>
    <t>USC00127482</t>
  </si>
  <si>
    <t>USC00127522</t>
  </si>
  <si>
    <t>USC00127646</t>
  </si>
  <si>
    <t>USC00127755</t>
  </si>
  <si>
    <t>USC00127935</t>
  </si>
  <si>
    <t>USC00128036</t>
  </si>
  <si>
    <t>USC00129253</t>
  </si>
  <si>
    <t>USC00129557</t>
  </si>
  <si>
    <t>USC00129670</t>
  </si>
  <si>
    <t>USC00130112</t>
  </si>
  <si>
    <t>USC00130133</t>
  </si>
  <si>
    <t>USC00130600</t>
  </si>
  <si>
    <t>USC00131533</t>
  </si>
  <si>
    <t>USC00131635</t>
  </si>
  <si>
    <t>USC00132724</t>
  </si>
  <si>
    <t>USC00132789</t>
  </si>
  <si>
    <t>USC00132864</t>
  </si>
  <si>
    <t>USC00132977</t>
  </si>
  <si>
    <t>USC00132999</t>
  </si>
  <si>
    <t>USC00134063</t>
  </si>
  <si>
    <t>USC00134142</t>
  </si>
  <si>
    <t>USC00134735</t>
  </si>
  <si>
    <t>USC00134894</t>
  </si>
  <si>
    <t>USC00135769</t>
  </si>
  <si>
    <t>USC00135796</t>
  </si>
  <si>
    <t>USC00135952</t>
  </si>
  <si>
    <t>USC00137147</t>
  </si>
  <si>
    <t>USC00137161</t>
  </si>
  <si>
    <t>USC00137979</t>
  </si>
  <si>
    <t>USC00138296</t>
  </si>
  <si>
    <t>USC00138688</t>
  </si>
  <si>
    <t>USC00140365</t>
  </si>
  <si>
    <t>USC00141704</t>
  </si>
  <si>
    <t>USC00141740</t>
  </si>
  <si>
    <t>USC00142401</t>
  </si>
  <si>
    <t>USC00142459</t>
  </si>
  <si>
    <t>USC00142835</t>
  </si>
  <si>
    <t>USC00143527</t>
  </si>
  <si>
    <t>USC00143810</t>
  </si>
  <si>
    <t>USC00143954</t>
  </si>
  <si>
    <t>USC00144464</t>
  </si>
  <si>
    <t>USC00144559</t>
  </si>
  <si>
    <t>USC00144695</t>
  </si>
  <si>
    <t>USC00144972</t>
  </si>
  <si>
    <t>USC00145152</t>
  </si>
  <si>
    <t>USC00145363</t>
  </si>
  <si>
    <t>USC00145856</t>
  </si>
  <si>
    <t>USC00145906</t>
  </si>
  <si>
    <t>USC00146128</t>
  </si>
  <si>
    <t>USC00147093</t>
  </si>
  <si>
    <t>USC00147271</t>
  </si>
  <si>
    <t>USC00147305</t>
  </si>
  <si>
    <t>USC00148495</t>
  </si>
  <si>
    <t>USC00150254</t>
  </si>
  <si>
    <t>USC00150619</t>
  </si>
  <si>
    <t>USC00152791</t>
  </si>
  <si>
    <t>USC00153430</t>
  </si>
  <si>
    <t>USC00153762</t>
  </si>
  <si>
    <t>USC00153994</t>
  </si>
  <si>
    <t>USC00154703</t>
  </si>
  <si>
    <t>USC00160098</t>
  </si>
  <si>
    <t>USC00160537</t>
  </si>
  <si>
    <t>USC00161411</t>
  </si>
  <si>
    <t>USC00162534</t>
  </si>
  <si>
    <t>USC00163313</t>
  </si>
  <si>
    <t>USC00163800</t>
  </si>
  <si>
    <t>USC00164407</t>
  </si>
  <si>
    <t>USC00164700</t>
  </si>
  <si>
    <t>USC00168163</t>
  </si>
  <si>
    <t>USC00169806</t>
  </si>
  <si>
    <t>USC00172426</t>
  </si>
  <si>
    <t>USC00172765</t>
  </si>
  <si>
    <t>USC00173046</t>
  </si>
  <si>
    <t>USC00176937</t>
  </si>
  <si>
    <t>USC00179891</t>
  </si>
  <si>
    <t>USC00185111</t>
  </si>
  <si>
    <t>USC00186620</t>
  </si>
  <si>
    <t>USC00187330</t>
  </si>
  <si>
    <t>USC00190120</t>
  </si>
  <si>
    <t>USC00190736</t>
  </si>
  <si>
    <t>USC00194105</t>
  </si>
  <si>
    <t>USC00196486</t>
  </si>
  <si>
    <t>USC00200032</t>
  </si>
  <si>
    <t>USC00200146</t>
  </si>
  <si>
    <t>USC00200230</t>
  </si>
  <si>
    <t>USC00200779</t>
  </si>
  <si>
    <t>USC00201492</t>
  </si>
  <si>
    <t>USC00201675</t>
  </si>
  <si>
    <t>USC00202423</t>
  </si>
  <si>
    <t>USC00203632</t>
  </si>
  <si>
    <t>USC00203823</t>
  </si>
  <si>
    <t>USC00204090</t>
  </si>
  <si>
    <t>USC00204104</t>
  </si>
  <si>
    <t>USC00205662</t>
  </si>
  <si>
    <t>USC00205690</t>
  </si>
  <si>
    <t>USC00205816</t>
  </si>
  <si>
    <t>USC00206300</t>
  </si>
  <si>
    <t>USC00207690</t>
  </si>
  <si>
    <t>USC00207812</t>
  </si>
  <si>
    <t>USC00210018</t>
  </si>
  <si>
    <t>USC00210075</t>
  </si>
  <si>
    <t>USC00210515</t>
  </si>
  <si>
    <t>USC00211630</t>
  </si>
  <si>
    <t>USC00212142</t>
  </si>
  <si>
    <t>USC00212698</t>
  </si>
  <si>
    <t>USC00213290</t>
  </si>
  <si>
    <t>USC00213303</t>
  </si>
  <si>
    <t>USC00214106</t>
  </si>
  <si>
    <t>USC00214652</t>
  </si>
  <si>
    <t>USC00215400</t>
  </si>
  <si>
    <t>USC00215563</t>
  </si>
  <si>
    <t>USC00215615</t>
  </si>
  <si>
    <t>USC00215638</t>
  </si>
  <si>
    <t>USC00216547</t>
  </si>
  <si>
    <t>USC00216565</t>
  </si>
  <si>
    <t>USC00217405</t>
  </si>
  <si>
    <t>USC00217460</t>
  </si>
  <si>
    <t>USC00218419</t>
  </si>
  <si>
    <t>USC00219046</t>
  </si>
  <si>
    <t>USC00219249</t>
  </si>
  <si>
    <t>USC00220021</t>
  </si>
  <si>
    <t>USC00220488</t>
  </si>
  <si>
    <t>USC00220955</t>
  </si>
  <si>
    <t>USC00221094</t>
  </si>
  <si>
    <t>USC00221389</t>
  </si>
  <si>
    <t>USC00221707</t>
  </si>
  <si>
    <t>USC00221865</t>
  </si>
  <si>
    <t>USC00221962</t>
  </si>
  <si>
    <t>USC00223107</t>
  </si>
  <si>
    <t>USC00223605</t>
  </si>
  <si>
    <t>USC00223887</t>
  </si>
  <si>
    <t>USC00223975</t>
  </si>
  <si>
    <t>USC00224776</t>
  </si>
  <si>
    <t>USC00224939</t>
  </si>
  <si>
    <t>USC00225247</t>
  </si>
  <si>
    <t>USC00225987</t>
  </si>
  <si>
    <t>USC00226009</t>
  </si>
  <si>
    <t>USC00226177</t>
  </si>
  <si>
    <t>USC00226718</t>
  </si>
  <si>
    <t>USC00227128</t>
  </si>
  <si>
    <t>USC00227132</t>
  </si>
  <si>
    <t>USC00228374</t>
  </si>
  <si>
    <t>USC00229079</t>
  </si>
  <si>
    <t>USC00229400</t>
  </si>
  <si>
    <t>USC00229439</t>
  </si>
  <si>
    <t>USC00229793</t>
  </si>
  <si>
    <t>USC00230204</t>
  </si>
  <si>
    <t>USC00231037</t>
  </si>
  <si>
    <t>USC00231364</t>
  </si>
  <si>
    <t>USC00231711</t>
  </si>
  <si>
    <t>USC00231822</t>
  </si>
  <si>
    <t>USC00232289</t>
  </si>
  <si>
    <t>USC00232809</t>
  </si>
  <si>
    <t>USC00234271</t>
  </si>
  <si>
    <t>USC00234705</t>
  </si>
  <si>
    <t>USC00234825</t>
  </si>
  <si>
    <t>USC00235027</t>
  </si>
  <si>
    <t>USC00235253</t>
  </si>
  <si>
    <t>USC00235541</t>
  </si>
  <si>
    <t>USC00235671</t>
  </si>
  <si>
    <t>USC00235834</t>
  </si>
  <si>
    <t>USC00235976</t>
  </si>
  <si>
    <t>USC00237263</t>
  </si>
  <si>
    <t>USC00238051</t>
  </si>
  <si>
    <t>USC00238523</t>
  </si>
  <si>
    <t>USC00238725</t>
  </si>
  <si>
    <t>USC00240364</t>
  </si>
  <si>
    <t>USC00240780</t>
  </si>
  <si>
    <t>USC00241044</t>
  </si>
  <si>
    <t>USC00241552</t>
  </si>
  <si>
    <t>USC00241722</t>
  </si>
  <si>
    <t>USC00241737</t>
  </si>
  <si>
    <t>USC00242409</t>
  </si>
  <si>
    <t>USC00242689</t>
  </si>
  <si>
    <t>USC00242793</t>
  </si>
  <si>
    <t>USC00243013</t>
  </si>
  <si>
    <t>USC00243110</t>
  </si>
  <si>
    <t>USC00243581</t>
  </si>
  <si>
    <t>USC00243885</t>
  </si>
  <si>
    <t>USC00244038</t>
  </si>
  <si>
    <t>USC00244345</t>
  </si>
  <si>
    <t>USC00244522</t>
  </si>
  <si>
    <t>USC00244558</t>
  </si>
  <si>
    <t>USC00245015</t>
  </si>
  <si>
    <t>USC00245572</t>
  </si>
  <si>
    <t>USC00245761</t>
  </si>
  <si>
    <t>USC00246157</t>
  </si>
  <si>
    <t>USC00246601</t>
  </si>
  <si>
    <t>USC00246918</t>
  </si>
  <si>
    <t>USC00247382</t>
  </si>
  <si>
    <t>USC00248501</t>
  </si>
  <si>
    <t>USC00248569</t>
  </si>
  <si>
    <t>USC00248597</t>
  </si>
  <si>
    <t>USC00250070</t>
  </si>
  <si>
    <t>USC00250130</t>
  </si>
  <si>
    <t>USC00250375</t>
  </si>
  <si>
    <t>USC00250420</t>
  </si>
  <si>
    <t>USC00250435</t>
  </si>
  <si>
    <t>USC00250640</t>
  </si>
  <si>
    <t>USC00251145</t>
  </si>
  <si>
    <t>USC00251200</t>
  </si>
  <si>
    <t>USC00252020</t>
  </si>
  <si>
    <t>USC00252100</t>
  </si>
  <si>
    <t>USC00252205</t>
  </si>
  <si>
    <t>USC00252820</t>
  </si>
  <si>
    <t>USC00253175</t>
  </si>
  <si>
    <t>USC00253185</t>
  </si>
  <si>
    <t>USC00253365</t>
  </si>
  <si>
    <t>USC00253615</t>
  </si>
  <si>
    <t>USC00253630</t>
  </si>
  <si>
    <t>USC00253660</t>
  </si>
  <si>
    <t>USC00253735</t>
  </si>
  <si>
    <t>USC00253910</t>
  </si>
  <si>
    <t>USC00254110</t>
  </si>
  <si>
    <t>USC00254440</t>
  </si>
  <si>
    <t>USC00254900</t>
  </si>
  <si>
    <t>USC00254985</t>
  </si>
  <si>
    <t>USC00255080</t>
  </si>
  <si>
    <t>USC00255310</t>
  </si>
  <si>
    <t>USC00255565</t>
  </si>
  <si>
    <t>USC00256135</t>
  </si>
  <si>
    <t>USC00256570</t>
  </si>
  <si>
    <t>USC00256970</t>
  </si>
  <si>
    <t>USC00257070</t>
  </si>
  <si>
    <t>USC00257715</t>
  </si>
  <si>
    <t>USC00258395</t>
  </si>
  <si>
    <t>USC00258465</t>
  </si>
  <si>
    <t>USC00258480</t>
  </si>
  <si>
    <t>USC00258915</t>
  </si>
  <si>
    <t>USC00260507</t>
  </si>
  <si>
    <t>USC00262780</t>
  </si>
  <si>
    <t>USC00264698</t>
  </si>
  <si>
    <t>USC00264950</t>
  </si>
  <si>
    <t>USC00265168</t>
  </si>
  <si>
    <t>USC00267369</t>
  </si>
  <si>
    <t>USC00272174</t>
  </si>
  <si>
    <t>USC00272999</t>
  </si>
  <si>
    <t>USC00273850</t>
  </si>
  <si>
    <t>USC00274399</t>
  </si>
  <si>
    <t>USC00280907</t>
  </si>
  <si>
    <t>USC00281582</t>
  </si>
  <si>
    <t>USC00283029</t>
  </si>
  <si>
    <t>USC00283951</t>
  </si>
  <si>
    <t>USC00284229</t>
  </si>
  <si>
    <t>USC00285728</t>
  </si>
  <si>
    <t>USC00287079</t>
  </si>
  <si>
    <t>USC00290692</t>
  </si>
  <si>
    <t>USC00291469</t>
  </si>
  <si>
    <t>USC00291664</t>
  </si>
  <si>
    <t>USC00291813</t>
  </si>
  <si>
    <t>USC00292608</t>
  </si>
  <si>
    <t>USC00292848</t>
  </si>
  <si>
    <t>USC00294369</t>
  </si>
  <si>
    <t>USC00294426</t>
  </si>
  <si>
    <t>USC00295273</t>
  </si>
  <si>
    <t>USC00295960</t>
  </si>
  <si>
    <t>USC00295965</t>
  </si>
  <si>
    <t>USC00296435</t>
  </si>
  <si>
    <t>USC00297323</t>
  </si>
  <si>
    <t>USC00297867</t>
  </si>
  <si>
    <t>USC00298107</t>
  </si>
  <si>
    <t>USC00298387</t>
  </si>
  <si>
    <t>USC00298501</t>
  </si>
  <si>
    <t>USC00299156</t>
  </si>
  <si>
    <t>USC00299165</t>
  </si>
  <si>
    <t>USC00300023</t>
  </si>
  <si>
    <t>USC00300085</t>
  </si>
  <si>
    <t>USC00300093</t>
  </si>
  <si>
    <t>USC00300183</t>
  </si>
  <si>
    <t>USC00300443</t>
  </si>
  <si>
    <t>USC00300889</t>
  </si>
  <si>
    <t>USC00301401</t>
  </si>
  <si>
    <t>USC00301752</t>
  </si>
  <si>
    <t>USC00301966</t>
  </si>
  <si>
    <t>USC00301974</t>
  </si>
  <si>
    <t>USC00302610</t>
  </si>
  <si>
    <t>USC00303033</t>
  </si>
  <si>
    <t>USC00303773</t>
  </si>
  <si>
    <t>USC00304102</t>
  </si>
  <si>
    <t>USC00304174</t>
  </si>
  <si>
    <t>USC00304555</t>
  </si>
  <si>
    <t>USC00304791</t>
  </si>
  <si>
    <t>USC00304912</t>
  </si>
  <si>
    <t>USC00305426</t>
  </si>
  <si>
    <t>USC00305512</t>
  </si>
  <si>
    <t>USC00306085</t>
  </si>
  <si>
    <t>USC00306164</t>
  </si>
  <si>
    <t>USC00306314</t>
  </si>
  <si>
    <t>USC00306774</t>
  </si>
  <si>
    <t>USC00307633</t>
  </si>
  <si>
    <t>USC00308248</t>
  </si>
  <si>
    <t>USC00308631</t>
  </si>
  <si>
    <t>USC00309000</t>
  </si>
  <si>
    <t>USC00309292</t>
  </si>
  <si>
    <t>USC00310090</t>
  </si>
  <si>
    <t>USC00311677</t>
  </si>
  <si>
    <t>USC00312635</t>
  </si>
  <si>
    <t>USC00312719</t>
  </si>
  <si>
    <t>USC00313017</t>
  </si>
  <si>
    <t>USC00313969</t>
  </si>
  <si>
    <t>USC00313976</t>
  </si>
  <si>
    <t>USC00314055</t>
  </si>
  <si>
    <t>USC00314684</t>
  </si>
  <si>
    <t>USC00314938</t>
  </si>
  <si>
    <t>USC00315123</t>
  </si>
  <si>
    <t>USC00315177</t>
  </si>
  <si>
    <t>USC00315340</t>
  </si>
  <si>
    <t>USC00315356</t>
  </si>
  <si>
    <t>USC00315771</t>
  </si>
  <si>
    <t>USC00315838</t>
  </si>
  <si>
    <t>USC00315890</t>
  </si>
  <si>
    <t>USC00317615</t>
  </si>
  <si>
    <t>USC00317994</t>
  </si>
  <si>
    <t>USC00318113</t>
  </si>
  <si>
    <t>USC00318292</t>
  </si>
  <si>
    <t>USC00318500</t>
  </si>
  <si>
    <t>USC00319147</t>
  </si>
  <si>
    <t>USC00319476</t>
  </si>
  <si>
    <t>USC00320941</t>
  </si>
  <si>
    <t>USC00321871</t>
  </si>
  <si>
    <t>USC00322188</t>
  </si>
  <si>
    <t>USC00322365</t>
  </si>
  <si>
    <t>USC00323287</t>
  </si>
  <si>
    <t>USC00323621</t>
  </si>
  <si>
    <t>USC00324203</t>
  </si>
  <si>
    <t>USC00324418</t>
  </si>
  <si>
    <t>USC00324958</t>
  </si>
  <si>
    <t>USC00325479</t>
  </si>
  <si>
    <t>USC00326255</t>
  </si>
  <si>
    <t>USC00326315</t>
  </si>
  <si>
    <t>USC00327530</t>
  </si>
  <si>
    <t>USC00328792</t>
  </si>
  <si>
    <t>USC00329445</t>
  </si>
  <si>
    <t>USC00331072</t>
  </si>
  <si>
    <t>USC00331541</t>
  </si>
  <si>
    <t>USC00331592</t>
  </si>
  <si>
    <t>USC00332098</t>
  </si>
  <si>
    <t>USC00332791</t>
  </si>
  <si>
    <t>USC00333375</t>
  </si>
  <si>
    <t>USC00333758</t>
  </si>
  <si>
    <t>USC00333780</t>
  </si>
  <si>
    <t>USC00334189</t>
  </si>
  <si>
    <t>USC00335041</t>
  </si>
  <si>
    <t>USC00335297</t>
  </si>
  <si>
    <t>USC00335315</t>
  </si>
  <si>
    <t>USC00336118</t>
  </si>
  <si>
    <t>USC00336600</t>
  </si>
  <si>
    <t>USC00336781</t>
  </si>
  <si>
    <t>USC00338534</t>
  </si>
  <si>
    <t>USC00338552</t>
  </si>
  <si>
    <t>USC00338769</t>
  </si>
  <si>
    <t>USC00338822</t>
  </si>
  <si>
    <t>USC00338830</t>
  </si>
  <si>
    <t>USC00339312</t>
  </si>
  <si>
    <t>USC00340256</t>
  </si>
  <si>
    <t>USC00340593</t>
  </si>
  <si>
    <t>USC00340908</t>
  </si>
  <si>
    <t>USC00341828</t>
  </si>
  <si>
    <t>USC00342912</t>
  </si>
  <si>
    <t>USC00343628</t>
  </si>
  <si>
    <t>USC00343821</t>
  </si>
  <si>
    <t>USC00344055</t>
  </si>
  <si>
    <t>USC00344298</t>
  </si>
  <si>
    <t>USC00345779</t>
  </si>
  <si>
    <t>USC00345855</t>
  </si>
  <si>
    <t>USC00346130</t>
  </si>
  <si>
    <t>USC00346139</t>
  </si>
  <si>
    <t>USC00346278</t>
  </si>
  <si>
    <t>USC00346638</t>
  </si>
  <si>
    <t>USC00346935</t>
  </si>
  <si>
    <t>USC00350304</t>
  </si>
  <si>
    <t>USC00350694</t>
  </si>
  <si>
    <t>USC00351433</t>
  </si>
  <si>
    <t>USC00351765</t>
  </si>
  <si>
    <t>USC00351862</t>
  </si>
  <si>
    <t>USC00351897</t>
  </si>
  <si>
    <t>USC00351946</t>
  </si>
  <si>
    <t>USC00352406</t>
  </si>
  <si>
    <t>USC00352440</t>
  </si>
  <si>
    <t>USC00352997</t>
  </si>
  <si>
    <t>USC00353445</t>
  </si>
  <si>
    <t>USC00353770</t>
  </si>
  <si>
    <t>USC00353827</t>
  </si>
  <si>
    <t>USC00354003</t>
  </si>
  <si>
    <t>USC00355362</t>
  </si>
  <si>
    <t>USC00355384</t>
  </si>
  <si>
    <t>USC00355593</t>
  </si>
  <si>
    <t>USC00355734</t>
  </si>
  <si>
    <t>USC00356426</t>
  </si>
  <si>
    <t>USC00356634</t>
  </si>
  <si>
    <t>USC00356883</t>
  </si>
  <si>
    <t>USC00356907</t>
  </si>
  <si>
    <t>USC00357169</t>
  </si>
  <si>
    <t>USC00358466</t>
  </si>
  <si>
    <t>USC00358746</t>
  </si>
  <si>
    <t>USC00358797</t>
  </si>
  <si>
    <t>USC00358997</t>
  </si>
  <si>
    <t>USC00361354</t>
  </si>
  <si>
    <t>USC00363028</t>
  </si>
  <si>
    <t>USC00366233</t>
  </si>
  <si>
    <t>USC00367477</t>
  </si>
  <si>
    <t>USC00368449</t>
  </si>
  <si>
    <t>USC00368596</t>
  </si>
  <si>
    <t>USC00368905</t>
  </si>
  <si>
    <t>USC00369050</t>
  </si>
  <si>
    <t>USC00369298</t>
  </si>
  <si>
    <t>USC00369408</t>
  </si>
  <si>
    <t>USC00369464</t>
  </si>
  <si>
    <t>USC00369933</t>
  </si>
  <si>
    <t>USC00374266</t>
  </si>
  <si>
    <t>USC00380165</t>
  </si>
  <si>
    <t>USC00381277</t>
  </si>
  <si>
    <t>USC00381588</t>
  </si>
  <si>
    <t>USC00381770</t>
  </si>
  <si>
    <t>USC00381944</t>
  </si>
  <si>
    <t>USC00381997</t>
  </si>
  <si>
    <t>USC00382260</t>
  </si>
  <si>
    <t>USC00385017</t>
  </si>
  <si>
    <t>USC00385200</t>
  </si>
  <si>
    <t>USC00386209</t>
  </si>
  <si>
    <t>USC00387631</t>
  </si>
  <si>
    <t>USC00387722</t>
  </si>
  <si>
    <t>USC00388426</t>
  </si>
  <si>
    <t>USC00388440</t>
  </si>
  <si>
    <t>USC00388887</t>
  </si>
  <si>
    <t>USC00389327</t>
  </si>
  <si>
    <t>USC00389350</t>
  </si>
  <si>
    <t>USC00389469</t>
  </si>
  <si>
    <t>USC00390043</t>
  </si>
  <si>
    <t>USC00390128</t>
  </si>
  <si>
    <t>USC00391392</t>
  </si>
  <si>
    <t>USC00391739</t>
  </si>
  <si>
    <t>USC00391972</t>
  </si>
  <si>
    <t>USC00392429</t>
  </si>
  <si>
    <t>USC00392797</t>
  </si>
  <si>
    <t>USC00392927</t>
  </si>
  <si>
    <t>USC00393029</t>
  </si>
  <si>
    <t>USC00393832</t>
  </si>
  <si>
    <t>USC00394007</t>
  </si>
  <si>
    <t>USC00394037</t>
  </si>
  <si>
    <t>USC00394516</t>
  </si>
  <si>
    <t>USC00395456</t>
  </si>
  <si>
    <t>USC00395481</t>
  </si>
  <si>
    <t>USC00395891</t>
  </si>
  <si>
    <t>USC00398622</t>
  </si>
  <si>
    <t>USC00399442</t>
  </si>
  <si>
    <t>USC00401790</t>
  </si>
  <si>
    <t>USC00402108</t>
  </si>
  <si>
    <t>USC00402202</t>
  </si>
  <si>
    <t>USC00402489</t>
  </si>
  <si>
    <t>USC00402589</t>
  </si>
  <si>
    <t>USC00404561</t>
  </si>
  <si>
    <t>USC00405187</t>
  </si>
  <si>
    <t>USC00405882</t>
  </si>
  <si>
    <t>USC00406371</t>
  </si>
  <si>
    <t>USC00406534</t>
  </si>
  <si>
    <t>USC00407884</t>
  </si>
  <si>
    <t>USC00409155</t>
  </si>
  <si>
    <t>USC00409219</t>
  </si>
  <si>
    <t>USC00409502</t>
  </si>
  <si>
    <t>USC00410120</t>
  </si>
  <si>
    <t>USC00410174</t>
  </si>
  <si>
    <t>USC00410493</t>
  </si>
  <si>
    <t>USC00410498</t>
  </si>
  <si>
    <t>USC00410639</t>
  </si>
  <si>
    <t>USC00410832</t>
  </si>
  <si>
    <t>USC00410902</t>
  </si>
  <si>
    <t>USC00411048</t>
  </si>
  <si>
    <t>USC00411138</t>
  </si>
  <si>
    <t>USC00412019</t>
  </si>
  <si>
    <t>USC00412121</t>
  </si>
  <si>
    <t>USC00412266</t>
  </si>
  <si>
    <t>USC00412679</t>
  </si>
  <si>
    <t>USC00412906</t>
  </si>
  <si>
    <t>USC00413063</t>
  </si>
  <si>
    <t>USC00413183</t>
  </si>
  <si>
    <t>USC00413734</t>
  </si>
  <si>
    <t>USC00413873</t>
  </si>
  <si>
    <t>USC00413992</t>
  </si>
  <si>
    <t>USC00415018</t>
  </si>
  <si>
    <t>USC00415196</t>
  </si>
  <si>
    <t>USC00415272</t>
  </si>
  <si>
    <t>USC00415429</t>
  </si>
  <si>
    <t>USC00415618</t>
  </si>
  <si>
    <t>USC00415707</t>
  </si>
  <si>
    <t>USC00416135</t>
  </si>
  <si>
    <t>USC00416276</t>
  </si>
  <si>
    <t>USC00416794</t>
  </si>
  <si>
    <t>USC00417079</t>
  </si>
  <si>
    <t>USC00417622</t>
  </si>
  <si>
    <t>USC00418201</t>
  </si>
  <si>
    <t>USC00418433</t>
  </si>
  <si>
    <t>USC00418692</t>
  </si>
  <si>
    <t>USC00419532</t>
  </si>
  <si>
    <t>USC00420086</t>
  </si>
  <si>
    <t>USC00420738</t>
  </si>
  <si>
    <t>USC00420788</t>
  </si>
  <si>
    <t>USC00422101</t>
  </si>
  <si>
    <t>USC00422253</t>
  </si>
  <si>
    <t>USC00422592</t>
  </si>
  <si>
    <t>USC00422828</t>
  </si>
  <si>
    <t>USC00422996</t>
  </si>
  <si>
    <t>USC00423809</t>
  </si>
  <si>
    <t>USC00424508</t>
  </si>
  <si>
    <t>USC00424856</t>
  </si>
  <si>
    <t>USC00425065</t>
  </si>
  <si>
    <t>USC00425186</t>
  </si>
  <si>
    <t>USC00425402</t>
  </si>
  <si>
    <t>USC00425733</t>
  </si>
  <si>
    <t>USC00425826</t>
  </si>
  <si>
    <t>USC00426601</t>
  </si>
  <si>
    <t>USC00427260</t>
  </si>
  <si>
    <t>USC00427516</t>
  </si>
  <si>
    <t>USC00427714</t>
  </si>
  <si>
    <t>USC00428119</t>
  </si>
  <si>
    <t>USC00428771</t>
  </si>
  <si>
    <t>USC00428973</t>
  </si>
  <si>
    <t>USC00429111</t>
  </si>
  <si>
    <t>USC00429595</t>
  </si>
  <si>
    <t>USC00429717</t>
  </si>
  <si>
    <t>USC00431243</t>
  </si>
  <si>
    <t>USC00431580</t>
  </si>
  <si>
    <t>USC00432769</t>
  </si>
  <si>
    <t>USC00437054</t>
  </si>
  <si>
    <t>USC00441209</t>
  </si>
  <si>
    <t>USC00441593</t>
  </si>
  <si>
    <t>USC00442208</t>
  </si>
  <si>
    <t>USC00442245</t>
  </si>
  <si>
    <t>USC00442941</t>
  </si>
  <si>
    <t>USC00444101</t>
  </si>
  <si>
    <t>USC00444128</t>
  </si>
  <si>
    <t>USC00444876</t>
  </si>
  <si>
    <t>USC00444909</t>
  </si>
  <si>
    <t>USC00447338</t>
  </si>
  <si>
    <t>USC00448062</t>
  </si>
  <si>
    <t>USC00449263</t>
  </si>
  <si>
    <t>USC00450008</t>
  </si>
  <si>
    <t>USC00450729</t>
  </si>
  <si>
    <t>USC00450945</t>
  </si>
  <si>
    <t>USC00451233</t>
  </si>
  <si>
    <t>USC00451276</t>
  </si>
  <si>
    <t>USC00451484</t>
  </si>
  <si>
    <t>USC00451504</t>
  </si>
  <si>
    <t>USC00451666</t>
  </si>
  <si>
    <t>USC00452007</t>
  </si>
  <si>
    <t>USC00452030</t>
  </si>
  <si>
    <t>USC00452505</t>
  </si>
  <si>
    <t>USC00452675</t>
  </si>
  <si>
    <t>USC00452914</t>
  </si>
  <si>
    <t>USC00454154</t>
  </si>
  <si>
    <t>USC00454769</t>
  </si>
  <si>
    <t>USC00455946</t>
  </si>
  <si>
    <t>USC00456039</t>
  </si>
  <si>
    <t>USC00456096</t>
  </si>
  <si>
    <t>USC00456610</t>
  </si>
  <si>
    <t>USC00457059</t>
  </si>
  <si>
    <t>USC00457507</t>
  </si>
  <si>
    <t>USC00458059</t>
  </si>
  <si>
    <t>USC00458207</t>
  </si>
  <si>
    <t>USC00458773</t>
  </si>
  <si>
    <t>USC00459012</t>
  </si>
  <si>
    <t>USC00459074</t>
  </si>
  <si>
    <t>USC00459238</t>
  </si>
  <si>
    <t>USC00459376</t>
  </si>
  <si>
    <t>USC00461220</t>
  </si>
  <si>
    <t>USC00463544</t>
  </si>
  <si>
    <t>USC00465224</t>
  </si>
  <si>
    <t>USC00466867</t>
  </si>
  <si>
    <t>USC00468384</t>
  </si>
  <si>
    <t>USC00471078</t>
  </si>
  <si>
    <t>USC00472001</t>
  </si>
  <si>
    <t>USC00472839</t>
  </si>
  <si>
    <t>USC00473405</t>
  </si>
  <si>
    <t>USC00474546</t>
  </si>
  <si>
    <t>USC00475017</t>
  </si>
  <si>
    <t>USC00475120</t>
  </si>
  <si>
    <t>USC00475255</t>
  </si>
  <si>
    <t>USC00475516</t>
  </si>
  <si>
    <t>USC00475808</t>
  </si>
  <si>
    <t>USC00475932</t>
  </si>
  <si>
    <t>USC00476208</t>
  </si>
  <si>
    <t>USC00476330</t>
  </si>
  <si>
    <t>USC00476718</t>
  </si>
  <si>
    <t>USC00476827</t>
  </si>
  <si>
    <t>USC00476922</t>
  </si>
  <si>
    <t>USC00478027</t>
  </si>
  <si>
    <t>USC00478110</t>
  </si>
  <si>
    <t>USC00478827</t>
  </si>
  <si>
    <t>USC00478919</t>
  </si>
  <si>
    <t>USC00480140</t>
  </si>
  <si>
    <t>USC00480540</t>
  </si>
  <si>
    <t>USC00481730</t>
  </si>
  <si>
    <t>USC00481840</t>
  </si>
  <si>
    <t>USC00481905</t>
  </si>
  <si>
    <t>USC00482595</t>
  </si>
  <si>
    <t>USC00482715</t>
  </si>
  <si>
    <t>USC00483100</t>
  </si>
  <si>
    <t>USC00484065</t>
  </si>
  <si>
    <t>USC00485345</t>
  </si>
  <si>
    <t>USC00486440</t>
  </si>
  <si>
    <t>USC00486660</t>
  </si>
  <si>
    <t>USC00487115</t>
  </si>
  <si>
    <t>USC00487760</t>
  </si>
  <si>
    <t>USC00488160</t>
  </si>
  <si>
    <t>USC00489615</t>
  </si>
  <si>
    <t>USC00489770</t>
  </si>
  <si>
    <t>USC00489905</t>
  </si>
  <si>
    <t>USW00003959</t>
  </si>
  <si>
    <t>USW00012835</t>
  </si>
  <si>
    <t>USW00012930</t>
  </si>
  <si>
    <t>USW00013724</t>
  </si>
  <si>
    <t>USW00013734</t>
  </si>
  <si>
    <t>USW00013782</t>
  </si>
  <si>
    <t>USW00013970</t>
  </si>
  <si>
    <t>USW00013976</t>
  </si>
  <si>
    <t>USW00013980</t>
  </si>
  <si>
    <t>USW00014733</t>
  </si>
  <si>
    <t>USW00014735</t>
  </si>
  <si>
    <t>USW00014743</t>
  </si>
  <si>
    <t>USW00014768</t>
  </si>
  <si>
    <t>USW00014771</t>
  </si>
  <si>
    <t>USW00014804</t>
  </si>
  <si>
    <t>USW00014860</t>
  </si>
  <si>
    <t>USW00014922</t>
  </si>
  <si>
    <t>USW00014924</t>
  </si>
  <si>
    <t>USW00014929</t>
  </si>
  <si>
    <t>USW00014946</t>
  </si>
  <si>
    <t>USW00023051</t>
  </si>
  <si>
    <t>USW00023170</t>
  </si>
  <si>
    <t>USW00023185</t>
  </si>
  <si>
    <t>USW00024018</t>
  </si>
  <si>
    <t>USW00024025</t>
  </si>
  <si>
    <t>USW00024037</t>
  </si>
  <si>
    <t>USW00024121</t>
  </si>
  <si>
    <t>USW00024128</t>
  </si>
  <si>
    <t>USW00024137</t>
  </si>
  <si>
    <t>USW00024144</t>
  </si>
  <si>
    <t>USW00024157</t>
  </si>
  <si>
    <t>USW00024193</t>
  </si>
  <si>
    <t>USW00024284</t>
  </si>
  <si>
    <t>USW00024285</t>
  </si>
  <si>
    <t>USW00093808</t>
  </si>
  <si>
    <t>USW00093986</t>
  </si>
  <si>
    <t>USW00094728</t>
  </si>
  <si>
    <t>USW00094967</t>
  </si>
  <si>
    <t>Coef_95</t>
  </si>
  <si>
    <t>P-Value_95</t>
  </si>
  <si>
    <t>Coef_100</t>
  </si>
  <si>
    <t>P-Value_100</t>
  </si>
  <si>
    <t>Coef_5</t>
  </si>
  <si>
    <t>P-Value_5</t>
  </si>
  <si>
    <t>Coef_0</t>
  </si>
  <si>
    <t>P-value_0</t>
  </si>
  <si>
    <t>Coefficient for the change in 100-degree days over time.</t>
  </si>
  <si>
    <t>P-value for the change in 100-degree days over time.</t>
  </si>
  <si>
    <t>Coefficient for the change in 5th-percentile days over time.</t>
  </si>
  <si>
    <t>P-value for the change in 5th-percentile days over time.</t>
  </si>
  <si>
    <t>P-value for the change in 0-degree days over time.</t>
  </si>
  <si>
    <t>Coefficient for the change in 95th-percentile days over time.</t>
  </si>
  <si>
    <t>P-value for the change in 95th-percentile days over time.</t>
  </si>
  <si>
    <t>Methods and Notes</t>
  </si>
  <si>
    <t>GENERAL NOTES</t>
  </si>
  <si>
    <t>OBTAIN DATA</t>
  </si>
  <si>
    <t>PROCESSING STEPS</t>
  </si>
  <si>
    <t>coefs.100</t>
  </si>
  <si>
    <t>pval.100</t>
  </si>
  <si>
    <t>coefs.95th</t>
  </si>
  <si>
    <t>pval.95th</t>
  </si>
  <si>
    <t>coefs.0</t>
  </si>
  <si>
    <t>pval.0</t>
  </si>
  <si>
    <t>coefs.5th</t>
  </si>
  <si>
    <t>pval.5th</t>
  </si>
  <si>
    <t>USC00013160</t>
  </si>
  <si>
    <t>USC00021514</t>
  </si>
  <si>
    <t>USC00021614</t>
  </si>
  <si>
    <t>USC00024089</t>
  </si>
  <si>
    <t>USC00025512</t>
  </si>
  <si>
    <t>USC00026353</t>
  </si>
  <si>
    <t>USC00027390</t>
  </si>
  <si>
    <t>USC00028815</t>
  </si>
  <si>
    <t>USC00029652</t>
  </si>
  <si>
    <t>USC00036253</t>
  </si>
  <si>
    <t>USC00041048</t>
  </si>
  <si>
    <t>USC00042319</t>
  </si>
  <si>
    <t>USC00044713</t>
  </si>
  <si>
    <t>USC00045385</t>
  </si>
  <si>
    <t>USC00045983</t>
  </si>
  <si>
    <t>USC00049087</t>
  </si>
  <si>
    <t>USC00049200</t>
  </si>
  <si>
    <t>USC00054076</t>
  </si>
  <si>
    <t>USC00057337</t>
  </si>
  <si>
    <t>USC00058204</t>
  </si>
  <si>
    <t>USC00063207</t>
  </si>
  <si>
    <t>USC00067970</t>
  </si>
  <si>
    <t>USC00076410</t>
  </si>
  <si>
    <t>USC00080611</t>
  </si>
  <si>
    <t>USC00082220</t>
  </si>
  <si>
    <t>USC00097276</t>
  </si>
  <si>
    <t>USC00097600</t>
  </si>
  <si>
    <t>USC00103143</t>
  </si>
  <si>
    <t>USC00105685</t>
  </si>
  <si>
    <t>USC00122149</t>
  </si>
  <si>
    <t>USC00124837</t>
  </si>
  <si>
    <t>USC00125237</t>
  </si>
  <si>
    <t>USC00127875</t>
  </si>
  <si>
    <t>USC00129511</t>
  </si>
  <si>
    <t>USC00131402</t>
  </si>
  <si>
    <t>USC00140405</t>
  </si>
  <si>
    <t>USC00141867</t>
  </si>
  <si>
    <t>USC00144530</t>
  </si>
  <si>
    <t>USC00144588</t>
  </si>
  <si>
    <t>USC00145972</t>
  </si>
  <si>
    <t>USC00147542</t>
  </si>
  <si>
    <t>USC00150381</t>
  </si>
  <si>
    <t>USC00158714</t>
  </si>
  <si>
    <t>USC00160205</t>
  </si>
  <si>
    <t>USC00161287</t>
  </si>
  <si>
    <t>USC00162151</t>
  </si>
  <si>
    <t>USC00170814</t>
  </si>
  <si>
    <t>USC00171628</t>
  </si>
  <si>
    <t>USC00174566</t>
  </si>
  <si>
    <t>USC00175304</t>
  </si>
  <si>
    <t>USC00180700</t>
  </si>
  <si>
    <t>USC00181750</t>
  </si>
  <si>
    <t>USC00183675</t>
  </si>
  <si>
    <t>USC00187806</t>
  </si>
  <si>
    <t>USC00188000</t>
  </si>
  <si>
    <t>USC00196783</t>
  </si>
  <si>
    <t>USC00198367</t>
  </si>
  <si>
    <t>USC00200128</t>
  </si>
  <si>
    <t>USC00201439</t>
  </si>
  <si>
    <t>USC00210252</t>
  </si>
  <si>
    <t>USC00212737</t>
  </si>
  <si>
    <t>USC00212916</t>
  </si>
  <si>
    <t>USC00215887</t>
  </si>
  <si>
    <t>USC00217087</t>
  </si>
  <si>
    <t>USC00218618</t>
  </si>
  <si>
    <t>USC00224173</t>
  </si>
  <si>
    <t>USC00227111</t>
  </si>
  <si>
    <t>USC00229860</t>
  </si>
  <si>
    <t>USC00234904</t>
  </si>
  <si>
    <t>USC00237963</t>
  </si>
  <si>
    <t>USC00238223</t>
  </si>
  <si>
    <t>USC00243139</t>
  </si>
  <si>
    <t>USC00244364</t>
  </si>
  <si>
    <t>USC00246472</t>
  </si>
  <si>
    <t>USC00247286</t>
  </si>
  <si>
    <t>USC00252840</t>
  </si>
  <si>
    <t>USC00255470</t>
  </si>
  <si>
    <t>USC00256040</t>
  </si>
  <si>
    <t>USC00257515</t>
  </si>
  <si>
    <t>USC00259090</t>
  </si>
  <si>
    <t>USC00259510</t>
  </si>
  <si>
    <t>USC00261071</t>
  </si>
  <si>
    <t>USC00263245</t>
  </si>
  <si>
    <t>USC00268988</t>
  </si>
  <si>
    <t>USC00290858</t>
  </si>
  <si>
    <t>USC00291515</t>
  </si>
  <si>
    <t>USC00293265</t>
  </si>
  <si>
    <t>USC00293294</t>
  </si>
  <si>
    <t>USC00293368</t>
  </si>
  <si>
    <t>USC00295150</t>
  </si>
  <si>
    <t>USC00298535</t>
  </si>
  <si>
    <t>USC00302129</t>
  </si>
  <si>
    <t>USC00303319</t>
  </si>
  <si>
    <t>USC00304647</t>
  </si>
  <si>
    <t>USC00307484</t>
  </si>
  <si>
    <t>USC00308600</t>
  </si>
  <si>
    <t>USC00308944</t>
  </si>
  <si>
    <t>USC00315830</t>
  </si>
  <si>
    <t>USC00317202</t>
  </si>
  <si>
    <t>USC00318694</t>
  </si>
  <si>
    <t>USC00323594</t>
  </si>
  <si>
    <t>USC00325220</t>
  </si>
  <si>
    <t>USC00326015</t>
  </si>
  <si>
    <t>USC00326155</t>
  </si>
  <si>
    <t>USC00331152</t>
  </si>
  <si>
    <t>USC00331890</t>
  </si>
  <si>
    <t>USC00336196</t>
  </si>
  <si>
    <t>USC00338313</t>
  </si>
  <si>
    <t>USC00340017</t>
  </si>
  <si>
    <t>USC00340179</t>
  </si>
  <si>
    <t>USC00340292</t>
  </si>
  <si>
    <t>USC00341243</t>
  </si>
  <si>
    <t>USC00341504</t>
  </si>
  <si>
    <t>USC00341724</t>
  </si>
  <si>
    <t>USC00342678</t>
  </si>
  <si>
    <t>USC00342944</t>
  </si>
  <si>
    <t>USC00343497</t>
  </si>
  <si>
    <t>USC00343871</t>
  </si>
  <si>
    <t>USC00344235</t>
  </si>
  <si>
    <t>USC00344573</t>
  </si>
  <si>
    <t>USC00344766</t>
  </si>
  <si>
    <t>USC00344861</t>
  </si>
  <si>
    <t>USC00345063</t>
  </si>
  <si>
    <t>USC00345509</t>
  </si>
  <si>
    <t>USC00346629</t>
  </si>
  <si>
    <t>USC00346670</t>
  </si>
  <si>
    <t>USC00346926</t>
  </si>
  <si>
    <t>USC00347012</t>
  </si>
  <si>
    <t>USC00348501</t>
  </si>
  <si>
    <t>USC00348677</t>
  </si>
  <si>
    <t>USC00349395</t>
  </si>
  <si>
    <t>USC00349422</t>
  </si>
  <si>
    <t>USC00349445</t>
  </si>
  <si>
    <t>USC00354670</t>
  </si>
  <si>
    <t>USC00358494</t>
  </si>
  <si>
    <t>USC00365915</t>
  </si>
  <si>
    <t>USC00367029</t>
  </si>
  <si>
    <t>USC00380074</t>
  </si>
  <si>
    <t>USC00380559</t>
  </si>
  <si>
    <t>USC00380764</t>
  </si>
  <si>
    <t>USC00383468</t>
  </si>
  <si>
    <t>USC00383754</t>
  </si>
  <si>
    <t>USC00384753</t>
  </si>
  <si>
    <t>USC00386527</t>
  </si>
  <si>
    <t>USC00393217</t>
  </si>
  <si>
    <t>USC00395536</t>
  </si>
  <si>
    <t>USC00396947</t>
  </si>
  <si>
    <t>USC00402024</t>
  </si>
  <si>
    <t>USC00411772</t>
  </si>
  <si>
    <t>USC00412598</t>
  </si>
  <si>
    <t>USC00413280</t>
  </si>
  <si>
    <t>USC00415875</t>
  </si>
  <si>
    <t>USC00417336</t>
  </si>
  <si>
    <t>USC00418910</t>
  </si>
  <si>
    <t>USC00423418</t>
  </si>
  <si>
    <t>USC00425477</t>
  </si>
  <si>
    <t>USC00426135</t>
  </si>
  <si>
    <t>USC00426404</t>
  </si>
  <si>
    <t>USC00426686</t>
  </si>
  <si>
    <t>USC00427909</t>
  </si>
  <si>
    <t>USC00440766</t>
  </si>
  <si>
    <t>USC00446626</t>
  </si>
  <si>
    <t>USC00446712</t>
  </si>
  <si>
    <t>USC00449151</t>
  </si>
  <si>
    <t>USC00455224</t>
  </si>
  <si>
    <t>USC00456624</t>
  </si>
  <si>
    <t>USC00456678</t>
  </si>
  <si>
    <t>USC00456789</t>
  </si>
  <si>
    <t>USC00457267</t>
  </si>
  <si>
    <t>USC00457773</t>
  </si>
  <si>
    <t>USC00467029</t>
  </si>
  <si>
    <t>USC00469683</t>
  </si>
  <si>
    <t>USC00470349</t>
  </si>
  <si>
    <t>USC00475474</t>
  </si>
  <si>
    <t>USC00485830</t>
  </si>
  <si>
    <t>USC00486195</t>
  </si>
  <si>
    <t>USC00487260</t>
  </si>
  <si>
    <t>USC00487990</t>
  </si>
  <si>
    <t>USC00488995</t>
  </si>
  <si>
    <t>USW00003822</t>
  </si>
  <si>
    <t>USW00003870</t>
  </si>
  <si>
    <t>USW00004725</t>
  </si>
  <si>
    <t>USW00012836</t>
  </si>
  <si>
    <t>USW00012921</t>
  </si>
  <si>
    <t>USW00012924</t>
  </si>
  <si>
    <t>USW00013737</t>
  </si>
  <si>
    <t>USW00013896</t>
  </si>
  <si>
    <t>USW00013899</t>
  </si>
  <si>
    <t>USW00014737</t>
  </si>
  <si>
    <t>USW00014742</t>
  </si>
  <si>
    <t>USW00014757</t>
  </si>
  <si>
    <t>USW00014764</t>
  </si>
  <si>
    <t>USW00014765</t>
  </si>
  <si>
    <t>USW00014778</t>
  </si>
  <si>
    <t>USW00023009</t>
  </si>
  <si>
    <t>USW00023044</t>
  </si>
  <si>
    <t>USW00023177</t>
  </si>
  <si>
    <t>USW00023179</t>
  </si>
  <si>
    <t>USW00024022</t>
  </si>
  <si>
    <t>USW00024027</t>
  </si>
  <si>
    <t>USW00024119</t>
  </si>
  <si>
    <t>USW00024130</t>
  </si>
  <si>
    <t>USW00024143</t>
  </si>
  <si>
    <t>USW00024149</t>
  </si>
  <si>
    <t>USW00024151</t>
  </si>
  <si>
    <t>USW00024160</t>
  </si>
  <si>
    <t>USW00024213</t>
  </si>
  <si>
    <t>USW00093193</t>
  </si>
  <si>
    <t>USW00093729</t>
  </si>
  <si>
    <t>USW00093805</t>
  </si>
  <si>
    <t>USW00093806</t>
  </si>
  <si>
    <t>USW00094008</t>
  </si>
  <si>
    <t>USW00094224</t>
  </si>
  <si>
    <t>USW00094794</t>
  </si>
  <si>
    <t>Change in 95 percent Days</t>
  </si>
  <si>
    <t>Change in 5 percent Days</t>
  </si>
  <si>
    <t>This worksheet converts coefficients into changes in days.</t>
  </si>
  <si>
    <t>Total years:</t>
  </si>
  <si>
    <t>Run "Extreme Temps - Import, Calculate, Plot.R" using "read" not "fast.read.fwf," to download and process the data.</t>
  </si>
  <si>
    <t>Output from the regression_outs.csv file is pasted into the Regression Coefficients_output worksheet.</t>
  </si>
  <si>
    <t>WORKSHEETS</t>
  </si>
  <si>
    <t>Figure 4 Map Data</t>
  </si>
  <si>
    <t>Days Conversion - Map</t>
  </si>
  <si>
    <t>Regression Coefficients_output</t>
  </si>
  <si>
    <t>Direct output of the R script that queries and calculates the data.</t>
  </si>
  <si>
    <t>Data to be converted into Figure 4 map</t>
  </si>
  <si>
    <t>EPA Output from R</t>
  </si>
  <si>
    <t>USC00284987</t>
  </si>
  <si>
    <t>Verify that worksheets "Figure 4 Map Data" and "Figure 5 Map Data" are pointing to all of the data in "Days Conversion - Map"</t>
  </si>
  <si>
    <t>USC00304844</t>
  </si>
  <si>
    <t>USC00364896</t>
  </si>
  <si>
    <t>USC00367931</t>
  </si>
  <si>
    <t>The change in days is calculated in worksheet "Days Conversion - Map" by multiplying the coefficients by the number of years in the entire record (edit cell B2)--i.e., the end year minus the start year.</t>
  </si>
  <si>
    <t>The R script sets coefficients to zero if the p-value is &gt; 0.1, so no further manual filtering is needed in this regard.</t>
  </si>
  <si>
    <t>Edit the code to increase the number of years required for quality control based on 75% of the entire record. This is done by changing max year to the most recent full year of data.</t>
  </si>
  <si>
    <t>Coefficient for the change in 0-degree days over time. Note: data points listed as NA are for monitoring stations that did not experience any 0-degree days during the time period.</t>
  </si>
  <si>
    <t>The R code filters stations for which data are reported for at least 6 months per year for at least 75% of the years during the period of analysis (1948 to present).</t>
  </si>
  <si>
    <t>Figure 3 Map Data</t>
  </si>
  <si>
    <t>Data to be converted into Figure 3 map</t>
  </si>
  <si>
    <t>Converts coefficients into changes in days (on a 72-year basis).</t>
  </si>
  <si>
    <t>TD Calculation</t>
  </si>
  <si>
    <t>negative 5 to 5 change that's significant 95%</t>
  </si>
  <si>
    <t>negative 5 to 5 change that's significant 5%</t>
  </si>
  <si>
    <t>stations grouped into the “-5 to 5” class with a significant trend:</t>
  </si>
  <si>
    <t>95th %:</t>
  </si>
  <si>
    <t>5th %</t>
  </si>
  <si>
    <t>Data comes from the US Historical Climate Network (USHCN) - Daily Measurements - ftp://ftp.ncdc.noaa.gov/pub/data/ghcn/daily/.</t>
  </si>
  <si>
    <t>Copy all the files and folders (except the "Old" folder) from "K:\PROJECTS\EPA\Climate_Indicators.Lamie.LEX\scripts\High and Low Temps" into your local directory.</t>
  </si>
  <si>
    <t>In the script, you will need to change the "locdir" to your local directory.</t>
  </si>
  <si>
    <t>NCA Region</t>
  </si>
  <si>
    <t>EPA Region</t>
  </si>
  <si>
    <t>State Abb.</t>
  </si>
  <si>
    <t>CONUS Climatological Divisions</t>
  </si>
  <si>
    <t>Alabama</t>
  </si>
  <si>
    <t>Southeast</t>
  </si>
  <si>
    <t>Arizona</t>
  </si>
  <si>
    <t>Southwest</t>
  </si>
  <si>
    <t>Arkansas</t>
  </si>
  <si>
    <t>California</t>
  </si>
  <si>
    <t>Colorado</t>
  </si>
  <si>
    <t>Connecticut</t>
  </si>
  <si>
    <t>Northeast</t>
  </si>
  <si>
    <t>Delaware</t>
  </si>
  <si>
    <t>Florida</t>
  </si>
  <si>
    <t>Georgia</t>
  </si>
  <si>
    <t>Idaho</t>
  </si>
  <si>
    <t>Northwest</t>
  </si>
  <si>
    <t>Illinois</t>
  </si>
  <si>
    <t>Midwest</t>
  </si>
  <si>
    <t>Indiana</t>
  </si>
  <si>
    <t>Iowa</t>
  </si>
  <si>
    <t>Kansas</t>
  </si>
  <si>
    <t>Southern Great Plains</t>
  </si>
  <si>
    <t>Kentucky</t>
  </si>
  <si>
    <t>Louisiana</t>
  </si>
  <si>
    <t>Maine</t>
  </si>
  <si>
    <t>Maryland</t>
  </si>
  <si>
    <t>Massachusetts</t>
  </si>
  <si>
    <t>Michigan</t>
  </si>
  <si>
    <t>Minnesota</t>
  </si>
  <si>
    <t>Mississippi</t>
  </si>
  <si>
    <t>Missouri</t>
  </si>
  <si>
    <t>Montana</t>
  </si>
  <si>
    <t>Northern Great Plains</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</si>
  <si>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</si>
  <si>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</si>
  <si>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</si>
  <si>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</si>
  <si>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</si>
  <si>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</si>
  <si>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</si>
  <si>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</si>
  <si>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</si>
  <si>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</si>
  <si>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</si>
  <si>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</si>
  <si>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</si>
  <si>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</si>
  <si>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</si>
  <si>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</si>
  <si>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</si>
  <si>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</si>
  <si>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</si>
  <si>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</si>
  <si>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</si>
  <si>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</si>
  <si>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</si>
  <si>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</si>
  <si>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Hawaii and Pacific Islands</t>
  </si>
  <si>
    <t>Alaska</t>
  </si>
  <si>
    <t>NCA Regions</t>
  </si>
  <si>
    <t>Max.</t>
  </si>
  <si>
    <t>Min.</t>
  </si>
  <si>
    <t>Avg.</t>
  </si>
  <si>
    <t>EPA Regions</t>
  </si>
  <si>
    <t>Regional Summaries</t>
  </si>
  <si>
    <t>Summarizes data by NCA and EPA reigons. Used in NCA and EPA talking points.</t>
  </si>
  <si>
    <t>REGIONAL SUMMARIES</t>
  </si>
  <si>
    <t>A #CALC! error usually means there are no data for that region, but verify that this is the case.</t>
  </si>
  <si>
    <t>This workbook provides summaries of minimum, maximum, and average Change in 5 percent Days for all states and stations grouped by National Climate Assessment regions and EPA Regions.</t>
  </si>
  <si>
    <t>Data should update automatically, but check to see if VLOOKUP function pulling in values covers all new data and stations and correlates to correct states from the "Data for Figure 4" tab.</t>
  </si>
  <si>
    <t>4.91452025845639e-05</t>
  </si>
  <si>
    <t>3.69356955367426e-05</t>
  </si>
  <si>
    <t>2.53611054846515e-05</t>
  </si>
  <si>
    <t>3.76996462437076e-07</t>
  </si>
  <si>
    <t>2.15630974604761e-07</t>
  </si>
  <si>
    <t>4.622197241e-05</t>
  </si>
  <si>
    <t>3.4662466352758e-05</t>
  </si>
  <si>
    <t>8.60863861803243e-10</t>
  </si>
  <si>
    <t>3.2234916425475e-15</t>
  </si>
  <si>
    <t>6.94504564750128e-06</t>
  </si>
  <si>
    <t>4.97225432282408e-06</t>
  </si>
  <si>
    <t>3.63188568467047e-05</t>
  </si>
  <si>
    <t>5.02611343532262e-08</t>
  </si>
  <si>
    <t>1.08737839883126e-05</t>
  </si>
  <si>
    <t>1.61576702788401e-05</t>
  </si>
  <si>
    <t>3.04332693609136e-09</t>
  </si>
  <si>
    <t>8.0240981309687e-05</t>
  </si>
  <si>
    <t>8.46349824703332e-09</t>
  </si>
  <si>
    <t>8.7814924325824e-05</t>
  </si>
  <si>
    <t>1.90033752097834e-06</t>
  </si>
  <si>
    <t>7.59742297204282e-08</t>
  </si>
  <si>
    <t>2.26016176405211e-07</t>
  </si>
  <si>
    <t>4.93593328524696e-05</t>
  </si>
  <si>
    <t>7.09657968658428e-07</t>
  </si>
  <si>
    <t>3.34115030458517e-08</t>
  </si>
  <si>
    <t>8.77522231329628e-06</t>
  </si>
  <si>
    <t>1.18740639710858e-05</t>
  </si>
  <si>
    <t>8.05768938775551e-12</t>
  </si>
  <si>
    <t>5.50684977044157e-10</t>
  </si>
  <si>
    <t>3.00512764518282e-08</t>
  </si>
  <si>
    <t>4.57255911917342e-09</t>
  </si>
  <si>
    <t>2.15872743067744e-06</t>
  </si>
  <si>
    <t>1.79787959401165e-05</t>
  </si>
  <si>
    <t>5.11980769585798e-07</t>
  </si>
  <si>
    <t>1.89948423060745e-07</t>
  </si>
  <si>
    <t>8.20463592658401e-13</t>
  </si>
  <si>
    <t>7.4125762425356e-12</t>
  </si>
  <si>
    <t>8.80687273042904e-20</t>
  </si>
  <si>
    <t>2.11729153886068e-11</t>
  </si>
  <si>
    <t>4.18181061916495e-05</t>
  </si>
  <si>
    <t>1.60595922288589e-05</t>
  </si>
  <si>
    <t>1.37404163619751e-06</t>
  </si>
  <si>
    <t>1.54990308950442e-21</t>
  </si>
  <si>
    <t>4.10124763137516e-08</t>
  </si>
  <si>
    <t>8.04782509900938e-08</t>
  </si>
  <si>
    <t>2.69936498933759e-09</t>
  </si>
  <si>
    <t>7.44040442009492e-15</t>
  </si>
  <si>
    <t>2.66924868548103e-06</t>
  </si>
  <si>
    <t>2.41052379734276e-05</t>
  </si>
  <si>
    <t>1.11108490077453e-07</t>
  </si>
  <si>
    <t>5.7110271508913e-12</t>
  </si>
  <si>
    <t>1.7522570338818e-11</t>
  </si>
  <si>
    <t>9.17138329663523e-10</t>
  </si>
  <si>
    <t>2.02145895718691e-06</t>
  </si>
  <si>
    <t>2.11089578714476e-06</t>
  </si>
  <si>
    <t>1.4359513996448e-09</t>
  </si>
  <si>
    <t>5.26344899837867e-09</t>
  </si>
  <si>
    <t>1.77321479648351e-07</t>
  </si>
  <si>
    <t>2.38102328519777e-09</t>
  </si>
  <si>
    <t>1.80407665363939e-07</t>
  </si>
  <si>
    <t>3.76812288591815e-06</t>
  </si>
  <si>
    <t>6.30582311268968e-07</t>
  </si>
  <si>
    <t>9.71417696615589e-06</t>
  </si>
  <si>
    <t>7.8316776110065e-06</t>
  </si>
  <si>
    <t>2.08303322106653e-07</t>
  </si>
  <si>
    <t>1.40583767881312e-10</t>
  </si>
  <si>
    <t>2.822150458218e-06</t>
  </si>
  <si>
    <t>5.93845355820703e-07</t>
  </si>
  <si>
    <t>2.52993084902128e-08</t>
  </si>
  <si>
    <t>1.02054383201759e-05</t>
  </si>
  <si>
    <t>2.8835322039039e-07</t>
  </si>
  <si>
    <t>3.00358505879117e-05</t>
  </si>
  <si>
    <t>1.63416362993836e-05</t>
  </si>
  <si>
    <t>1.6684060397657e-06</t>
  </si>
  <si>
    <t>5.83816366193251e-05</t>
  </si>
  <si>
    <t>4.38080390625052e-10</t>
  </si>
  <si>
    <t>9.74044787975937e-14</t>
  </si>
  <si>
    <t>6.74674456926672e-08</t>
  </si>
  <si>
    <t>5.21564953210477e-07</t>
  </si>
  <si>
    <t>5.55240952340968e-05</t>
  </si>
  <si>
    <t>USC00082944</t>
  </si>
  <si>
    <t>7.63623031453857e-05</t>
  </si>
  <si>
    <t>3.85077748251305e-05</t>
  </si>
  <si>
    <t>1.0434099439092e-07</t>
  </si>
  <si>
    <t>1.281187250456e-05</t>
  </si>
  <si>
    <t>1.02780134554337e-09</t>
  </si>
  <si>
    <t>4.13878486302051e-05</t>
  </si>
  <si>
    <t>1.24070288913626e-05</t>
  </si>
  <si>
    <t>4.23975216944516e-05</t>
  </si>
  <si>
    <t>1.95727358976179e-05</t>
  </si>
  <si>
    <t>USC00102845</t>
  </si>
  <si>
    <t>1.21497764616833e-08</t>
  </si>
  <si>
    <t>5.48267686475471e-09</t>
  </si>
  <si>
    <t>9.75853624776201e-11</t>
  </si>
  <si>
    <t>6.53529128778897e-05</t>
  </si>
  <si>
    <t>8.0717020725721e-05</t>
  </si>
  <si>
    <t>3.87399568474188e-05</t>
  </si>
  <si>
    <t>9.32810200255002e-05</t>
  </si>
  <si>
    <t>5.71213486128275e-05</t>
  </si>
  <si>
    <t>5.61948438487338e-05</t>
  </si>
  <si>
    <t>1.41739199892861e-07</t>
  </si>
  <si>
    <t>3.55124080100936e-05</t>
  </si>
  <si>
    <t>6.87212013728097e-07</t>
  </si>
  <si>
    <t>4.35050040996157e-06</t>
  </si>
  <si>
    <t>1.03675615470224e-06</t>
  </si>
  <si>
    <t>1.52423020648908e-07</t>
  </si>
  <si>
    <t>1.18707370136788e-05</t>
  </si>
  <si>
    <t>8.50159385413383e-07</t>
  </si>
  <si>
    <t>1.03733775264667e-05</t>
  </si>
  <si>
    <t>3.72735573101803e-06</t>
  </si>
  <si>
    <t>1.93122828224208e-05</t>
  </si>
  <si>
    <t>1.1849150104004e-05</t>
  </si>
  <si>
    <t>1.90211759907359e-05</t>
  </si>
  <si>
    <t>3.02436759585697e-05</t>
  </si>
  <si>
    <t>6.29539548692194e-07</t>
  </si>
  <si>
    <t>4.59317828326174e-06</t>
  </si>
  <si>
    <t>5.51851117551881e-05</t>
  </si>
  <si>
    <t>3.85154666146716e-07</t>
  </si>
  <si>
    <t>7.59349219032151e-06</t>
  </si>
  <si>
    <t>1.23774021473759e-07</t>
  </si>
  <si>
    <t>4.57899566222977e-06</t>
  </si>
  <si>
    <t>2.38191524981824e-05</t>
  </si>
  <si>
    <t>2.09421994379485e-05</t>
  </si>
  <si>
    <t>3.07741228342579e-05</t>
  </si>
  <si>
    <t>3.41958434397962e-05</t>
  </si>
  <si>
    <t>5.69072389094875e-06</t>
  </si>
  <si>
    <t>7.79895080439097e-06</t>
  </si>
  <si>
    <t>9.0664057978221e-06</t>
  </si>
  <si>
    <t>3.28318709742883e-07</t>
  </si>
  <si>
    <t>1.25145180205174e-05</t>
  </si>
  <si>
    <t>2.61437215437824e-07</t>
  </si>
  <si>
    <t>1.81343840105418e-06</t>
  </si>
  <si>
    <t>9.01303789625689e-05</t>
  </si>
  <si>
    <t>4.0199417670038e-05</t>
  </si>
  <si>
    <t>4.6429940992663e-05</t>
  </si>
  <si>
    <t>7.31272043488777e-05</t>
  </si>
  <si>
    <t>4.57036358164425e-05</t>
  </si>
  <si>
    <t>5.83358593852777e-05</t>
  </si>
  <si>
    <t>2.43764194019269e-06</t>
  </si>
  <si>
    <t>8.42766244094359e-05</t>
  </si>
  <si>
    <t>1.56945554179132e-05</t>
  </si>
  <si>
    <t>6.45941800157943e-07</t>
  </si>
  <si>
    <t>6.89140971477688e-05</t>
  </si>
  <si>
    <t>4.42052683233522e-06</t>
  </si>
  <si>
    <t>1.96997168178715e-05</t>
  </si>
  <si>
    <t>1.85217034180272e-08</t>
  </si>
  <si>
    <t>8.41411858014174e-05</t>
  </si>
  <si>
    <t>5.68168331007259e-08</t>
  </si>
  <si>
    <t>5.67677143266552e-09</t>
  </si>
  <si>
    <t>4.07669844374113e-05</t>
  </si>
  <si>
    <t>6.48911428847703e-05</t>
  </si>
  <si>
    <t>8.87361889345555e-06</t>
  </si>
  <si>
    <t>5.76344843749158e-05</t>
  </si>
  <si>
    <t>1.52290803225428e-05</t>
  </si>
  <si>
    <t>1.31248373414302e-05</t>
  </si>
  <si>
    <t>1.88931915343956e-05</t>
  </si>
  <si>
    <t>1.10128077615058e-09</t>
  </si>
  <si>
    <t>7.55957060106108e-09</t>
  </si>
  <si>
    <t>2.38955030677106e-08</t>
  </si>
  <si>
    <t>7.58755571628882e-05</t>
  </si>
  <si>
    <t>5.70236178884683e-05</t>
  </si>
  <si>
    <t>1.04681914285226e-10</t>
  </si>
  <si>
    <t>5.60149040381218e-12</t>
  </si>
  <si>
    <t>2.3664368684195e-07</t>
  </si>
  <si>
    <t>6.37469791483183e-13</t>
  </si>
  <si>
    <t>2.36146293105101e-11</t>
  </si>
  <si>
    <t>2.81319067883333e-07</t>
  </si>
  <si>
    <t>2.6418193844184e-06</t>
  </si>
  <si>
    <t>1.22749500105434e-05</t>
  </si>
  <si>
    <t>4.00348761213034e-07</t>
  </si>
  <si>
    <t>1.80414859947038e-07</t>
  </si>
  <si>
    <t>8.88447104946007e-09</t>
  </si>
  <si>
    <t>1.45509039812347e-07</t>
  </si>
  <si>
    <t>2.01683552013949e-06</t>
  </si>
  <si>
    <t>USC00300321</t>
  </si>
  <si>
    <t>5.57809843972854e-05</t>
  </si>
  <si>
    <t>3.83878510883576e-05</t>
  </si>
  <si>
    <t>2.50676169793178e-08</t>
  </si>
  <si>
    <t>2.00163493031375e-09</t>
  </si>
  <si>
    <t>1.04263152611497e-08</t>
  </si>
  <si>
    <t>8.31211672471143e-06</t>
  </si>
  <si>
    <t>5.16845776254986e-10</t>
  </si>
  <si>
    <t>1.30195506622362e-05</t>
  </si>
  <si>
    <t>1.001831406097e-06</t>
  </si>
  <si>
    <t>6.79252969933881e-05</t>
  </si>
  <si>
    <t>4.92214730379518e-08</t>
  </si>
  <si>
    <t>8.20523248836863e-05</t>
  </si>
  <si>
    <t>8.20636189157985e-06</t>
  </si>
  <si>
    <t>7.23933936573686e-10</t>
  </si>
  <si>
    <t>4.5796100771768e-05</t>
  </si>
  <si>
    <t>3.47077961563797e-05</t>
  </si>
  <si>
    <t>2.99547229011027e-05</t>
  </si>
  <si>
    <t>2.71325959482794e-05</t>
  </si>
  <si>
    <t>5.41869412962054e-05</t>
  </si>
  <si>
    <t>6.3731556309959e-08</t>
  </si>
  <si>
    <t>2.75169062749071e-09</t>
  </si>
  <si>
    <t>5.91791423151926e-06</t>
  </si>
  <si>
    <t>5.82534498662539e-06</t>
  </si>
  <si>
    <t>5.74901426418559e-05</t>
  </si>
  <si>
    <t>4.30873277153076e-05</t>
  </si>
  <si>
    <t>1.53062026581098e-05</t>
  </si>
  <si>
    <t>7.07696778858824e-05</t>
  </si>
  <si>
    <t>7.50130429968327e-05</t>
  </si>
  <si>
    <t>1.77603069035803e-05</t>
  </si>
  <si>
    <t>6.86471610362835e-07</t>
  </si>
  <si>
    <t>USC00351055</t>
  </si>
  <si>
    <t>2.2885129566951e-05</t>
  </si>
  <si>
    <t>2.41227467494651e-05</t>
  </si>
  <si>
    <t>7.81267410589851e-05</t>
  </si>
  <si>
    <t>3.24954912990661e-07</t>
  </si>
  <si>
    <t>7.57267453046165e-07</t>
  </si>
  <si>
    <t>2.64490695744611e-07</t>
  </si>
  <si>
    <t>7.42862073599198e-05</t>
  </si>
  <si>
    <t>1.72839263457264e-08</t>
  </si>
  <si>
    <t>1.51939866794938e-09</t>
  </si>
  <si>
    <t>6.69472302185624e-05</t>
  </si>
  <si>
    <t>1.39756208442037e-05</t>
  </si>
  <si>
    <t>1.07333848453051e-08</t>
  </si>
  <si>
    <t>4.68355659846628e-10</t>
  </si>
  <si>
    <t>5.80373630327179e-05</t>
  </si>
  <si>
    <t>9.21876425669017e-05</t>
  </si>
  <si>
    <t>1.31572855857821e-06</t>
  </si>
  <si>
    <t>7.30227135090433e-06</t>
  </si>
  <si>
    <t>6.81375794938411e-05</t>
  </si>
  <si>
    <t>8.34177718828066e-06</t>
  </si>
  <si>
    <t>5.53854508997399e-05</t>
  </si>
  <si>
    <t>1.04511546822033e-05</t>
  </si>
  <si>
    <t>4.86564550165414e-05</t>
  </si>
  <si>
    <t>2.2270572112246e-05</t>
  </si>
  <si>
    <t>2.3510378702204e-09</t>
  </si>
  <si>
    <t>5.30105174156222e-06</t>
  </si>
  <si>
    <t>1.98739152542922e-06</t>
  </si>
  <si>
    <t>6.33214668310921e-06</t>
  </si>
  <si>
    <t>5.00619241065428e-05</t>
  </si>
  <si>
    <t>8.56567026032081e-05</t>
  </si>
  <si>
    <t>8.43321805645471e-06</t>
  </si>
  <si>
    <t>3.87574989506415e-05</t>
  </si>
  <si>
    <t>2.00592087031398e-06</t>
  </si>
  <si>
    <t>4.66286998631044e-05</t>
  </si>
  <si>
    <t>6.57185149613635e-06</t>
  </si>
  <si>
    <t>8.65095165718428e-11</t>
  </si>
  <si>
    <t>3.83187159714273e-06</t>
  </si>
  <si>
    <t>1.56226545004733e-07</t>
  </si>
  <si>
    <t>4.34580486423441e-05</t>
  </si>
  <si>
    <t>9.85729910355403e-08</t>
  </si>
  <si>
    <t>2.02424581628191e-15</t>
  </si>
  <si>
    <t>5.41195198657631e-05</t>
  </si>
  <si>
    <t>1.32947763032295e-06</t>
  </si>
  <si>
    <t>4.77135510684924e-06</t>
  </si>
  <si>
    <t>2.77205243477051e-07</t>
  </si>
  <si>
    <t>3.95179372613678e-05</t>
  </si>
  <si>
    <t>2.14167139027083e-06</t>
  </si>
  <si>
    <t>2.93382899267598e-05</t>
  </si>
  <si>
    <t>2.04009719670308e-05</t>
  </si>
  <si>
    <t>8.21145475643412e-05</t>
  </si>
  <si>
    <t>3.99513515696321e-05</t>
  </si>
  <si>
    <t>6.67149247967054e-05</t>
  </si>
  <si>
    <t>4.57034821494734e-05</t>
  </si>
  <si>
    <t>1.26713505053566e-10</t>
  </si>
  <si>
    <t>1.32057550961729e-05</t>
  </si>
  <si>
    <t>1.40762780682973e-07</t>
  </si>
  <si>
    <t>3.80299838067366e-06</t>
  </si>
  <si>
    <t>9.53434532252522e-16</t>
  </si>
  <si>
    <t>1.7838297051768e-06</t>
  </si>
  <si>
    <t>2.5875954706626e-05</t>
  </si>
  <si>
    <t>2.35477109470655e-06</t>
  </si>
  <si>
    <t>1.59590251596918e-06</t>
  </si>
  <si>
    <t>2.75729757493715e-05</t>
  </si>
  <si>
    <t>4.42884529687562e-05</t>
  </si>
  <si>
    <t>4.63759563885983e-06</t>
  </si>
  <si>
    <t>6.81084634001935e-05</t>
  </si>
  <si>
    <t>8.58122598402641e-06</t>
  </si>
  <si>
    <t>1.5570450417239e-06</t>
  </si>
  <si>
    <t>2.76224498500868e-06</t>
  </si>
  <si>
    <t>1.68275931753991e-05</t>
  </si>
  <si>
    <t>3.01077278799847e-06</t>
  </si>
  <si>
    <t>1.21000234413732e-05</t>
  </si>
  <si>
    <t>9.99668093689046e-05</t>
  </si>
  <si>
    <t>7.24269513788976e-07</t>
  </si>
  <si>
    <t>2.7853396695207e-07</t>
  </si>
  <si>
    <t>1.85833372202837e-07</t>
  </si>
  <si>
    <t>7.20180342926585e-05</t>
  </si>
  <si>
    <t>5.53167286516339e-05</t>
  </si>
  <si>
    <t>1.02072570556606e-05</t>
  </si>
  <si>
    <t>1.31179264019679e-05</t>
  </si>
  <si>
    <t>1.73866986871513e-05</t>
  </si>
  <si>
    <t>3.61738751261116e-08</t>
  </si>
  <si>
    <t>4.2325184167466e-05</t>
  </si>
  <si>
    <t>3.08630421249406e-05</t>
  </si>
  <si>
    <t>1.84743860124543e-05</t>
  </si>
  <si>
    <t>2.01196594070294e-10</t>
  </si>
  <si>
    <t>1.26277943923158e-10</t>
  </si>
  <si>
    <t>3.12575521782511e-09</t>
  </si>
  <si>
    <t>6.19595235887088e-11</t>
  </si>
  <si>
    <t>7.78779930679796e-07</t>
  </si>
  <si>
    <t>8.79900297682556e-09</t>
  </si>
  <si>
    <t>1.95553347848064e-09</t>
  </si>
  <si>
    <t>7.18437071859577e-06</t>
  </si>
  <si>
    <t>1.89496304957027e-07</t>
  </si>
  <si>
    <t>2.93467694540077e-06</t>
  </si>
  <si>
    <t>9.27865475690793e-06</t>
  </si>
  <si>
    <t>4.30439985281082e-05</t>
  </si>
  <si>
    <t>7.32467267260235e-05</t>
  </si>
  <si>
    <t>9.3392669974829e-05</t>
  </si>
  <si>
    <t>3.11893449778317e-07</t>
  </si>
  <si>
    <t>2.47509016019623e-07</t>
  </si>
  <si>
    <t>4.23160539513065e-05</t>
  </si>
  <si>
    <t>9.97883795951992e-07</t>
  </si>
  <si>
    <t>9.95706187051619e-06</t>
  </si>
  <si>
    <t>2.527392813717e-05</t>
  </si>
  <si>
    <t>7.18598941619788e-06</t>
  </si>
  <si>
    <t>1.30541402649594e-06</t>
  </si>
  <si>
    <t>8.41535854033103e-08</t>
  </si>
  <si>
    <t>2.43354837543507e-07</t>
  </si>
  <si>
    <t>2.38927534588152e-06</t>
  </si>
  <si>
    <t>5.77027830375134e-06</t>
  </si>
  <si>
    <t>2.74734811805983e-08</t>
  </si>
  <si>
    <t>4.26316027642387e-11</t>
  </si>
  <si>
    <t>3.39226706668675e-07</t>
  </si>
  <si>
    <t>5.44276935754255e-09</t>
  </si>
  <si>
    <t>9.58907972720217e-17</t>
  </si>
  <si>
    <t>1.35913973708907e-05</t>
  </si>
  <si>
    <t>2.63984605247275e-05</t>
  </si>
  <si>
    <t>5.47588100043648e-05</t>
  </si>
  <si>
    <t>4.94758622942256e-05</t>
  </si>
  <si>
    <t>7.70742356815843e-05</t>
  </si>
  <si>
    <t>4.3972483255279e-11</t>
  </si>
  <si>
    <t>1.24581468461633e-11</t>
  </si>
  <si>
    <t>3.04274863411692e-08</t>
  </si>
  <si>
    <t>4.82558455556479e-05</t>
  </si>
  <si>
    <t>7.80747842256414e-06</t>
  </si>
  <si>
    <t>2.09518970807761e-08</t>
  </si>
  <si>
    <t>9.44311090627551e-05</t>
  </si>
  <si>
    <t>6.17723071543584e-05</t>
  </si>
  <si>
    <t>4.75734407672158e-05</t>
  </si>
  <si>
    <t>2.78665036016894e-06</t>
  </si>
  <si>
    <t>5.45204789615631e-06</t>
  </si>
  <si>
    <t>6.78651649858194e-05</t>
  </si>
  <si>
    <t>9.32023518702893e-05</t>
  </si>
  <si>
    <t>1.03574094119974e-09</t>
  </si>
  <si>
    <t>3.86167695348075e-07</t>
  </si>
  <si>
    <t>2.58844422544295e-06</t>
  </si>
  <si>
    <t>Previous update: EPA Output from R</t>
  </si>
  <si>
    <t>Data were last updated in April 2024</t>
  </si>
  <si>
    <t>station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</si>
</sst>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
    <numFmt numFmtId="166"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color indexed="8"/>
      <name val="Arial"/>
      <family val="2"/>
    </font>
    <font>
      <b/>
      <sz val="11"/>
      <color indexed="8"/>
      <name val="Calibri"/>
      <family val="2"/>
    </font>
    <font>
      <b/>
      <sz val="14"/>
      <name val="Calibri"/>
      <family val="2"/>
      <scheme val="minor"/>
    </font>
    <font>
      <b/>
      <sz val="11"/>
      <name val="Calibri"/>
      <family val="2"/>
      <scheme val="minor"/>
    </font>
    <font>
      <sz val="11"/>
      <name val="Calibri"/>
      <family val="2"/>
      <scheme val="minor"/>
    </font>
    <font>
      <b/>
      <sz val="10"/>
      <name val="Arial"/>
      <family val="2"/>
    </font>
    <font>
      <sz val="12"/>
      <color theme="1"/>
      <name val="Gulim"/>
      <family val="2"/>
      <charset val="129"/>
    </font>
    <font>
      <sz val="1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39997558519241921"/>
        <bgColor indexed="64"/>
      </patternFill>
    </fill>
    <fill>
      <patternFill patternType="solid">
        <fgColor theme="0" tint="-0.14999847407452621"/>
        <bgColor indexed="64"/>
      </patternFill>
    </fill>
    <fill>
      <patternFill patternType="solid">
        <fgColor theme="5"/>
        <bgColor indexed="64"/>
      </patternFill>
    </fill>
    <fill>
      <patternFill patternType="solid">
        <fgColor theme="9"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35">
    <xf numFmtId="0" fontId="0" fillId="0" borderId="0" xfId="0"/>
    <xf numFmtId="0" fontId="16" fillId="0" borderId="0" xfId="0" applyFont="1"/>
    <xf numFmtId="164" fontId="0" fillId="0" borderId="0" xfId="0" applyNumberFormat="1"/>
    <xf numFmtId="0" fontId="20" fillId="0" borderId="10" xfId="42" applyFont="1" applyBorder="1" applyAlignment="1">
      <alignment horizontal="right" wrapText="1"/>
    </xf>
    <xf numFmtId="165" fontId="18" fillId="0" borderId="10" xfId="42" applyNumberFormat="1" applyFont="1" applyBorder="1" applyAlignment="1">
      <alignment horizontal="right" wrapText="1"/>
    </xf>
    <xf numFmtId="165" fontId="19" fillId="0" borderId="0" xfId="42" applyNumberFormat="1"/>
    <xf numFmtId="0" fontId="18" fillId="0" borderId="10" xfId="42" applyFont="1" applyBorder="1" applyAlignment="1">
      <alignment horizontal="right" wrapText="1"/>
    </xf>
    <xf numFmtId="11" fontId="0" fillId="0" borderId="0" xfId="0" applyNumberFormat="1"/>
    <xf numFmtId="0" fontId="21" fillId="0" borderId="0" xfId="0" applyFont="1"/>
    <xf numFmtId="0" fontId="13" fillId="33" borderId="0" xfId="0" applyFont="1" applyFill="1"/>
    <xf numFmtId="0" fontId="22" fillId="0" borderId="0" xfId="0" applyFont="1" applyAlignment="1">
      <alignment vertical="center" wrapText="1"/>
    </xf>
    <xf numFmtId="0" fontId="23" fillId="0" borderId="0" xfId="0" applyFont="1" applyAlignment="1">
      <alignment vertical="center" wrapText="1"/>
    </xf>
    <xf numFmtId="0" fontId="23" fillId="0" borderId="0" xfId="0" applyFont="1"/>
    <xf numFmtId="0" fontId="23" fillId="0" borderId="0" xfId="0" applyFont="1" applyAlignment="1">
      <alignment vertical="center"/>
    </xf>
    <xf numFmtId="0" fontId="16" fillId="0" borderId="0" xfId="0" applyFont="1" applyAlignment="1">
      <alignment horizontal="center"/>
    </xf>
    <xf numFmtId="0" fontId="0" fillId="0" borderId="0" xfId="0" applyAlignment="1">
      <alignment horizontal="center"/>
    </xf>
    <xf numFmtId="0" fontId="16" fillId="34" borderId="0" xfId="0" applyFont="1" applyFill="1" applyAlignment="1">
      <alignment horizontal="center" vertical="center" wrapText="1"/>
    </xf>
    <xf numFmtId="166" fontId="20" fillId="0" borderId="10" xfId="42" applyNumberFormat="1" applyFont="1" applyBorder="1" applyAlignment="1">
      <alignment horizontal="center" vertical="center" wrapText="1"/>
    </xf>
    <xf numFmtId="166" fontId="0" fillId="0" borderId="0" xfId="0" applyNumberFormat="1" applyAlignment="1">
      <alignment horizontal="center" vertical="center"/>
    </xf>
    <xf numFmtId="166" fontId="18" fillId="0" borderId="10" xfId="42" applyNumberFormat="1" applyFont="1" applyBorder="1" applyAlignment="1">
      <alignment horizontal="center" vertical="center" wrapText="1"/>
    </xf>
    <xf numFmtId="0" fontId="22" fillId="0" borderId="0" xfId="0" applyFont="1" applyAlignment="1">
      <alignment vertical="center"/>
    </xf>
    <xf numFmtId="0" fontId="24" fillId="35" borderId="0" xfId="0" applyFont="1" applyFill="1" applyAlignment="1">
      <alignment horizontal="left"/>
    </xf>
    <xf numFmtId="0" fontId="0" fillId="0" borderId="0" xfId="0" applyAlignment="1">
      <alignment wrapText="1"/>
    </xf>
    <xf numFmtId="0" fontId="0" fillId="36" borderId="0" xfId="0" applyFill="1"/>
    <xf numFmtId="0" fontId="25" fillId="0" borderId="0" xfId="0" applyFont="1"/>
    <xf numFmtId="0" fontId="0" fillId="0" borderId="11" xfId="0" applyBorder="1" applyAlignment="1">
      <alignment wrapText="1"/>
    </xf>
    <xf numFmtId="0" fontId="0" fillId="0" borderId="11" xfId="0" applyBorder="1"/>
    <xf numFmtId="0" fontId="0" fillId="0" borderId="11" xfId="0" applyBorder="1" applyAlignment="1">
      <alignment horizontal="center"/>
    </xf>
    <xf numFmtId="0" fontId="26" fillId="0" borderId="0" xfId="0" applyFont="1"/>
    <xf numFmtId="0" fontId="0" fillId="0" borderId="12" xfId="0" applyBorder="1"/>
    <xf numFmtId="2" fontId="0" fillId="0" borderId="0" xfId="0" applyNumberFormat="1"/>
    <xf numFmtId="0" fontId="0" fillId="0" borderId="13" xfId="0" applyBorder="1"/>
    <xf numFmtId="0" fontId="0" fillId="0" borderId="0" xfId="0" quotePrefix="1"/>
    <xf numFmtId="0" fontId="15" fillId="0" borderId="0" xfId="16"/>
    <xf numFmtId="0" fontId="23" fillId="0" borderId="0" xfId="0" applyFont="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_Regression Coefficients"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Types" Target="richData/rdRichValueTyp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Structure" Target="richData/rdrichvaluestructur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Sophia Spungin" id="{8FB8631B-6E0D-4E0F-8045-C6C78E449E2F}" userId="S::Sophia.Spungin@erg.com::ff2d5ab3-07b4-4ae4-836e-74fc4c999475" providerId="AD"/>
</personList>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1" dT="2024-04-15T18:16:50.99" personId="{8FB8631B-6E0D-4E0F-8045-C6C78E449E2F}" id="{1D623B16-2A4D-43EA-BB9F-47EE386FD5F2}">
    <text>This was present in the previous excel sheet, but not updated during the 4/15 update as I am not sure what it was calculating.</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01"/>
  <sheetViews>
    <sheetView zoomScale="85" zoomScaleNormal="85" zoomScalePageLayoutView="85" workbookViewId="0">
      <pane ySplit="1" topLeftCell="A2" activePane="bottomLeft" state="frozen"/>
      <selection pane="bottomLeft" activeCell="A19" sqref="A19"/>
    </sheetView>
  </sheetViews>
  <sheetFormatPr defaultColWidth="23" defaultRowHeight="14.4" x14ac:dyDescent="0.3"/>
  <cols>
    <col min="1" max="1" width="13.5546875" bestFit="1" customWidth="1"/>
    <col min="2" max="2" width="5.5546875" style="15" bestFit="1" customWidth="1"/>
    <col min="3" max="3" width="8.109375" bestFit="1" customWidth="1"/>
    <col min="4" max="4" width="9.88671875" bestFit="1" customWidth="1"/>
    <col min="5" max="5" width="24.6640625" bestFit="1" customWidth="1"/>
    <col min="6" max="7" width="7" customWidth="1"/>
  </cols>
  <sheetData>
    <row r="1" spans="1:12" x14ac:dyDescent="0.3">
      <c r="A1" s="16" t="s">
        <v>0</v>
      </c>
      <c r="B1" s="16" t="s">
        <v>1</v>
      </c>
      <c r="C1" s="16" t="s">
        <v>2</v>
      </c>
      <c r="D1" s="16" t="s">
        <v>3</v>
      </c>
      <c r="E1" s="16" t="s">
        <v>1145</v>
      </c>
      <c r="H1" s="33" t="s">
        <v>1145</v>
      </c>
      <c r="I1" s="33"/>
      <c r="J1" s="33" t="s">
        <v>1145</v>
      </c>
      <c r="K1" s="33"/>
      <c r="L1" s="33"/>
    </row>
    <row r="2" spans="1:12" x14ac:dyDescent="0.3">
      <c r="A2" t="str">
        <f>'Days Conversion - Map'!A4</f>
        <v>USC00011084</v>
      </c>
      <c r="B2" t="str">
        <f>'Days Conversion - Map'!B4</f>
        <v>AL</v>
      </c>
      <c r="C2">
        <f>'Days Conversion - Map'!C4</f>
        <v>31.058299999999999</v>
      </c>
      <c r="D2">
        <f>'Days Conversion - Map'!D4</f>
        <v>-87.055000000000007</v>
      </c>
      <c r="E2">
        <f>'Days Conversion - Map'!J4</f>
        <v>-14.345917471466329</v>
      </c>
      <c r="H2" s="33">
        <v>10.460570159200319</v>
      </c>
      <c r="I2" s="33"/>
      <c r="J2" s="33">
        <v>10.460570159200319</v>
      </c>
      <c r="K2" s="33"/>
      <c r="L2" s="33"/>
    </row>
    <row r="3" spans="1:12" x14ac:dyDescent="0.3">
      <c r="A3" t="str">
        <f>'Days Conversion - Map'!A5</f>
        <v>USC00012813</v>
      </c>
      <c r="B3" t="str">
        <f>'Days Conversion - Map'!B5</f>
        <v>AL</v>
      </c>
      <c r="C3">
        <f>'Days Conversion - Map'!C5</f>
        <v>30.546700000000001</v>
      </c>
      <c r="D3">
        <f>'Days Conversion - Map'!D5</f>
        <v>-87.880799999999994</v>
      </c>
      <c r="E3">
        <f>'Days Conversion - Map'!J5</f>
        <v>0</v>
      </c>
      <c r="H3" s="33">
        <v>12.946124440965528</v>
      </c>
      <c r="I3" s="33"/>
      <c r="J3" s="33">
        <v>12.946124440965528</v>
      </c>
      <c r="K3" s="33"/>
      <c r="L3" s="33"/>
    </row>
    <row r="4" spans="1:12" x14ac:dyDescent="0.3">
      <c r="A4" t="str">
        <f>'Days Conversion - Map'!A6</f>
        <v>USC00013160</v>
      </c>
      <c r="B4" t="str">
        <f>'Days Conversion - Map'!B6</f>
        <v>AL</v>
      </c>
      <c r="C4">
        <f>'Days Conversion - Map'!C6</f>
        <v>32.834699999999998</v>
      </c>
      <c r="D4">
        <f>'Days Conversion - Map'!D6</f>
        <v>-88.134200000000007</v>
      </c>
      <c r="E4">
        <f>'Days Conversion - Map'!J6</f>
        <v>0</v>
      </c>
      <c r="H4" s="33">
        <v>0</v>
      </c>
      <c r="I4" s="33"/>
      <c r="J4" s="33">
        <v>26.239288691303209</v>
      </c>
      <c r="K4" s="33"/>
      <c r="L4" s="33"/>
    </row>
    <row r="5" spans="1:12" x14ac:dyDescent="0.3">
      <c r="A5" t="str">
        <f>'Days Conversion - Map'!A7</f>
        <v>USC00013511</v>
      </c>
      <c r="B5" t="str">
        <f>'Days Conversion - Map'!B7</f>
        <v>AL</v>
      </c>
      <c r="C5">
        <f>'Days Conversion - Map'!C7</f>
        <v>32.6922</v>
      </c>
      <c r="D5">
        <f>'Days Conversion - Map'!D7</f>
        <v>-87.576099999999997</v>
      </c>
      <c r="E5">
        <f>'Days Conversion - Map'!J7</f>
        <v>-11.656103896103879</v>
      </c>
      <c r="H5" s="33">
        <v>0</v>
      </c>
      <c r="I5" s="33"/>
      <c r="J5" s="33">
        <v>-9.5345870377102564</v>
      </c>
      <c r="K5" s="33"/>
      <c r="L5" s="33"/>
    </row>
    <row r="6" spans="1:12" x14ac:dyDescent="0.3">
      <c r="A6" t="str">
        <f>'Days Conversion - Map'!A8</f>
        <v>USC00013816</v>
      </c>
      <c r="B6" t="str">
        <f>'Days Conversion - Map'!B8</f>
        <v>AL</v>
      </c>
      <c r="C6">
        <f>'Days Conversion - Map'!C8</f>
        <v>31.881399999999999</v>
      </c>
      <c r="D6">
        <f>'Days Conversion - Map'!D8</f>
        <v>-86.250299999999996</v>
      </c>
      <c r="E6">
        <f>'Days Conversion - Map'!J8</f>
        <v>0</v>
      </c>
      <c r="H6" s="33">
        <v>0</v>
      </c>
      <c r="I6" s="33"/>
      <c r="J6" s="33">
        <v>17.562384302110416</v>
      </c>
      <c r="K6" s="33"/>
      <c r="L6" s="33"/>
    </row>
    <row r="7" spans="1:12" x14ac:dyDescent="0.3">
      <c r="A7" t="str">
        <f>'Days Conversion - Map'!A9</f>
        <v>USC00017157</v>
      </c>
      <c r="B7" t="str">
        <f>'Days Conversion - Map'!B9</f>
        <v>AL</v>
      </c>
      <c r="C7">
        <f>'Days Conversion - Map'!C9</f>
        <v>34.1736</v>
      </c>
      <c r="D7">
        <f>'Days Conversion - Map'!D9</f>
        <v>-86.813299999999998</v>
      </c>
      <c r="E7">
        <f>'Days Conversion - Map'!J9</f>
        <v>0</v>
      </c>
      <c r="H7" s="33">
        <v>0</v>
      </c>
      <c r="I7" s="33"/>
      <c r="J7" s="33">
        <v>17.670453959407681</v>
      </c>
      <c r="K7" s="33"/>
      <c r="L7" s="33"/>
    </row>
    <row r="8" spans="1:12" x14ac:dyDescent="0.3">
      <c r="A8" t="str">
        <f>'Days Conversion - Map'!A10</f>
        <v>USC00017304</v>
      </c>
      <c r="B8" t="str">
        <f>'Days Conversion - Map'!B10</f>
        <v>AL</v>
      </c>
      <c r="C8">
        <f>'Days Conversion - Map'!C10</f>
        <v>34.6736</v>
      </c>
      <c r="D8">
        <f>'Days Conversion - Map'!D10</f>
        <v>-86.053600000000003</v>
      </c>
      <c r="E8">
        <f>'Days Conversion - Map'!J10</f>
        <v>0</v>
      </c>
      <c r="H8" s="33">
        <v>26.239288691303209</v>
      </c>
      <c r="I8" s="33"/>
      <c r="J8" s="33">
        <v>10.170943469033471</v>
      </c>
      <c r="K8" s="33"/>
      <c r="L8" s="33"/>
    </row>
    <row r="9" spans="1:12" x14ac:dyDescent="0.3">
      <c r="A9" t="str">
        <f>'Days Conversion - Map'!A11</f>
        <v>USC00017366</v>
      </c>
      <c r="B9" t="str">
        <f>'Days Conversion - Map'!B11</f>
        <v>AL</v>
      </c>
      <c r="C9">
        <f>'Days Conversion - Map'!C11</f>
        <v>32.411099999999998</v>
      </c>
      <c r="D9">
        <f>'Days Conversion - Map'!D11</f>
        <v>-87.014399999999995</v>
      </c>
      <c r="E9">
        <f>'Days Conversion - Map'!J11</f>
        <v>0</v>
      </c>
      <c r="H9" s="33">
        <v>0</v>
      </c>
      <c r="I9" s="33"/>
      <c r="J9" s="33">
        <v>10.629877827761279</v>
      </c>
      <c r="K9" s="33"/>
      <c r="L9" s="33"/>
    </row>
    <row r="10" spans="1:12" x14ac:dyDescent="0.3">
      <c r="A10" t="str">
        <f>'Days Conversion - Map'!A12</f>
        <v>USC00018024</v>
      </c>
      <c r="B10" t="str">
        <f>'Days Conversion - Map'!B12</f>
        <v>AL</v>
      </c>
      <c r="C10">
        <f>'Days Conversion - Map'!C12</f>
        <v>33.416400000000003</v>
      </c>
      <c r="D10">
        <f>'Days Conversion - Map'!D12</f>
        <v>-86.135000000000005</v>
      </c>
      <c r="E10">
        <f>'Days Conversion - Map'!J12</f>
        <v>0</v>
      </c>
      <c r="H10" s="33">
        <v>-9.5345870377102564</v>
      </c>
      <c r="I10" s="33"/>
      <c r="J10" s="33">
        <v>15.053845391055647</v>
      </c>
      <c r="K10" s="33"/>
      <c r="L10" s="33"/>
    </row>
    <row r="11" spans="1:12" x14ac:dyDescent="0.3">
      <c r="A11" t="str">
        <f>'Days Conversion - Map'!A13</f>
        <v>USC00018178</v>
      </c>
      <c r="B11" t="str">
        <f>'Days Conversion - Map'!B13</f>
        <v>AL</v>
      </c>
      <c r="C11">
        <f>'Days Conversion - Map'!C13</f>
        <v>31.917200000000001</v>
      </c>
      <c r="D11">
        <f>'Days Conversion - Map'!D13</f>
        <v>-87.734700000000004</v>
      </c>
      <c r="E11">
        <f>'Days Conversion - Map'!J13</f>
        <v>0</v>
      </c>
      <c r="H11" s="33">
        <v>17.562384302110416</v>
      </c>
      <c r="I11" s="33"/>
      <c r="J11" s="33">
        <v>-9.0365101417059837</v>
      </c>
      <c r="K11" s="33"/>
      <c r="L11" s="33"/>
    </row>
    <row r="12" spans="1:12" x14ac:dyDescent="0.3">
      <c r="A12" t="str">
        <f>'Days Conversion - Map'!A14</f>
        <v>USC00018323</v>
      </c>
      <c r="B12" t="str">
        <f>'Days Conversion - Map'!B14</f>
        <v>AL</v>
      </c>
      <c r="C12">
        <f>'Days Conversion - Map'!C14</f>
        <v>31.807500000000001</v>
      </c>
      <c r="D12">
        <f>'Days Conversion - Map'!D14</f>
        <v>-85.972200000000001</v>
      </c>
      <c r="E12">
        <f>'Days Conversion - Map'!J14</f>
        <v>-12.526225350941475</v>
      </c>
      <c r="H12" s="33">
        <v>17.670453959407681</v>
      </c>
      <c r="I12" s="33"/>
      <c r="J12" s="33">
        <v>-8.7058669156425363</v>
      </c>
      <c r="K12" s="33"/>
      <c r="L12" s="33"/>
    </row>
    <row r="13" spans="1:12" x14ac:dyDescent="0.3">
      <c r="A13" t="str">
        <f>'Days Conversion - Map'!A15</f>
        <v>USC00018438</v>
      </c>
      <c r="B13" t="str">
        <f>'Days Conversion - Map'!B15</f>
        <v>AL</v>
      </c>
      <c r="C13">
        <f>'Days Conversion - Map'!C15</f>
        <v>32.014200000000002</v>
      </c>
      <c r="D13">
        <f>'Days Conversion - Map'!D15</f>
        <v>-85.746399999999994</v>
      </c>
      <c r="E13">
        <f>'Days Conversion - Map'!J15</f>
        <v>-18.491360571623236</v>
      </c>
      <c r="H13" s="33">
        <v>0</v>
      </c>
      <c r="I13" s="33"/>
      <c r="J13" s="33">
        <v>18.705180894412464</v>
      </c>
      <c r="K13" s="33"/>
      <c r="L13" s="33"/>
    </row>
    <row r="14" spans="1:12" x14ac:dyDescent="0.3">
      <c r="A14" t="str">
        <f>'Days Conversion - Map'!A16</f>
        <v>USC00018469</v>
      </c>
      <c r="B14" t="str">
        <f>'Days Conversion - Map'!B16</f>
        <v>AL</v>
      </c>
      <c r="C14">
        <f>'Days Conversion - Map'!C16</f>
        <v>34.568600000000004</v>
      </c>
      <c r="D14">
        <f>'Days Conversion - Map'!D16</f>
        <v>-85.606399999999994</v>
      </c>
      <c r="E14">
        <f>'Days Conversion - Map'!J16</f>
        <v>-24.698181818181745</v>
      </c>
      <c r="H14" s="33">
        <v>10.170943469033471</v>
      </c>
      <c r="I14" s="33"/>
      <c r="J14" s="33">
        <v>-7.4694098733765841</v>
      </c>
      <c r="K14" s="33"/>
      <c r="L14" s="33"/>
    </row>
    <row r="15" spans="1:12" x14ac:dyDescent="0.3">
      <c r="A15" t="str">
        <f>'Days Conversion - Map'!A17</f>
        <v>USC00020080</v>
      </c>
      <c r="B15" t="str">
        <f>'Days Conversion - Map'!B17</f>
        <v>AZ</v>
      </c>
      <c r="C15">
        <f>'Days Conversion - Map'!C17</f>
        <v>32.369700000000002</v>
      </c>
      <c r="D15">
        <f>'Days Conversion - Map'!D17</f>
        <v>-112.86</v>
      </c>
      <c r="E15">
        <f>'Days Conversion - Map'!J17</f>
        <v>15.528311688311605</v>
      </c>
      <c r="H15" s="33">
        <v>0</v>
      </c>
      <c r="I15" s="33"/>
      <c r="J15" s="33">
        <v>22.229243654543207</v>
      </c>
      <c r="K15" s="33"/>
      <c r="L15" s="33"/>
    </row>
    <row r="16" spans="1:12" x14ac:dyDescent="0.3">
      <c r="A16" t="str">
        <f>'Days Conversion - Map'!A18</f>
        <v>USC00021614</v>
      </c>
      <c r="B16" t="str">
        <f>'Days Conversion - Map'!B18</f>
        <v>AZ</v>
      </c>
      <c r="C16">
        <f>'Days Conversion - Map'!C18</f>
        <v>34.349400000000003</v>
      </c>
      <c r="D16">
        <f>'Days Conversion - Map'!D18</f>
        <v>-111.6981</v>
      </c>
      <c r="E16">
        <f>'Days Conversion - Map'!J18</f>
        <v>0</v>
      </c>
      <c r="H16" s="33">
        <v>10.629877827761279</v>
      </c>
      <c r="I16" s="33"/>
      <c r="J16" s="33">
        <v>-9.6142169566827373</v>
      </c>
      <c r="K16" s="33"/>
      <c r="L16" s="33"/>
    </row>
    <row r="17" spans="1:12" x14ac:dyDescent="0.3">
      <c r="A17" t="str">
        <f>'Days Conversion - Map'!A19</f>
        <v>USC00023160</v>
      </c>
      <c r="B17" t="str">
        <f>'Days Conversion - Map'!B19</f>
        <v>AZ</v>
      </c>
      <c r="C17">
        <f>'Days Conversion - Map'!C19</f>
        <v>35.271900000000002</v>
      </c>
      <c r="D17">
        <f>'Days Conversion - Map'!D19</f>
        <v>-111.73</v>
      </c>
      <c r="E17">
        <f>'Days Conversion - Map'!J19</f>
        <v>0</v>
      </c>
      <c r="H17" s="33">
        <v>15.053845391055647</v>
      </c>
      <c r="I17" s="33"/>
      <c r="J17" s="33">
        <v>36.568678267308456</v>
      </c>
      <c r="K17" s="33"/>
      <c r="L17" s="33"/>
    </row>
    <row r="18" spans="1:12" x14ac:dyDescent="0.3">
      <c r="A18" t="str">
        <f>'Days Conversion - Map'!A20</f>
        <v>USC00024089</v>
      </c>
      <c r="B18" t="str">
        <f>'Days Conversion - Map'!B20</f>
        <v>AZ</v>
      </c>
      <c r="C18">
        <f>'Days Conversion - Map'!C20</f>
        <v>34.909399999999998</v>
      </c>
      <c r="D18">
        <f>'Days Conversion - Map'!D20</f>
        <v>-110.1544</v>
      </c>
      <c r="E18">
        <f>'Days Conversion - Map'!J20</f>
        <v>0</v>
      </c>
      <c r="H18" s="33">
        <v>-9.0365101417059837</v>
      </c>
      <c r="I18" s="33"/>
      <c r="J18" s="33">
        <v>9.3446689243217751</v>
      </c>
      <c r="K18" s="33"/>
      <c r="L18" s="33"/>
    </row>
    <row r="19" spans="1:12" x14ac:dyDescent="0.3">
      <c r="A19" t="str">
        <f>'Days Conversion - Map'!A21</f>
        <v>USC00024849</v>
      </c>
      <c r="B19" t="str">
        <f>'Days Conversion - Map'!B21</f>
        <v>AZ</v>
      </c>
      <c r="C19">
        <f>'Days Conversion - Map'!C21</f>
        <v>36.864400000000003</v>
      </c>
      <c r="D19">
        <f>'Days Conversion - Map'!D21</f>
        <v>-111.6022</v>
      </c>
      <c r="E19">
        <f>'Days Conversion - Map'!J21</f>
        <v>0</v>
      </c>
      <c r="H19" s="33">
        <v>-8.7058669156425363</v>
      </c>
      <c r="I19" s="33"/>
      <c r="J19" s="33">
        <v>31.87685468185596</v>
      </c>
      <c r="K19" s="33">
        <f>AVERAGE(J:J)</f>
        <v>11.890039452732427</v>
      </c>
      <c r="L19" s="33"/>
    </row>
    <row r="20" spans="1:12" x14ac:dyDescent="0.3">
      <c r="A20" t="str">
        <f>'Days Conversion - Map'!A22</f>
        <v>USC00025512</v>
      </c>
      <c r="B20" t="str">
        <f>'Days Conversion - Map'!B22</f>
        <v>AZ</v>
      </c>
      <c r="C20">
        <f>'Days Conversion - Map'!C22</f>
        <v>33.404400000000003</v>
      </c>
      <c r="D20">
        <f>'Days Conversion - Map'!D22</f>
        <v>-110.87</v>
      </c>
      <c r="E20">
        <f>'Days Conversion - Map'!J22</f>
        <v>27.697026951931164</v>
      </c>
      <c r="H20" s="33">
        <v>0</v>
      </c>
      <c r="I20" s="33"/>
      <c r="J20" s="33">
        <v>15.475210960305024</v>
      </c>
      <c r="K20" s="33"/>
      <c r="L20" s="33"/>
    </row>
    <row r="21" spans="1:12" x14ac:dyDescent="0.3">
      <c r="A21" t="str">
        <f>'Days Conversion - Map'!A23</f>
        <v>USC00026250</v>
      </c>
      <c r="B21" t="str">
        <f>'Days Conversion - Map'!B23</f>
        <v>AZ</v>
      </c>
      <c r="C21">
        <f>'Days Conversion - Map'!C23</f>
        <v>34.154699999999998</v>
      </c>
      <c r="D21">
        <f>'Days Conversion - Map'!D23</f>
        <v>-114.2908</v>
      </c>
      <c r="E21">
        <f>'Days Conversion - Map'!J23</f>
        <v>0</v>
      </c>
      <c r="H21" s="33">
        <v>18.705180894412464</v>
      </c>
      <c r="I21" s="33"/>
      <c r="J21" s="33">
        <v>13.889340860606135</v>
      </c>
      <c r="K21" s="33"/>
      <c r="L21" s="33"/>
    </row>
    <row r="22" spans="1:12" x14ac:dyDescent="0.3">
      <c r="A22" t="str">
        <f>'Days Conversion - Map'!A24</f>
        <v>USC00026353</v>
      </c>
      <c r="B22" t="str">
        <f>'Days Conversion - Map'!B24</f>
        <v>AZ</v>
      </c>
      <c r="C22">
        <f>'Days Conversion - Map'!C24</f>
        <v>31.935600000000001</v>
      </c>
      <c r="D22">
        <f>'Days Conversion - Map'!D24</f>
        <v>-109.8378</v>
      </c>
      <c r="E22">
        <f>'Days Conversion - Map'!J24</f>
        <v>-10.038366719249048</v>
      </c>
      <c r="H22" s="33">
        <v>-7.4694098733765841</v>
      </c>
      <c r="I22" s="33"/>
      <c r="J22" s="33">
        <v>-22.84352691491441</v>
      </c>
      <c r="K22" s="33"/>
      <c r="L22" s="33"/>
    </row>
    <row r="23" spans="1:12" x14ac:dyDescent="0.3">
      <c r="A23" t="str">
        <f>'Days Conversion - Map'!A25</f>
        <v>USC00026796</v>
      </c>
      <c r="B23" t="str">
        <f>'Days Conversion - Map'!B25</f>
        <v>AZ</v>
      </c>
      <c r="C23">
        <f>'Days Conversion - Map'!C25</f>
        <v>34.570599999999999</v>
      </c>
      <c r="D23">
        <f>'Days Conversion - Map'!D25</f>
        <v>-112.43219999999999</v>
      </c>
      <c r="E23">
        <f>'Days Conversion - Map'!J25</f>
        <v>18.401038961038882</v>
      </c>
      <c r="H23" s="33">
        <v>22.229243654543207</v>
      </c>
      <c r="I23" s="33"/>
      <c r="J23" s="33">
        <v>39.139882774910276</v>
      </c>
      <c r="K23" s="33"/>
      <c r="L23" s="33"/>
    </row>
    <row r="24" spans="1:12" x14ac:dyDescent="0.3">
      <c r="A24" t="str">
        <f>'Days Conversion - Map'!A26</f>
        <v>USC00027281</v>
      </c>
      <c r="B24" t="str">
        <f>'Days Conversion - Map'!B26</f>
        <v>AZ</v>
      </c>
      <c r="C24">
        <f>'Days Conversion - Map'!C26</f>
        <v>33.648899999999998</v>
      </c>
      <c r="D24">
        <f>'Days Conversion - Map'!D26</f>
        <v>-111.10890000000001</v>
      </c>
      <c r="E24">
        <f>'Days Conversion - Map'!J26</f>
        <v>16.525008919015356</v>
      </c>
      <c r="H24" s="33">
        <v>0</v>
      </c>
      <c r="I24" s="33"/>
      <c r="J24" s="33">
        <v>17.454545454545496</v>
      </c>
      <c r="K24" s="33"/>
      <c r="L24" s="33"/>
    </row>
    <row r="25" spans="1:12" x14ac:dyDescent="0.3">
      <c r="A25" t="str">
        <f>'Days Conversion - Map'!A27</f>
        <v>USC00027370</v>
      </c>
      <c r="B25" t="str">
        <f>'Days Conversion - Map'!B27</f>
        <v>AZ</v>
      </c>
      <c r="C25">
        <f>'Days Conversion - Map'!C27</f>
        <v>33.072200000000002</v>
      </c>
      <c r="D25">
        <f>'Days Conversion - Map'!D27</f>
        <v>-111.76609999999999</v>
      </c>
      <c r="E25">
        <f>'Days Conversion - Map'!J27</f>
        <v>0</v>
      </c>
      <c r="H25" s="33">
        <v>0</v>
      </c>
      <c r="I25" s="33"/>
      <c r="J25" s="33">
        <v>10.156238430211079</v>
      </c>
      <c r="K25" s="33"/>
      <c r="L25" s="33"/>
    </row>
    <row r="26" spans="1:12" x14ac:dyDescent="0.3">
      <c r="A26" t="str">
        <f>'Days Conversion - Map'!A28</f>
        <v>USC00027390</v>
      </c>
      <c r="B26" t="str">
        <f>'Days Conversion - Map'!B28</f>
        <v>AZ</v>
      </c>
      <c r="C26">
        <f>'Days Conversion - Map'!C28</f>
        <v>32.814999999999998</v>
      </c>
      <c r="D26">
        <f>'Days Conversion - Map'!D28</f>
        <v>-109.6808</v>
      </c>
      <c r="E26">
        <f>'Days Conversion - Map'!J28</f>
        <v>13.340540540540456</v>
      </c>
      <c r="H26" s="33">
        <v>0</v>
      </c>
      <c r="I26" s="33"/>
      <c r="J26" s="33">
        <v>9.6519807478711428</v>
      </c>
      <c r="K26" s="33"/>
      <c r="L26" s="33"/>
    </row>
    <row r="27" spans="1:12" x14ac:dyDescent="0.3">
      <c r="A27" t="str">
        <f>'Days Conversion - Map'!A29</f>
        <v>USC00027435</v>
      </c>
      <c r="B27" t="str">
        <f>'Days Conversion - Map'!B29</f>
        <v>AZ</v>
      </c>
      <c r="C27">
        <f>'Days Conversion - Map'!C29</f>
        <v>34.517200000000003</v>
      </c>
      <c r="D27">
        <f>'Days Conversion - Map'!D29</f>
        <v>-109.4028</v>
      </c>
      <c r="E27">
        <f>'Days Conversion - Map'!J29</f>
        <v>0</v>
      </c>
      <c r="H27" s="33">
        <v>-9.6142169566827373</v>
      </c>
      <c r="I27" s="33"/>
      <c r="J27" s="33">
        <v>-11.084783413550618</v>
      </c>
      <c r="K27" s="33"/>
      <c r="L27" s="33"/>
    </row>
    <row r="28" spans="1:12" x14ac:dyDescent="0.3">
      <c r="A28" t="str">
        <f>'Days Conversion - Map'!A30</f>
        <v>USC00027716</v>
      </c>
      <c r="B28" t="str">
        <f>'Days Conversion - Map'!B30</f>
        <v>AZ</v>
      </c>
      <c r="C28">
        <f>'Days Conversion - Map'!C30</f>
        <v>35.331899999999997</v>
      </c>
      <c r="D28">
        <f>'Days Conversion - Map'!D30</f>
        <v>-112.8794</v>
      </c>
      <c r="E28">
        <f>'Days Conversion - Map'!J30</f>
        <v>13.097417757339823</v>
      </c>
      <c r="H28" s="33">
        <v>36.568678267308456</v>
      </c>
      <c r="I28" s="33"/>
      <c r="J28" s="33">
        <v>-17.354183412495239</v>
      </c>
      <c r="K28" s="33"/>
      <c r="L28" s="33"/>
    </row>
    <row r="29" spans="1:12" x14ac:dyDescent="0.3">
      <c r="A29" t="str">
        <f>'Days Conversion - Map'!A31</f>
        <v>USC00028619</v>
      </c>
      <c r="B29" t="str">
        <f>'Days Conversion - Map'!B31</f>
        <v>AZ</v>
      </c>
      <c r="C29">
        <f>'Days Conversion - Map'!C31</f>
        <v>31.7119</v>
      </c>
      <c r="D29">
        <f>'Days Conversion - Map'!D31</f>
        <v>-110.0686</v>
      </c>
      <c r="E29">
        <f>'Days Conversion - Map'!J31</f>
        <v>14.981713681140047</v>
      </c>
      <c r="H29" s="33">
        <v>9.3446689243217751</v>
      </c>
      <c r="I29" s="33"/>
      <c r="J29" s="33">
        <v>18.939651980747904</v>
      </c>
      <c r="K29" s="33"/>
      <c r="L29" s="33"/>
    </row>
    <row r="30" spans="1:12" x14ac:dyDescent="0.3">
      <c r="A30" t="str">
        <f>'Days Conversion - Map'!A32</f>
        <v>USC00028815</v>
      </c>
      <c r="B30" t="str">
        <f>'Days Conversion - Map'!B32</f>
        <v>AZ</v>
      </c>
      <c r="C30">
        <f>'Days Conversion - Map'!C32</f>
        <v>32.229199999999999</v>
      </c>
      <c r="D30">
        <f>'Days Conversion - Map'!D32</f>
        <v>-110.95359999999999</v>
      </c>
      <c r="E30">
        <f>'Days Conversion - Map'!J32</f>
        <v>-9.5385384829118731</v>
      </c>
      <c r="H30" s="33">
        <v>0</v>
      </c>
      <c r="I30" s="33"/>
      <c r="J30" s="33">
        <v>14.128900206291936</v>
      </c>
      <c r="K30" s="33"/>
      <c r="L30" s="33"/>
    </row>
    <row r="31" spans="1:12" x14ac:dyDescent="0.3">
      <c r="A31" t="str">
        <f>'Days Conversion - Map'!A33</f>
        <v>USC00029271</v>
      </c>
      <c r="B31" t="str">
        <f>'Days Conversion - Map'!B33</f>
        <v>AZ</v>
      </c>
      <c r="C31">
        <f>'Days Conversion - Map'!C33</f>
        <v>33.821399999999997</v>
      </c>
      <c r="D31">
        <f>'Days Conversion - Map'!D33</f>
        <v>-109.98390000000001</v>
      </c>
      <c r="E31">
        <f>'Days Conversion - Map'!J33</f>
        <v>-9.1895261887337885</v>
      </c>
      <c r="H31" s="33">
        <v>0</v>
      </c>
      <c r="I31" s="33"/>
      <c r="J31" s="33">
        <v>-10.881097526606112</v>
      </c>
      <c r="K31" s="33"/>
      <c r="L31" s="33"/>
    </row>
    <row r="32" spans="1:12" x14ac:dyDescent="0.3">
      <c r="A32" t="str">
        <f>'Days Conversion - Map'!A34</f>
        <v>USC00029287</v>
      </c>
      <c r="B32" t="str">
        <f>'Days Conversion - Map'!B34</f>
        <v>AZ</v>
      </c>
      <c r="C32">
        <f>'Days Conversion - Map'!C34</f>
        <v>33.979199999999999</v>
      </c>
      <c r="D32">
        <f>'Days Conversion - Map'!D34</f>
        <v>-112.7403</v>
      </c>
      <c r="E32">
        <f>'Days Conversion - Map'!J34</f>
        <v>0</v>
      </c>
      <c r="H32" s="33">
        <v>31.87685468185596</v>
      </c>
      <c r="I32" s="33"/>
      <c r="J32" s="33">
        <v>18.599777860051873</v>
      </c>
      <c r="K32" s="33"/>
      <c r="L32" s="33"/>
    </row>
    <row r="33" spans="1:12" x14ac:dyDescent="0.3">
      <c r="A33" t="str">
        <f>'Days Conversion - Map'!A35</f>
        <v>USC00029359</v>
      </c>
      <c r="B33" t="str">
        <f>'Days Conversion - Map'!B35</f>
        <v>AZ</v>
      </c>
      <c r="C33">
        <f>'Days Conversion - Map'!C35</f>
        <v>35.241399999999999</v>
      </c>
      <c r="D33">
        <f>'Days Conversion - Map'!D35</f>
        <v>-112.19280000000001</v>
      </c>
      <c r="E33">
        <f>'Days Conversion - Map'!J35</f>
        <v>19.561938450654193</v>
      </c>
      <c r="H33" s="33">
        <v>15.475210960305024</v>
      </c>
      <c r="I33" s="33"/>
      <c r="J33" s="33">
        <v>-25.99615384615354</v>
      </c>
      <c r="K33" s="33"/>
      <c r="L33" s="33"/>
    </row>
    <row r="34" spans="1:12" x14ac:dyDescent="0.3">
      <c r="A34" t="str">
        <f>'Days Conversion - Map'!A36</f>
        <v>USC00029652</v>
      </c>
      <c r="B34" t="str">
        <f>'Days Conversion - Map'!B36</f>
        <v>AZ</v>
      </c>
      <c r="C34">
        <f>'Days Conversion - Map'!C36</f>
        <v>32.611400000000003</v>
      </c>
      <c r="D34">
        <f>'Days Conversion - Map'!D36</f>
        <v>-114.63500000000001</v>
      </c>
      <c r="E34">
        <f>'Days Conversion - Map'!J36</f>
        <v>-7.8843770885641717</v>
      </c>
      <c r="H34" s="33">
        <v>13.889340860606135</v>
      </c>
      <c r="I34" s="33"/>
      <c r="J34" s="33">
        <v>12.119469448773817</v>
      </c>
      <c r="K34" s="33"/>
      <c r="L34" s="33"/>
    </row>
    <row r="35" spans="1:12" x14ac:dyDescent="0.3">
      <c r="A35" t="str">
        <f>'Days Conversion - Map'!A37</f>
        <v>USC00030936</v>
      </c>
      <c r="B35" t="str">
        <f>'Days Conversion - Map'!B37</f>
        <v>AR</v>
      </c>
      <c r="C35">
        <f>'Days Conversion - Map'!C37</f>
        <v>34.882199999999997</v>
      </c>
      <c r="D35">
        <f>'Days Conversion - Map'!D37</f>
        <v>-91.215299999999999</v>
      </c>
      <c r="E35">
        <f>'Days Conversion - Map'!J37</f>
        <v>-23.192079177534076</v>
      </c>
      <c r="H35" s="33">
        <v>0</v>
      </c>
      <c r="I35" s="33"/>
      <c r="J35" s="33">
        <v>-11.517956312476896</v>
      </c>
      <c r="K35" s="33"/>
      <c r="L35" s="33"/>
    </row>
    <row r="36" spans="1:12" x14ac:dyDescent="0.3">
      <c r="A36" t="str">
        <f>'Days Conversion - Map'!A38</f>
        <v>USC00031596</v>
      </c>
      <c r="B36" t="str">
        <f>'Days Conversion - Map'!B38</f>
        <v>AR</v>
      </c>
      <c r="C36">
        <f>'Days Conversion - Map'!C38</f>
        <v>35.103299999999997</v>
      </c>
      <c r="D36">
        <f>'Days Conversion - Map'!D38</f>
        <v>-92.490300000000005</v>
      </c>
      <c r="E36">
        <f>'Days Conversion - Map'!J38</f>
        <v>0</v>
      </c>
      <c r="H36" s="33">
        <v>-22.84352691491441</v>
      </c>
      <c r="I36" s="33"/>
      <c r="J36" s="33">
        <v>17.318030359126247</v>
      </c>
      <c r="K36" s="33"/>
      <c r="L36" s="33"/>
    </row>
    <row r="37" spans="1:12" x14ac:dyDescent="0.3">
      <c r="A37" t="str">
        <f>'Days Conversion - Map'!A39</f>
        <v>USC00031632</v>
      </c>
      <c r="B37" t="str">
        <f>'Days Conversion - Map'!B39</f>
        <v>AR</v>
      </c>
      <c r="C37">
        <f>'Days Conversion - Map'!C39</f>
        <v>36.408299999999997</v>
      </c>
      <c r="D37">
        <f>'Days Conversion - Map'!D39</f>
        <v>-90.591700000000003</v>
      </c>
      <c r="E37">
        <f>'Days Conversion - Map'!J39</f>
        <v>-16.425974025973968</v>
      </c>
      <c r="H37" s="33">
        <v>0</v>
      </c>
      <c r="I37" s="33"/>
      <c r="J37" s="33">
        <v>7.8024310245032407</v>
      </c>
      <c r="K37" s="33"/>
      <c r="L37" s="33"/>
    </row>
    <row r="38" spans="1:12" x14ac:dyDescent="0.3">
      <c r="A38" t="str">
        <f>'Days Conversion - Map'!A40</f>
        <v>USC00032356</v>
      </c>
      <c r="B38" t="str">
        <f>'Days Conversion - Map'!B40</f>
        <v>AR</v>
      </c>
      <c r="C38">
        <f>'Days Conversion - Map'!C40</f>
        <v>36.416400000000003</v>
      </c>
      <c r="D38">
        <f>'Days Conversion - Map'!D40</f>
        <v>-93.791700000000006</v>
      </c>
      <c r="E38">
        <f>'Days Conversion - Map'!J40</f>
        <v>0</v>
      </c>
      <c r="H38" s="33">
        <v>39.139882774910276</v>
      </c>
      <c r="I38" s="33"/>
      <c r="J38" s="33">
        <v>7.4616808589411763</v>
      </c>
      <c r="K38" s="33"/>
      <c r="L38" s="33"/>
    </row>
    <row r="39" spans="1:12" x14ac:dyDescent="0.3">
      <c r="A39" t="str">
        <f>'Days Conversion - Map'!A41</f>
        <v>USC00032444</v>
      </c>
      <c r="B39" t="str">
        <f>'Days Conversion - Map'!B41</f>
        <v>AR</v>
      </c>
      <c r="C39">
        <f>'Days Conversion - Map'!C41</f>
        <v>36.101100000000002</v>
      </c>
      <c r="D39">
        <f>'Days Conversion - Map'!D41</f>
        <v>-94.173599999999993</v>
      </c>
      <c r="E39">
        <f>'Days Conversion - Map'!J41</f>
        <v>-12.786925530265625</v>
      </c>
      <c r="H39" s="33">
        <v>0</v>
      </c>
      <c r="I39" s="33"/>
      <c r="J39" s="33">
        <v>15.960755275823807</v>
      </c>
      <c r="K39" s="33"/>
      <c r="L39" s="33"/>
    </row>
    <row r="40" spans="1:12" x14ac:dyDescent="0.3">
      <c r="A40" t="str">
        <f>'Days Conversion - Map'!A42</f>
        <v>USC00032930</v>
      </c>
      <c r="B40" t="str">
        <f>'Days Conversion - Map'!B42</f>
        <v>AR</v>
      </c>
      <c r="C40">
        <f>'Days Conversion - Map'!C42</f>
        <v>36.426099999999998</v>
      </c>
      <c r="D40">
        <f>'Days Conversion - Map'!D42</f>
        <v>-94.448099999999997</v>
      </c>
      <c r="E40">
        <f>'Days Conversion - Map'!J42</f>
        <v>0</v>
      </c>
      <c r="H40" s="33">
        <v>17.454545454545496</v>
      </c>
      <c r="I40" s="33"/>
      <c r="J40" s="33">
        <v>13.004526362813351</v>
      </c>
      <c r="K40" s="33"/>
      <c r="L40" s="33"/>
    </row>
    <row r="41" spans="1:12" x14ac:dyDescent="0.3">
      <c r="A41" t="str">
        <f>'Days Conversion - Map'!A43</f>
        <v>USC00034572</v>
      </c>
      <c r="B41" t="str">
        <f>'Days Conversion - Map'!B43</f>
        <v>AR</v>
      </c>
      <c r="C41">
        <f>'Days Conversion - Map'!C43</f>
        <v>36.494700000000002</v>
      </c>
      <c r="D41">
        <f>'Days Conversion - Map'!D43</f>
        <v>-91.534999999999997</v>
      </c>
      <c r="E41">
        <f>'Days Conversion - Map'!J43</f>
        <v>-13.773213023410413</v>
      </c>
      <c r="H41" s="33">
        <v>10.156238430211079</v>
      </c>
      <c r="I41" s="33"/>
      <c r="J41" s="33">
        <v>-16.274577164681521</v>
      </c>
      <c r="K41" s="33"/>
      <c r="L41" s="33"/>
    </row>
    <row r="42" spans="1:12" x14ac:dyDescent="0.3">
      <c r="A42" t="str">
        <f>'Days Conversion - Map'!A44</f>
        <v>USC00034756</v>
      </c>
      <c r="B42" t="str">
        <f>'Days Conversion - Map'!B44</f>
        <v>AR</v>
      </c>
      <c r="C42">
        <f>'Days Conversion - Map'!C44</f>
        <v>34.597799999999999</v>
      </c>
      <c r="D42">
        <f>'Days Conversion - Map'!D44</f>
        <v>-94.29</v>
      </c>
      <c r="E42">
        <f>'Days Conversion - Map'!J44</f>
        <v>0</v>
      </c>
      <c r="H42" s="33">
        <v>0</v>
      </c>
      <c r="I42" s="33"/>
      <c r="J42" s="33">
        <v>19.83043317289896</v>
      </c>
      <c r="K42" s="33"/>
      <c r="L42" s="33"/>
    </row>
    <row r="43" spans="1:12" x14ac:dyDescent="0.3">
      <c r="A43" t="str">
        <f>'Days Conversion - Map'!A45</f>
        <v>USC00035186</v>
      </c>
      <c r="B43" t="str">
        <f>'Days Conversion - Map'!B45</f>
        <v>AR</v>
      </c>
      <c r="C43">
        <f>'Days Conversion - Map'!C45</f>
        <v>35.604199999999999</v>
      </c>
      <c r="D43">
        <f>'Days Conversion - Map'!D45</f>
        <v>-91.2744</v>
      </c>
      <c r="E43">
        <f>'Days Conversion - Map'!J45</f>
        <v>-24.978701298701232</v>
      </c>
      <c r="H43" s="33">
        <v>0</v>
      </c>
      <c r="I43" s="33"/>
      <c r="J43" s="33">
        <v>6.3916273098857594</v>
      </c>
      <c r="K43" s="33"/>
      <c r="L43" s="33"/>
    </row>
    <row r="44" spans="1:12" x14ac:dyDescent="0.3">
      <c r="A44" t="str">
        <f>'Days Conversion - Map'!A46</f>
        <v>USC00035754</v>
      </c>
      <c r="B44" t="str">
        <f>'Days Conversion - Map'!B46</f>
        <v>AR</v>
      </c>
      <c r="C44">
        <f>'Days Conversion - Map'!C46</f>
        <v>34.2256</v>
      </c>
      <c r="D44">
        <f>'Days Conversion - Map'!D46</f>
        <v>-92.018600000000006</v>
      </c>
      <c r="E44">
        <f>'Days Conversion - Map'!J46</f>
        <v>-13.409936072829929</v>
      </c>
      <c r="H44" s="33">
        <v>0</v>
      </c>
      <c r="I44" s="33"/>
      <c r="J44" s="33">
        <v>8.2902628656053281</v>
      </c>
      <c r="K44" s="33"/>
      <c r="L44" s="33"/>
    </row>
    <row r="45" spans="1:12" x14ac:dyDescent="0.3">
      <c r="A45" t="str">
        <f>'Days Conversion - Map'!A47</f>
        <v>USC00035820</v>
      </c>
      <c r="B45" t="str">
        <f>'Days Conversion - Map'!B47</f>
        <v>AR</v>
      </c>
      <c r="C45">
        <f>'Days Conversion - Map'!C47</f>
        <v>36.264200000000002</v>
      </c>
      <c r="D45">
        <f>'Days Conversion - Map'!D47</f>
        <v>-90.968299999999999</v>
      </c>
      <c r="E45">
        <f>'Days Conversion - Map'!J47</f>
        <v>-14.688831168831175</v>
      </c>
      <c r="H45" s="33">
        <v>0</v>
      </c>
      <c r="I45" s="33"/>
      <c r="J45" s="33">
        <v>31.026586357346112</v>
      </c>
      <c r="K45" s="33"/>
      <c r="L45" s="33"/>
    </row>
    <row r="46" spans="1:12" x14ac:dyDescent="0.3">
      <c r="A46" t="str">
        <f>'Days Conversion - Map'!A48</f>
        <v>USC00035908</v>
      </c>
      <c r="B46" t="str">
        <f>'Days Conversion - Map'!B48</f>
        <v>AR</v>
      </c>
      <c r="C46">
        <f>'Days Conversion - Map'!C48</f>
        <v>33.820300000000003</v>
      </c>
      <c r="D46">
        <f>'Days Conversion - Map'!D48</f>
        <v>-93.387799999999999</v>
      </c>
      <c r="E46">
        <f>'Days Conversion - Map'!J48</f>
        <v>-17.620279808596262</v>
      </c>
      <c r="H46" s="33">
        <v>0</v>
      </c>
      <c r="I46" s="33"/>
      <c r="J46" s="33">
        <v>-7.1134489015477413</v>
      </c>
      <c r="K46" s="33"/>
      <c r="L46" s="33"/>
    </row>
    <row r="47" spans="1:12" x14ac:dyDescent="0.3">
      <c r="A47" t="str">
        <f>'Days Conversion - Map'!A49</f>
        <v>USC00036253</v>
      </c>
      <c r="B47" t="str">
        <f>'Days Conversion - Map'!B49</f>
        <v>AR</v>
      </c>
      <c r="C47">
        <f>'Days Conversion - Map'!C49</f>
        <v>33.810299999999998</v>
      </c>
      <c r="D47">
        <f>'Days Conversion - Map'!D49</f>
        <v>-91.277799999999999</v>
      </c>
      <c r="E47">
        <f>'Days Conversion - Map'!J49</f>
        <v>0</v>
      </c>
      <c r="H47" s="33">
        <v>9.6519807478711428</v>
      </c>
      <c r="I47" s="33"/>
      <c r="J47" s="33">
        <v>23.218599266833969</v>
      </c>
      <c r="K47" s="33"/>
      <c r="L47" s="33"/>
    </row>
    <row r="48" spans="1:12" x14ac:dyDescent="0.3">
      <c r="A48" t="str">
        <f>'Days Conversion - Map'!A50</f>
        <v>USC00036928</v>
      </c>
      <c r="B48" t="str">
        <f>'Days Conversion - Map'!B50</f>
        <v>AR</v>
      </c>
      <c r="C48">
        <f>'Days Conversion - Map'!C50</f>
        <v>35.302799999999998</v>
      </c>
      <c r="D48">
        <f>'Days Conversion - Map'!D50</f>
        <v>-93.636899999999997</v>
      </c>
      <c r="E48">
        <f>'Days Conversion - Map'!J50</f>
        <v>-14.063376623376506</v>
      </c>
      <c r="H48" s="33">
        <v>0</v>
      </c>
      <c r="I48" s="33"/>
      <c r="J48" s="33">
        <v>-18.947654938040618</v>
      </c>
      <c r="K48" s="33"/>
      <c r="L48" s="33"/>
    </row>
    <row r="49" spans="1:12" x14ac:dyDescent="0.3">
      <c r="A49" t="str">
        <f>'Days Conversion - Map'!A51</f>
        <v>USC00040693</v>
      </c>
      <c r="B49" t="str">
        <f>'Days Conversion - Map'!B51</f>
        <v>CA</v>
      </c>
      <c r="C49">
        <f>'Days Conversion - Map'!C51</f>
        <v>37.874400000000001</v>
      </c>
      <c r="D49">
        <f>'Days Conversion - Map'!D51</f>
        <v>-122.2606</v>
      </c>
      <c r="E49">
        <f>'Days Conversion - Map'!J51</f>
        <v>21.33279953807935</v>
      </c>
      <c r="H49" s="33">
        <v>0</v>
      </c>
      <c r="I49" s="33"/>
      <c r="J49" s="33">
        <v>13.2745514180976</v>
      </c>
      <c r="K49" s="33"/>
      <c r="L49" s="33"/>
    </row>
    <row r="50" spans="1:12" x14ac:dyDescent="0.3">
      <c r="A50" t="str">
        <f>'Days Conversion - Map'!A52</f>
        <v>USC00040924</v>
      </c>
      <c r="B50" t="str">
        <f>'Days Conversion - Map'!B52</f>
        <v>CA</v>
      </c>
      <c r="C50">
        <f>'Days Conversion - Map'!C52</f>
        <v>33.613900000000001</v>
      </c>
      <c r="D50">
        <f>'Days Conversion - Map'!D52</f>
        <v>-114.59780000000001</v>
      </c>
      <c r="E50">
        <f>'Days Conversion - Map'!J52</f>
        <v>0</v>
      </c>
      <c r="H50" s="33">
        <v>-11.084783413550618</v>
      </c>
      <c r="I50" s="33"/>
      <c r="J50" s="33">
        <v>21.654202147352926</v>
      </c>
      <c r="K50" s="33"/>
      <c r="L50" s="33"/>
    </row>
    <row r="51" spans="1:12" x14ac:dyDescent="0.3">
      <c r="A51" t="str">
        <f>'Days Conversion - Map'!A53</f>
        <v>USC00041048</v>
      </c>
      <c r="B51" t="str">
        <f>'Days Conversion - Map'!B53</f>
        <v>CA</v>
      </c>
      <c r="C51">
        <f>'Days Conversion - Map'!C53</f>
        <v>32.9544</v>
      </c>
      <c r="D51">
        <f>'Days Conversion - Map'!D53</f>
        <v>-115.5581</v>
      </c>
      <c r="E51">
        <f>'Days Conversion - Map'!J53</f>
        <v>0</v>
      </c>
      <c r="H51" s="33">
        <v>-17.354183412495239</v>
      </c>
      <c r="I51" s="33"/>
      <c r="J51" s="33">
        <v>9.9985190670122392</v>
      </c>
      <c r="K51" s="33"/>
      <c r="L51" s="33"/>
    </row>
    <row r="52" spans="1:12" x14ac:dyDescent="0.3">
      <c r="A52" t="str">
        <f>'Days Conversion - Map'!A54</f>
        <v>USC00041614</v>
      </c>
      <c r="B52" t="str">
        <f>'Days Conversion - Map'!B54</f>
        <v>CA</v>
      </c>
      <c r="C52">
        <f>'Days Conversion - Map'!C54</f>
        <v>41.53</v>
      </c>
      <c r="D52">
        <f>'Days Conversion - Map'!D54</f>
        <v>-120.17919999999999</v>
      </c>
      <c r="E52">
        <f>'Days Conversion - Map'!J54</f>
        <v>8.2285714285714047</v>
      </c>
      <c r="H52" s="33">
        <v>18.939651980747904</v>
      </c>
      <c r="I52" s="33"/>
      <c r="J52" s="33">
        <v>19.808219178082226</v>
      </c>
      <c r="K52" s="33"/>
      <c r="L52" s="33"/>
    </row>
    <row r="53" spans="1:12" x14ac:dyDescent="0.3">
      <c r="A53" t="str">
        <f>'Days Conversion - Map'!A55</f>
        <v>USC00041715</v>
      </c>
      <c r="B53" t="str">
        <f>'Days Conversion - Map'!B55</f>
        <v>CA</v>
      </c>
      <c r="C53">
        <f>'Days Conversion - Map'!C55</f>
        <v>39.691099999999999</v>
      </c>
      <c r="D53">
        <f>'Days Conversion - Map'!D55</f>
        <v>-121.8211</v>
      </c>
      <c r="E53">
        <f>'Days Conversion - Map'!J55</f>
        <v>-11.947012987012876</v>
      </c>
      <c r="H53" s="33">
        <v>0</v>
      </c>
      <c r="I53" s="33"/>
      <c r="J53" s="33">
        <v>27.827152659168121</v>
      </c>
      <c r="K53" s="33"/>
      <c r="L53" s="33"/>
    </row>
    <row r="54" spans="1:12" x14ac:dyDescent="0.3">
      <c r="A54" t="str">
        <f>'Days Conversion - Map'!A56</f>
        <v>USC00041758</v>
      </c>
      <c r="B54" t="str">
        <f>'Days Conversion - Map'!B56</f>
        <v>CA</v>
      </c>
      <c r="C54">
        <f>'Days Conversion - Map'!C56</f>
        <v>32.64</v>
      </c>
      <c r="D54">
        <f>'Days Conversion - Map'!D56</f>
        <v>-117.08580000000001</v>
      </c>
      <c r="E54">
        <f>'Days Conversion - Map'!J56</f>
        <v>36.467532467532386</v>
      </c>
      <c r="H54" s="33">
        <v>0</v>
      </c>
      <c r="I54" s="33"/>
      <c r="J54" s="33">
        <v>-24.884120196676943</v>
      </c>
      <c r="K54" s="33"/>
      <c r="L54" s="33"/>
    </row>
    <row r="55" spans="1:12" x14ac:dyDescent="0.3">
      <c r="A55" t="str">
        <f>'Days Conversion - Map'!A57</f>
        <v>USC00041912</v>
      </c>
      <c r="B55" t="str">
        <f>'Days Conversion - Map'!B57</f>
        <v>CA</v>
      </c>
      <c r="C55">
        <f>'Days Conversion - Map'!C57</f>
        <v>39.090000000000003</v>
      </c>
      <c r="D55">
        <f>'Days Conversion - Map'!D57</f>
        <v>-120.9469</v>
      </c>
      <c r="E55">
        <f>'Days Conversion - Map'!J57</f>
        <v>9.9965217391305075</v>
      </c>
      <c r="H55" s="33">
        <v>0</v>
      </c>
      <c r="I55" s="33"/>
      <c r="J55" s="33">
        <v>22.644439017376609</v>
      </c>
      <c r="K55" s="33"/>
      <c r="L55" s="33"/>
    </row>
    <row r="56" spans="1:12" x14ac:dyDescent="0.3">
      <c r="A56" t="str">
        <f>'Days Conversion - Map'!A58</f>
        <v>USC00042239</v>
      </c>
      <c r="B56" t="str">
        <f>'Days Conversion - Map'!B58</f>
        <v>CA</v>
      </c>
      <c r="C56">
        <f>'Days Conversion - Map'!C58</f>
        <v>32.989699999999999</v>
      </c>
      <c r="D56">
        <f>'Days Conversion - Map'!D58</f>
        <v>-116.5872</v>
      </c>
      <c r="E56">
        <f>'Days Conversion - Map'!J58</f>
        <v>0</v>
      </c>
      <c r="H56" s="33">
        <v>0</v>
      </c>
      <c r="I56" s="33"/>
      <c r="J56" s="33">
        <v>17.251012926876456</v>
      </c>
      <c r="K56" s="33"/>
      <c r="L56" s="33"/>
    </row>
    <row r="57" spans="1:12" x14ac:dyDescent="0.3">
      <c r="A57" t="str">
        <f>'Days Conversion - Map'!A59</f>
        <v>USC00042294</v>
      </c>
      <c r="B57" t="str">
        <f>'Days Conversion - Map'!B59</f>
        <v>CA</v>
      </c>
      <c r="C57">
        <f>'Days Conversion - Map'!C59</f>
        <v>38.534999999999997</v>
      </c>
      <c r="D57">
        <f>'Days Conversion - Map'!D59</f>
        <v>-121.7761</v>
      </c>
      <c r="E57">
        <f>'Days Conversion - Map'!J59</f>
        <v>0</v>
      </c>
      <c r="H57" s="33">
        <v>14.128900206291936</v>
      </c>
      <c r="I57" s="33"/>
      <c r="J57" s="33">
        <v>40.358241758241718</v>
      </c>
      <c r="K57" s="33"/>
      <c r="L57" s="33"/>
    </row>
    <row r="58" spans="1:12" x14ac:dyDescent="0.3">
      <c r="A58" t="str">
        <f>'Days Conversion - Map'!A60</f>
        <v>USC00042319</v>
      </c>
      <c r="B58" t="str">
        <f>'Days Conversion - Map'!B60</f>
        <v>CA</v>
      </c>
      <c r="C58">
        <f>'Days Conversion - Map'!C60</f>
        <v>36.462499999999999</v>
      </c>
      <c r="D58">
        <f>'Days Conversion - Map'!D60</f>
        <v>-116.8672</v>
      </c>
      <c r="E58">
        <f>'Days Conversion - Map'!J60</f>
        <v>33.049347158218971</v>
      </c>
      <c r="H58" s="33">
        <v>0</v>
      </c>
      <c r="I58" s="33"/>
      <c r="J58" s="33">
        <v>16.557338698357896</v>
      </c>
      <c r="K58" s="33"/>
      <c r="L58" s="33"/>
    </row>
    <row r="59" spans="1:12" x14ac:dyDescent="0.3">
      <c r="A59" t="str">
        <f>'Days Conversion - Map'!A61</f>
        <v>USC00042941</v>
      </c>
      <c r="B59" t="str">
        <f>'Days Conversion - Map'!B61</f>
        <v>CA</v>
      </c>
      <c r="C59">
        <f>'Days Conversion - Map'!C61</f>
        <v>34.704999999999998</v>
      </c>
      <c r="D59">
        <f>'Days Conversion - Map'!D61</f>
        <v>-118.4297</v>
      </c>
      <c r="E59">
        <f>'Days Conversion - Map'!J61</f>
        <v>15.121275726541448</v>
      </c>
      <c r="H59" s="33">
        <v>0</v>
      </c>
      <c r="I59" s="33"/>
      <c r="J59" s="33">
        <v>9.878563495001881</v>
      </c>
      <c r="K59" s="33"/>
      <c r="L59" s="33"/>
    </row>
    <row r="60" spans="1:12" x14ac:dyDescent="0.3">
      <c r="A60" t="str">
        <f>'Days Conversion - Map'!A62</f>
        <v>USC00043161</v>
      </c>
      <c r="B60" t="str">
        <f>'Days Conversion - Map'!B62</f>
        <v>CA</v>
      </c>
      <c r="C60">
        <f>'Days Conversion - Map'!C62</f>
        <v>39.51</v>
      </c>
      <c r="D60">
        <f>'Days Conversion - Map'!D62</f>
        <v>-123.7564</v>
      </c>
      <c r="E60">
        <f>'Days Conversion - Map'!J62</f>
        <v>15.166747488742413</v>
      </c>
      <c r="H60" s="33">
        <v>0</v>
      </c>
      <c r="I60" s="33"/>
      <c r="J60" s="33">
        <v>13.988152536097752</v>
      </c>
      <c r="K60" s="33"/>
      <c r="L60" s="33"/>
    </row>
    <row r="61" spans="1:12" x14ac:dyDescent="0.3">
      <c r="A61" t="str">
        <f>'Days Conversion - Map'!A63</f>
        <v>USC00043747</v>
      </c>
      <c r="B61" t="str">
        <f>'Days Conversion - Map'!B63</f>
        <v>CA</v>
      </c>
      <c r="C61">
        <f>'Days Conversion - Map'!C63</f>
        <v>36.315800000000003</v>
      </c>
      <c r="D61">
        <f>'Days Conversion - Map'!D63</f>
        <v>-119.6369</v>
      </c>
      <c r="E61">
        <f>'Days Conversion - Map'!J63</f>
        <v>10.930909090909072</v>
      </c>
      <c r="H61" s="33">
        <v>-10.881097526606112</v>
      </c>
      <c r="I61" s="33"/>
      <c r="J61" s="33">
        <v>10.691595705294359</v>
      </c>
      <c r="K61" s="33"/>
      <c r="L61" s="33"/>
    </row>
    <row r="62" spans="1:12" x14ac:dyDescent="0.3">
      <c r="A62" t="str">
        <f>'Days Conversion - Map'!A64</f>
        <v>USC00043761</v>
      </c>
      <c r="B62" t="str">
        <f>'Days Conversion - Map'!B64</f>
        <v>CA</v>
      </c>
      <c r="C62">
        <f>'Days Conversion - Map'!C64</f>
        <v>41.796100000000003</v>
      </c>
      <c r="D62">
        <f>'Days Conversion - Map'!D64</f>
        <v>-123.3747</v>
      </c>
      <c r="E62">
        <f>'Days Conversion - Map'!J64</f>
        <v>-22.55469221481577</v>
      </c>
      <c r="H62" s="33">
        <v>18.599777860051873</v>
      </c>
      <c r="I62" s="33"/>
      <c r="J62" s="33">
        <v>-23.829449915925863</v>
      </c>
      <c r="K62" s="33"/>
      <c r="L62" s="33"/>
    </row>
    <row r="63" spans="1:12" x14ac:dyDescent="0.3">
      <c r="A63" t="str">
        <f>'Days Conversion - Map'!A65</f>
        <v>USC00043875</v>
      </c>
      <c r="B63" t="str">
        <f>'Days Conversion - Map'!B65</f>
        <v>CA</v>
      </c>
      <c r="C63">
        <f>'Days Conversion - Map'!C65</f>
        <v>38.629399999999997</v>
      </c>
      <c r="D63">
        <f>'Days Conversion - Map'!D65</f>
        <v>-122.8664</v>
      </c>
      <c r="E63">
        <f>'Days Conversion - Map'!J65</f>
        <v>0</v>
      </c>
      <c r="H63" s="33">
        <v>0</v>
      </c>
      <c r="I63" s="33"/>
      <c r="J63" s="33">
        <v>24.71254816045932</v>
      </c>
      <c r="K63" s="33"/>
      <c r="L63" s="33"/>
    </row>
    <row r="64" spans="1:12" x14ac:dyDescent="0.3">
      <c r="A64" t="str">
        <f>'Days Conversion - Map'!A66</f>
        <v>USC00044232</v>
      </c>
      <c r="B64" t="str">
        <f>'Days Conversion - Map'!B66</f>
        <v>CA</v>
      </c>
      <c r="C64">
        <f>'Days Conversion - Map'!C66</f>
        <v>36.798099999999998</v>
      </c>
      <c r="D64">
        <f>'Days Conversion - Map'!D66</f>
        <v>-118.20359999999999</v>
      </c>
      <c r="E64">
        <f>'Days Conversion - Map'!J66</f>
        <v>41.314320706849813</v>
      </c>
      <c r="H64" s="33">
        <v>0</v>
      </c>
      <c r="I64" s="33"/>
      <c r="J64" s="33">
        <v>20.916697519437264</v>
      </c>
      <c r="K64" s="33"/>
      <c r="L64" s="33"/>
    </row>
    <row r="65" spans="1:12" x14ac:dyDescent="0.3">
      <c r="A65" t="str">
        <f>'Days Conversion - Map'!A67</f>
        <v>USC00044259</v>
      </c>
      <c r="B65" t="str">
        <f>'Days Conversion - Map'!B67</f>
        <v>CA</v>
      </c>
      <c r="C65">
        <f>'Days Conversion - Map'!C67</f>
        <v>33.708599999999997</v>
      </c>
      <c r="D65">
        <f>'Days Conversion - Map'!D67</f>
        <v>-116.2153</v>
      </c>
      <c r="E65">
        <f>'Days Conversion - Map'!J67</f>
        <v>0</v>
      </c>
      <c r="H65" s="33">
        <v>-25.99615384615354</v>
      </c>
      <c r="I65" s="33"/>
      <c r="J65" s="33">
        <v>20.863383931877113</v>
      </c>
      <c r="K65" s="33"/>
      <c r="L65" s="33"/>
    </row>
    <row r="66" spans="1:12" x14ac:dyDescent="0.3">
      <c r="A66" t="str">
        <f>'Days Conversion - Map'!A68</f>
        <v>USC00044890</v>
      </c>
      <c r="B66" t="str">
        <f>'Days Conversion - Map'!B68</f>
        <v>CA</v>
      </c>
      <c r="C66">
        <f>'Days Conversion - Map'!C68</f>
        <v>36.381700000000002</v>
      </c>
      <c r="D66">
        <f>'Days Conversion - Map'!D68</f>
        <v>-119.0264</v>
      </c>
      <c r="E66">
        <f>'Days Conversion - Map'!J68</f>
        <v>15.663376623376552</v>
      </c>
      <c r="H66" s="33">
        <v>0</v>
      </c>
      <c r="I66" s="33"/>
      <c r="J66" s="33">
        <v>13.803958163492425</v>
      </c>
      <c r="K66" s="33"/>
      <c r="L66" s="33"/>
    </row>
    <row r="67" spans="1:12" x14ac:dyDescent="0.3">
      <c r="A67" t="str">
        <f>'Days Conversion - Map'!A69</f>
        <v>USC00044997</v>
      </c>
      <c r="B67" t="str">
        <f>'Days Conversion - Map'!B69</f>
        <v>CA</v>
      </c>
      <c r="C67">
        <f>'Days Conversion - Map'!C69</f>
        <v>37.681899999999999</v>
      </c>
      <c r="D67">
        <f>'Days Conversion - Map'!D69</f>
        <v>-121.7514</v>
      </c>
      <c r="E67">
        <f>'Days Conversion - Map'!J69</f>
        <v>0</v>
      </c>
      <c r="H67" s="33">
        <v>0</v>
      </c>
      <c r="I67" s="33"/>
      <c r="J67" s="33">
        <v>20.941132913735689</v>
      </c>
      <c r="K67" s="33"/>
      <c r="L67" s="33"/>
    </row>
    <row r="68" spans="1:12" x14ac:dyDescent="0.3">
      <c r="A68" t="str">
        <f>'Days Conversion - Map'!A70</f>
        <v>USC00045032</v>
      </c>
      <c r="B68" t="str">
        <f>'Days Conversion - Map'!B70</f>
        <v>CA</v>
      </c>
      <c r="C68">
        <f>'Days Conversion - Map'!C70</f>
        <v>38.106099999999998</v>
      </c>
      <c r="D68">
        <f>'Days Conversion - Map'!D70</f>
        <v>-121.2878</v>
      </c>
      <c r="E68">
        <f>'Days Conversion - Map'!J70</f>
        <v>0</v>
      </c>
      <c r="H68" s="33">
        <v>12.119469448773817</v>
      </c>
      <c r="I68" s="33"/>
      <c r="J68" s="33">
        <v>37.472632339186227</v>
      </c>
      <c r="K68" s="33"/>
      <c r="L68" s="33"/>
    </row>
    <row r="69" spans="1:12" x14ac:dyDescent="0.3">
      <c r="A69" t="str">
        <f>'Days Conversion - Map'!A71</f>
        <v>USC00045385</v>
      </c>
      <c r="B69" t="str">
        <f>'Days Conversion - Map'!B71</f>
        <v>CA</v>
      </c>
      <c r="C69">
        <f>'Days Conversion - Map'!C71</f>
        <v>39.145800000000001</v>
      </c>
      <c r="D69">
        <f>'Days Conversion - Map'!D71</f>
        <v>-121.5853</v>
      </c>
      <c r="E69">
        <f>'Days Conversion - Map'!J71</f>
        <v>0</v>
      </c>
      <c r="H69" s="33">
        <v>0</v>
      </c>
      <c r="I69" s="33"/>
      <c r="J69" s="33">
        <v>-11.549709387552817</v>
      </c>
      <c r="K69" s="33"/>
      <c r="L69" s="33"/>
    </row>
    <row r="70" spans="1:12" x14ac:dyDescent="0.3">
      <c r="A70" t="str">
        <f>'Days Conversion - Map'!A72</f>
        <v>USC00045532</v>
      </c>
      <c r="B70" t="str">
        <f>'Days Conversion - Map'!B72</f>
        <v>CA</v>
      </c>
      <c r="C70">
        <f>'Days Conversion - Map'!C72</f>
        <v>37.288899999999998</v>
      </c>
      <c r="D70">
        <f>'Days Conversion - Map'!D72</f>
        <v>-120.5158</v>
      </c>
      <c r="E70">
        <f>'Days Conversion - Map'!J72</f>
        <v>0</v>
      </c>
      <c r="H70" s="33">
        <v>-11.517956312476896</v>
      </c>
      <c r="I70" s="33"/>
      <c r="J70" s="33">
        <v>17.853387634209525</v>
      </c>
      <c r="K70" s="33"/>
      <c r="L70" s="33"/>
    </row>
    <row r="71" spans="1:12" x14ac:dyDescent="0.3">
      <c r="A71" t="str">
        <f>'Days Conversion - Map'!A73</f>
        <v>USC00045983</v>
      </c>
      <c r="B71" t="str">
        <f>'Days Conversion - Map'!B73</f>
        <v>CA</v>
      </c>
      <c r="C71">
        <f>'Days Conversion - Map'!C73</f>
        <v>41.3217</v>
      </c>
      <c r="D71">
        <f>'Days Conversion - Map'!D73</f>
        <v>-122.3172</v>
      </c>
      <c r="E71">
        <f>'Days Conversion - Map'!J73</f>
        <v>0</v>
      </c>
      <c r="H71" s="33">
        <v>17.318030359126247</v>
      </c>
      <c r="I71" s="33"/>
      <c r="J71" s="33">
        <v>25.480069930069632</v>
      </c>
      <c r="K71" s="33"/>
      <c r="L71" s="33"/>
    </row>
    <row r="72" spans="1:12" x14ac:dyDescent="0.3">
      <c r="A72" t="str">
        <f>'Days Conversion - Map'!A74</f>
        <v>USC00046074</v>
      </c>
      <c r="B72" t="str">
        <f>'Days Conversion - Map'!B74</f>
        <v>CA</v>
      </c>
      <c r="C72">
        <f>'Days Conversion - Map'!C74</f>
        <v>38.277799999999999</v>
      </c>
      <c r="D72">
        <f>'Days Conversion - Map'!D74</f>
        <v>-122.2647</v>
      </c>
      <c r="E72">
        <f>'Days Conversion - Map'!J74</f>
        <v>8.8716883116882919</v>
      </c>
      <c r="H72" s="33">
        <v>0</v>
      </c>
      <c r="I72" s="33"/>
      <c r="J72" s="33">
        <v>-9.7541651240281446</v>
      </c>
      <c r="K72" s="33"/>
      <c r="L72" s="33"/>
    </row>
    <row r="73" spans="1:12" x14ac:dyDescent="0.3">
      <c r="A73" t="str">
        <f>'Days Conversion - Map'!A75</f>
        <v>USC00046175</v>
      </c>
      <c r="B73" t="str">
        <f>'Days Conversion - Map'!B75</f>
        <v>CA</v>
      </c>
      <c r="C73">
        <f>'Days Conversion - Map'!C75</f>
        <v>33.603099999999998</v>
      </c>
      <c r="D73">
        <f>'Days Conversion - Map'!D75</f>
        <v>-117.8836</v>
      </c>
      <c r="E73">
        <f>'Days Conversion - Map'!J75</f>
        <v>0</v>
      </c>
      <c r="H73" s="33">
        <v>0</v>
      </c>
      <c r="I73" s="33"/>
      <c r="J73" s="33">
        <v>14.696778970751616</v>
      </c>
      <c r="K73" s="33"/>
      <c r="L73" s="33"/>
    </row>
    <row r="74" spans="1:12" x14ac:dyDescent="0.3">
      <c r="A74" t="str">
        <f>'Days Conversion - Map'!A76</f>
        <v>USC00046399</v>
      </c>
      <c r="B74" t="str">
        <f>'Days Conversion - Map'!B76</f>
        <v>CA</v>
      </c>
      <c r="C74">
        <f>'Days Conversion - Map'!C76</f>
        <v>34.447800000000001</v>
      </c>
      <c r="D74">
        <f>'Days Conversion - Map'!D76</f>
        <v>-119.22750000000001</v>
      </c>
      <c r="E74">
        <f>'Days Conversion - Map'!J76</f>
        <v>0</v>
      </c>
      <c r="H74" s="33">
        <v>0</v>
      </c>
      <c r="I74" s="33"/>
      <c r="J74" s="33">
        <v>15.034268075340599</v>
      </c>
      <c r="K74" s="33"/>
      <c r="L74" s="33"/>
    </row>
    <row r="75" spans="1:12" x14ac:dyDescent="0.3">
      <c r="A75" t="str">
        <f>'Days Conversion - Map'!A77</f>
        <v>USC00046506</v>
      </c>
      <c r="B75" t="str">
        <f>'Days Conversion - Map'!B77</f>
        <v>CA</v>
      </c>
      <c r="C75">
        <f>'Days Conversion - Map'!C77</f>
        <v>39.745800000000003</v>
      </c>
      <c r="D75">
        <f>'Days Conversion - Map'!D77</f>
        <v>-122.19970000000001</v>
      </c>
      <c r="E75">
        <f>'Days Conversion - Map'!J77</f>
        <v>-6.6015584415583746</v>
      </c>
      <c r="H75" s="33">
        <v>7.8024310245032407</v>
      </c>
      <c r="I75" s="33"/>
      <c r="J75" s="33">
        <v>-19.412810070344424</v>
      </c>
      <c r="K75" s="33"/>
      <c r="L75" s="33"/>
    </row>
    <row r="76" spans="1:12" x14ac:dyDescent="0.3">
      <c r="A76" t="str">
        <f>'Days Conversion - Map'!A78</f>
        <v>USC00046508</v>
      </c>
      <c r="B76" t="str">
        <f>'Days Conversion - Map'!B78</f>
        <v>CA</v>
      </c>
      <c r="C76">
        <f>'Days Conversion - Map'!C78</f>
        <v>41.301900000000003</v>
      </c>
      <c r="D76">
        <f>'Days Conversion - Map'!D78</f>
        <v>-123.5386</v>
      </c>
      <c r="E76">
        <f>'Days Conversion - Map'!J78</f>
        <v>-16.734341295218425</v>
      </c>
      <c r="H76" s="33">
        <v>0</v>
      </c>
      <c r="I76" s="33"/>
      <c r="J76" s="33">
        <v>19.152616178343024</v>
      </c>
      <c r="K76" s="33"/>
      <c r="L76" s="33"/>
    </row>
    <row r="77" spans="1:12" x14ac:dyDescent="0.3">
      <c r="A77" t="str">
        <f>'Days Conversion - Map'!A79</f>
        <v>USC00046719</v>
      </c>
      <c r="B77" t="str">
        <f>'Days Conversion - Map'!B79</f>
        <v>CA</v>
      </c>
      <c r="C77">
        <f>'Days Conversion - Map'!C79</f>
        <v>34.148299999999999</v>
      </c>
      <c r="D77">
        <f>'Days Conversion - Map'!D79</f>
        <v>-118.1447</v>
      </c>
      <c r="E77">
        <f>'Days Conversion - Map'!J79</f>
        <v>22.408311688311631</v>
      </c>
      <c r="H77" s="33">
        <v>7.4616808589411763</v>
      </c>
      <c r="I77" s="33"/>
      <c r="J77" s="33">
        <v>23.218333099113742</v>
      </c>
      <c r="K77" s="33"/>
      <c r="L77" s="33"/>
    </row>
    <row r="78" spans="1:12" x14ac:dyDescent="0.3">
      <c r="A78" t="str">
        <f>'Days Conversion - Map'!A80</f>
        <v>USC00046730</v>
      </c>
      <c r="B78" t="str">
        <f>'Days Conversion - Map'!B80</f>
        <v>CA</v>
      </c>
      <c r="C78">
        <f>'Days Conversion - Map'!C80</f>
        <v>35.627800000000001</v>
      </c>
      <c r="D78">
        <f>'Days Conversion - Map'!D80</f>
        <v>-120.68559999999999</v>
      </c>
      <c r="E78">
        <f>'Days Conversion - Map'!J80</f>
        <v>0</v>
      </c>
      <c r="H78" s="33">
        <v>0</v>
      </c>
      <c r="I78" s="33"/>
      <c r="J78" s="33">
        <v>9.7030729359496792</v>
      </c>
      <c r="K78" s="33"/>
      <c r="L78" s="33"/>
    </row>
    <row r="79" spans="1:12" x14ac:dyDescent="0.3">
      <c r="A79" t="str">
        <f>'Days Conversion - Map'!A81</f>
        <v>USC00046826</v>
      </c>
      <c r="B79" t="str">
        <f>'Days Conversion - Map'!B81</f>
        <v>CA</v>
      </c>
      <c r="C79">
        <f>'Days Conversion - Map'!C81</f>
        <v>38.257800000000003</v>
      </c>
      <c r="D79">
        <f>'Days Conversion - Map'!D81</f>
        <v>-122.6078</v>
      </c>
      <c r="E79">
        <f>'Days Conversion - Map'!J81</f>
        <v>0</v>
      </c>
      <c r="H79" s="33">
        <v>15.960755275823807</v>
      </c>
      <c r="I79" s="33"/>
      <c r="J79" s="33">
        <v>8.6163272432895592</v>
      </c>
      <c r="K79" s="33"/>
      <c r="L79" s="33"/>
    </row>
    <row r="80" spans="1:12" x14ac:dyDescent="0.3">
      <c r="A80" t="str">
        <f>'Days Conversion - Map'!A82</f>
        <v>USC00047195</v>
      </c>
      <c r="B80" t="str">
        <f>'Days Conversion - Map'!B82</f>
        <v>CA</v>
      </c>
      <c r="C80">
        <f>'Days Conversion - Map'!C82</f>
        <v>39.936700000000002</v>
      </c>
      <c r="D80">
        <f>'Days Conversion - Map'!D82</f>
        <v>-120.94750000000001</v>
      </c>
      <c r="E80">
        <f>'Days Conversion - Map'!J82</f>
        <v>0</v>
      </c>
      <c r="H80" s="33">
        <v>0</v>
      </c>
      <c r="I80" s="33"/>
      <c r="J80" s="33">
        <v>18.650729522095126</v>
      </c>
      <c r="K80" s="33"/>
      <c r="L80" s="33"/>
    </row>
    <row r="81" spans="1:12" x14ac:dyDescent="0.3">
      <c r="A81" t="str">
        <f>'Days Conversion - Map'!A83</f>
        <v>USC00047306</v>
      </c>
      <c r="B81" t="str">
        <f>'Days Conversion - Map'!B83</f>
        <v>CA</v>
      </c>
      <c r="C81">
        <f>'Days Conversion - Map'!C83</f>
        <v>34.036900000000003</v>
      </c>
      <c r="D81">
        <f>'Days Conversion - Map'!D83</f>
        <v>-117.1947</v>
      </c>
      <c r="E81">
        <f>'Days Conversion - Map'!J83</f>
        <v>0</v>
      </c>
      <c r="H81" s="33">
        <v>13.004526362813351</v>
      </c>
      <c r="I81" s="33"/>
      <c r="J81" s="33">
        <v>28.892915754532776</v>
      </c>
      <c r="K81" s="33"/>
      <c r="L81" s="33"/>
    </row>
    <row r="82" spans="1:12" x14ac:dyDescent="0.3">
      <c r="A82" t="str">
        <f>'Days Conversion - Map'!A84</f>
        <v>USC00047851</v>
      </c>
      <c r="B82" t="str">
        <f>'Days Conversion - Map'!B84</f>
        <v>CA</v>
      </c>
      <c r="C82">
        <f>'Days Conversion - Map'!C84</f>
        <v>35.305599999999998</v>
      </c>
      <c r="D82">
        <f>'Days Conversion - Map'!D84</f>
        <v>-120.6619</v>
      </c>
      <c r="E82">
        <f>'Days Conversion - Map'!J84</f>
        <v>12.229226677270001</v>
      </c>
      <c r="H82" s="33">
        <v>-16.274577164681521</v>
      </c>
      <c r="I82" s="33"/>
      <c r="J82" s="33">
        <v>7.2217697149204563</v>
      </c>
      <c r="K82" s="33"/>
      <c r="L82" s="33"/>
    </row>
    <row r="83" spans="1:12" x14ac:dyDescent="0.3">
      <c r="A83" t="str">
        <f>'Days Conversion - Map'!A85</f>
        <v>USC00047902</v>
      </c>
      <c r="B83" t="str">
        <f>'Days Conversion - Map'!B85</f>
        <v>CA</v>
      </c>
      <c r="C83">
        <f>'Days Conversion - Map'!C85</f>
        <v>34.416699999999999</v>
      </c>
      <c r="D83">
        <f>'Days Conversion - Map'!D85</f>
        <v>-119.6844</v>
      </c>
      <c r="E83">
        <f>'Days Conversion - Map'!J85</f>
        <v>0</v>
      </c>
      <c r="H83" s="33">
        <v>19.83043317289896</v>
      </c>
      <c r="I83" s="33"/>
      <c r="J83" s="33">
        <v>40.678267308404401</v>
      </c>
      <c r="K83" s="33"/>
      <c r="L83" s="33"/>
    </row>
    <row r="84" spans="1:12" x14ac:dyDescent="0.3">
      <c r="A84" t="str">
        <f>'Days Conversion - Map'!A86</f>
        <v>USC00047916</v>
      </c>
      <c r="B84" t="str">
        <f>'Days Conversion - Map'!B86</f>
        <v>CA</v>
      </c>
      <c r="C84">
        <f>'Days Conversion - Map'!C86</f>
        <v>36.9878</v>
      </c>
      <c r="D84">
        <f>'Days Conversion - Map'!D86</f>
        <v>-121.99939999999999</v>
      </c>
      <c r="E84">
        <f>'Days Conversion - Map'!J86</f>
        <v>0</v>
      </c>
      <c r="H84" s="33">
        <v>0</v>
      </c>
      <c r="I84" s="33"/>
      <c r="J84" s="33">
        <v>17.996720125407048</v>
      </c>
      <c r="K84" s="33"/>
      <c r="L84" s="33"/>
    </row>
    <row r="85" spans="1:12" x14ac:dyDescent="0.3">
      <c r="A85" t="str">
        <f>'Days Conversion - Map'!A87</f>
        <v>USC00047965</v>
      </c>
      <c r="B85" t="str">
        <f>'Days Conversion - Map'!B87</f>
        <v>CA</v>
      </c>
      <c r="C85">
        <f>'Days Conversion - Map'!C87</f>
        <v>38.455800000000004</v>
      </c>
      <c r="D85">
        <f>'Days Conversion - Map'!D87</f>
        <v>-122.7133</v>
      </c>
      <c r="E85">
        <f>'Days Conversion - Map'!J87</f>
        <v>0</v>
      </c>
      <c r="H85" s="33">
        <v>0</v>
      </c>
      <c r="I85" s="33"/>
      <c r="J85" s="33">
        <v>20.43021103295083</v>
      </c>
      <c r="K85" s="33"/>
      <c r="L85" s="33"/>
    </row>
    <row r="86" spans="1:12" x14ac:dyDescent="0.3">
      <c r="A86" t="str">
        <f>'Days Conversion - Map'!A88</f>
        <v>USC00048702</v>
      </c>
      <c r="B86" t="str">
        <f>'Days Conversion - Map'!B88</f>
        <v>CA</v>
      </c>
      <c r="C86">
        <f>'Days Conversion - Map'!C88</f>
        <v>40.416699999999999</v>
      </c>
      <c r="D86">
        <f>'Days Conversion - Map'!D88</f>
        <v>-120.6631</v>
      </c>
      <c r="E86">
        <f>'Days Conversion - Map'!J88</f>
        <v>-9.2256019912017084</v>
      </c>
      <c r="H86" s="33">
        <v>6.3916273098857594</v>
      </c>
      <c r="I86" s="33"/>
      <c r="J86" s="33">
        <v>13.144020733061856</v>
      </c>
      <c r="K86" s="33"/>
      <c r="L86" s="33"/>
    </row>
    <row r="87" spans="1:12" x14ac:dyDescent="0.3">
      <c r="A87" t="str">
        <f>'Days Conversion - Map'!A89</f>
        <v>USC00048758</v>
      </c>
      <c r="B87" t="str">
        <f>'Days Conversion - Map'!B89</f>
        <v>CA</v>
      </c>
      <c r="C87">
        <f>'Days Conversion - Map'!C89</f>
        <v>39.1678</v>
      </c>
      <c r="D87">
        <f>'Days Conversion - Map'!D89</f>
        <v>-120.14279999999999</v>
      </c>
      <c r="E87">
        <f>'Days Conversion - Map'!J89</f>
        <v>21.417142857142821</v>
      </c>
      <c r="H87" s="33">
        <v>0</v>
      </c>
      <c r="I87" s="33"/>
      <c r="J87" s="33">
        <v>23.299348604712264</v>
      </c>
      <c r="K87" s="33"/>
      <c r="L87" s="33"/>
    </row>
    <row r="88" spans="1:12" x14ac:dyDescent="0.3">
      <c r="A88" t="str">
        <f>'Days Conversion - Map'!A90</f>
        <v>USC00048839</v>
      </c>
      <c r="B88" t="str">
        <f>'Days Conversion - Map'!B90</f>
        <v>CA</v>
      </c>
      <c r="C88">
        <f>'Days Conversion - Map'!C90</f>
        <v>35.023299999999999</v>
      </c>
      <c r="D88">
        <f>'Days Conversion - Map'!D90</f>
        <v>-118.7497</v>
      </c>
      <c r="E88">
        <f>'Days Conversion - Map'!J90</f>
        <v>0</v>
      </c>
      <c r="H88" s="33">
        <v>0</v>
      </c>
      <c r="I88" s="33"/>
      <c r="J88" s="33">
        <v>23.747694498842829</v>
      </c>
      <c r="K88" s="33"/>
      <c r="L88" s="33"/>
    </row>
    <row r="89" spans="1:12" x14ac:dyDescent="0.3">
      <c r="A89" t="str">
        <f>'Days Conversion - Map'!A91</f>
        <v>USC00049122</v>
      </c>
      <c r="B89" t="str">
        <f>'Days Conversion - Map'!B91</f>
        <v>CA</v>
      </c>
      <c r="C89">
        <f>'Days Conversion - Map'!C91</f>
        <v>39.146700000000003</v>
      </c>
      <c r="D89">
        <f>'Days Conversion - Map'!D91</f>
        <v>-123.2103</v>
      </c>
      <c r="E89">
        <f>'Days Conversion - Map'!J91</f>
        <v>-27.440384615384289</v>
      </c>
      <c r="H89" s="33">
        <v>0</v>
      </c>
      <c r="I89" s="33"/>
      <c r="J89" s="33">
        <v>22.163803951871085</v>
      </c>
      <c r="K89" s="33"/>
      <c r="L89" s="33"/>
    </row>
    <row r="90" spans="1:12" x14ac:dyDescent="0.3">
      <c r="A90" t="str">
        <f>'Days Conversion - Map'!A92</f>
        <v>USC00049200</v>
      </c>
      <c r="B90" t="str">
        <f>'Days Conversion - Map'!B92</f>
        <v>CA</v>
      </c>
      <c r="C90">
        <f>'Days Conversion - Map'!C92</f>
        <v>38.395600000000002</v>
      </c>
      <c r="D90">
        <f>'Days Conversion - Map'!D92</f>
        <v>-121.96080000000001</v>
      </c>
      <c r="E90">
        <f>'Days Conversion - Map'!J92</f>
        <v>0</v>
      </c>
      <c r="H90" s="33">
        <v>0</v>
      </c>
      <c r="I90" s="33"/>
      <c r="J90" s="33">
        <v>19.168456127360255</v>
      </c>
      <c r="K90" s="33"/>
      <c r="L90" s="33"/>
    </row>
    <row r="91" spans="1:12" x14ac:dyDescent="0.3">
      <c r="A91" t="str">
        <f>'Days Conversion - Map'!A93</f>
        <v>USC00049452</v>
      </c>
      <c r="B91" t="str">
        <f>'Days Conversion - Map'!B93</f>
        <v>CA</v>
      </c>
      <c r="C91">
        <f>'Days Conversion - Map'!C93</f>
        <v>35.589199999999998</v>
      </c>
      <c r="D91">
        <f>'Days Conversion - Map'!D93</f>
        <v>-119.3519</v>
      </c>
      <c r="E91">
        <f>'Days Conversion - Map'!J93</f>
        <v>7.5106493506493459</v>
      </c>
      <c r="H91" s="33">
        <v>8.2902628656053281</v>
      </c>
      <c r="I91" s="33"/>
      <c r="J91" s="33">
        <v>22.727138097001102</v>
      </c>
      <c r="K91" s="33"/>
      <c r="L91" s="33"/>
    </row>
    <row r="92" spans="1:12" x14ac:dyDescent="0.3">
      <c r="A92" t="str">
        <f>'Days Conversion - Map'!A94</f>
        <v>USC00049490</v>
      </c>
      <c r="B92" t="str">
        <f>'Days Conversion - Map'!B94</f>
        <v>CA</v>
      </c>
      <c r="C92">
        <f>'Days Conversion - Map'!C94</f>
        <v>40.735300000000002</v>
      </c>
      <c r="D92">
        <f>'Days Conversion - Map'!D94</f>
        <v>-122.9442</v>
      </c>
      <c r="E92">
        <f>'Days Conversion - Map'!J94</f>
        <v>12.792773307039027</v>
      </c>
      <c r="H92" s="33">
        <v>0</v>
      </c>
      <c r="I92" s="33"/>
      <c r="J92" s="33">
        <v>27.074416882636079</v>
      </c>
      <c r="K92" s="33"/>
      <c r="L92" s="33"/>
    </row>
    <row r="93" spans="1:12" x14ac:dyDescent="0.3">
      <c r="A93" t="str">
        <f>'Days Conversion - Map'!A95</f>
        <v>USC00049699</v>
      </c>
      <c r="B93" t="str">
        <f>'Days Conversion - Map'!B95</f>
        <v>CA</v>
      </c>
      <c r="C93">
        <f>'Days Conversion - Map'!C95</f>
        <v>39.523099999999999</v>
      </c>
      <c r="D93">
        <f>'Days Conversion - Map'!D95</f>
        <v>-122.3047</v>
      </c>
      <c r="E93">
        <f>'Days Conversion - Map'!J95</f>
        <v>9.7641558441558232</v>
      </c>
      <c r="H93" s="33">
        <v>31.026586357346112</v>
      </c>
      <c r="I93" s="33"/>
      <c r="J93" s="33">
        <v>13.64827841540172</v>
      </c>
      <c r="K93" s="33"/>
      <c r="L93" s="33"/>
    </row>
    <row r="94" spans="1:12" x14ac:dyDescent="0.3">
      <c r="A94" t="str">
        <f>'Days Conversion - Map'!A96</f>
        <v>USC00049855</v>
      </c>
      <c r="B94" t="str">
        <f>'Days Conversion - Map'!B96</f>
        <v>CA</v>
      </c>
      <c r="C94">
        <f>'Days Conversion - Map'!C96</f>
        <v>37.750300000000003</v>
      </c>
      <c r="D94">
        <f>'Days Conversion - Map'!D96</f>
        <v>-119.58969999999999</v>
      </c>
      <c r="E94">
        <f>'Days Conversion - Map'!J96</f>
        <v>-12.414545454545399</v>
      </c>
      <c r="H94" s="33">
        <v>0</v>
      </c>
      <c r="I94" s="33"/>
      <c r="J94" s="33">
        <v>13.76823398741208</v>
      </c>
      <c r="K94" s="33"/>
      <c r="L94" s="33"/>
    </row>
    <row r="95" spans="1:12" x14ac:dyDescent="0.3">
      <c r="A95" t="str">
        <f>'Days Conversion - Map'!A97</f>
        <v>USC00049866</v>
      </c>
      <c r="B95" t="str">
        <f>'Days Conversion - Map'!B97</f>
        <v>CA</v>
      </c>
      <c r="C95">
        <f>'Days Conversion - Map'!C97</f>
        <v>41.703099999999999</v>
      </c>
      <c r="D95">
        <f>'Days Conversion - Map'!D97</f>
        <v>-122.6414</v>
      </c>
      <c r="E95">
        <f>'Days Conversion - Map'!J97</f>
        <v>17.782857142857139</v>
      </c>
      <c r="H95" s="33">
        <v>-7.1134489015477413</v>
      </c>
      <c r="I95" s="33"/>
      <c r="J95" s="33">
        <v>24.377637911884484</v>
      </c>
      <c r="K95" s="33"/>
      <c r="L95" s="33"/>
    </row>
    <row r="96" spans="1:12" x14ac:dyDescent="0.3">
      <c r="A96" t="str">
        <f>'Days Conversion - Map'!A98</f>
        <v>USC00050848</v>
      </c>
      <c r="B96" t="str">
        <f>'Days Conversion - Map'!B98</f>
        <v>CO</v>
      </c>
      <c r="C96">
        <f>'Days Conversion - Map'!C98</f>
        <v>39.991900000000001</v>
      </c>
      <c r="D96">
        <f>'Days Conversion - Map'!D98</f>
        <v>-105.2667</v>
      </c>
      <c r="E96">
        <f>'Days Conversion - Map'!J98</f>
        <v>0</v>
      </c>
      <c r="H96" s="33">
        <v>0</v>
      </c>
      <c r="I96" s="33"/>
      <c r="J96" s="33">
        <v>12.653091447612047</v>
      </c>
      <c r="K96" s="33"/>
      <c r="L96" s="33"/>
    </row>
    <row r="97" spans="1:12" x14ac:dyDescent="0.3">
      <c r="A97" t="str">
        <f>'Days Conversion - Map'!A99</f>
        <v>USC00051294</v>
      </c>
      <c r="B97" t="str">
        <f>'Days Conversion - Map'!B99</f>
        <v>CO</v>
      </c>
      <c r="C97">
        <f>'Days Conversion - Map'!C99</f>
        <v>38.46</v>
      </c>
      <c r="D97">
        <f>'Days Conversion - Map'!D99</f>
        <v>-105.2256</v>
      </c>
      <c r="E97">
        <f>'Days Conversion - Map'!J99</f>
        <v>6.6953430720275611</v>
      </c>
      <c r="H97" s="33">
        <v>0</v>
      </c>
      <c r="I97" s="33"/>
      <c r="J97" s="33"/>
      <c r="K97" s="33"/>
      <c r="L97" s="33"/>
    </row>
    <row r="98" spans="1:12" x14ac:dyDescent="0.3">
      <c r="A98" t="str">
        <f>'Days Conversion - Map'!A100</f>
        <v>USC00051528</v>
      </c>
      <c r="B98" t="str">
        <f>'Days Conversion - Map'!B100</f>
        <v>CO</v>
      </c>
      <c r="C98">
        <f>'Days Conversion - Map'!C100</f>
        <v>39.220300000000002</v>
      </c>
      <c r="D98">
        <f>'Days Conversion - Map'!D100</f>
        <v>-105.2783</v>
      </c>
      <c r="E98">
        <f>'Days Conversion - Map'!J100</f>
        <v>0</v>
      </c>
      <c r="H98" s="33">
        <v>0</v>
      </c>
      <c r="I98" s="33"/>
      <c r="J98" s="33"/>
      <c r="K98" s="33"/>
      <c r="L98" s="33"/>
    </row>
    <row r="99" spans="1:12" x14ac:dyDescent="0.3">
      <c r="A99" t="str">
        <f>'Days Conversion - Map'!A101</f>
        <v>USC00051564</v>
      </c>
      <c r="B99" t="str">
        <f>'Days Conversion - Map'!B101</f>
        <v>CO</v>
      </c>
      <c r="C99">
        <f>'Days Conversion - Map'!C101</f>
        <v>38.857500000000002</v>
      </c>
      <c r="D99">
        <f>'Days Conversion - Map'!D101</f>
        <v>-102.33280000000001</v>
      </c>
      <c r="E99">
        <f>'Days Conversion - Map'!J101</f>
        <v>8.2358994147534208</v>
      </c>
      <c r="H99" s="33">
        <v>0</v>
      </c>
      <c r="I99" s="33"/>
      <c r="J99" s="33"/>
      <c r="K99" s="33"/>
      <c r="L99" s="33"/>
    </row>
    <row r="100" spans="1:12" x14ac:dyDescent="0.3">
      <c r="A100" t="str">
        <f>'Days Conversion - Map'!A102</f>
        <v>USC00052184</v>
      </c>
      <c r="B100" t="str">
        <f>'Days Conversion - Map'!B102</f>
        <v>CO</v>
      </c>
      <c r="C100">
        <f>'Days Conversion - Map'!C102</f>
        <v>37.691099999999999</v>
      </c>
      <c r="D100">
        <f>'Days Conversion - Map'!D102</f>
        <v>-106.3078</v>
      </c>
      <c r="E100">
        <f>'Days Conversion - Map'!J102</f>
        <v>14.563116883116804</v>
      </c>
      <c r="H100" s="33">
        <v>23.218599266833969</v>
      </c>
      <c r="I100" s="33"/>
      <c r="J100" s="33"/>
      <c r="K100" s="33"/>
      <c r="L100" s="33"/>
    </row>
    <row r="101" spans="1:12" x14ac:dyDescent="0.3">
      <c r="A101" t="str">
        <f>'Days Conversion - Map'!A103</f>
        <v>USC00052281</v>
      </c>
      <c r="B101" t="str">
        <f>'Days Conversion - Map'!B103</f>
        <v>CO</v>
      </c>
      <c r="C101">
        <f>'Days Conversion - Map'!C103</f>
        <v>39.624400000000001</v>
      </c>
      <c r="D101">
        <f>'Days Conversion - Map'!D103</f>
        <v>-106.03360000000001</v>
      </c>
      <c r="E101">
        <f>'Days Conversion - Map'!J103</f>
        <v>10.565194805194785</v>
      </c>
      <c r="H101" s="33">
        <v>0</v>
      </c>
      <c r="I101" s="33"/>
      <c r="J101" s="33"/>
      <c r="K101" s="33"/>
      <c r="L101" s="33"/>
    </row>
    <row r="102" spans="1:12" x14ac:dyDescent="0.3">
      <c r="A102" t="str">
        <f>'Days Conversion - Map'!A104</f>
        <v>USC00052446</v>
      </c>
      <c r="B102" t="str">
        <f>'Days Conversion - Map'!B104</f>
        <v>CO</v>
      </c>
      <c r="C102">
        <f>'Days Conversion - Map'!C104</f>
        <v>38.4758</v>
      </c>
      <c r="D102">
        <f>'Days Conversion - Map'!D104</f>
        <v>-102.7769</v>
      </c>
      <c r="E102">
        <f>'Days Conversion - Map'!J104</f>
        <v>0</v>
      </c>
      <c r="H102" s="33">
        <v>0</v>
      </c>
      <c r="I102" s="33"/>
      <c r="J102" s="33"/>
      <c r="K102" s="33"/>
      <c r="L102" s="33"/>
    </row>
    <row r="103" spans="1:12" x14ac:dyDescent="0.3">
      <c r="A103" t="str">
        <f>'Days Conversion - Map'!A105</f>
        <v>USC00053005</v>
      </c>
      <c r="B103" t="str">
        <f>'Days Conversion - Map'!B105</f>
        <v>CO</v>
      </c>
      <c r="C103">
        <f>'Days Conversion - Map'!C105</f>
        <v>40.5764</v>
      </c>
      <c r="D103">
        <f>'Days Conversion - Map'!D105</f>
        <v>-105.08580000000001</v>
      </c>
      <c r="E103">
        <f>'Days Conversion - Map'!J105</f>
        <v>19.020259740259711</v>
      </c>
      <c r="H103" s="33">
        <v>-18.947654938040618</v>
      </c>
      <c r="I103" s="33"/>
      <c r="J103" s="33"/>
      <c r="K103" s="33"/>
      <c r="L103" s="33"/>
    </row>
    <row r="104" spans="1:12" x14ac:dyDescent="0.3">
      <c r="A104" t="str">
        <f>'Days Conversion - Map'!A106</f>
        <v>USC00053038</v>
      </c>
      <c r="B104" t="str">
        <f>'Days Conversion - Map'!B106</f>
        <v>CO</v>
      </c>
      <c r="C104">
        <f>'Days Conversion - Map'!C106</f>
        <v>40.256900000000002</v>
      </c>
      <c r="D104">
        <f>'Days Conversion - Map'!D106</f>
        <v>-103.87</v>
      </c>
      <c r="E104">
        <f>'Days Conversion - Map'!J106</f>
        <v>0</v>
      </c>
      <c r="H104" s="33">
        <v>13.2745514180976</v>
      </c>
      <c r="I104" s="33"/>
      <c r="J104" s="33"/>
      <c r="K104" s="33"/>
      <c r="L104" s="33"/>
    </row>
    <row r="105" spans="1:12" x14ac:dyDescent="0.3">
      <c r="A105" t="str">
        <f>'Days Conversion - Map'!A107</f>
        <v>USC00053146</v>
      </c>
      <c r="B105" t="str">
        <f>'Days Conversion - Map'!B107</f>
        <v>CO</v>
      </c>
      <c r="C105">
        <f>'Days Conversion - Map'!C107</f>
        <v>39.144399999999997</v>
      </c>
      <c r="D105">
        <f>'Days Conversion - Map'!D107</f>
        <v>-108.7281</v>
      </c>
      <c r="E105">
        <f>'Days Conversion - Map'!J107</f>
        <v>16.214983713355061</v>
      </c>
      <c r="H105" s="33">
        <v>0</v>
      </c>
      <c r="I105" s="33"/>
      <c r="J105" s="33"/>
      <c r="K105" s="33"/>
      <c r="L105" s="33"/>
    </row>
    <row r="106" spans="1:12" x14ac:dyDescent="0.3">
      <c r="A106" t="str">
        <f>'Days Conversion - Map'!A108</f>
        <v>USC00053662</v>
      </c>
      <c r="B106" t="str">
        <f>'Days Conversion - Map'!B108</f>
        <v>CO</v>
      </c>
      <c r="C106">
        <f>'Days Conversion - Map'!C108</f>
        <v>38.525300000000001</v>
      </c>
      <c r="D106">
        <f>'Days Conversion - Map'!D108</f>
        <v>-106.96720000000001</v>
      </c>
      <c r="E106">
        <f>'Days Conversion - Map'!J108</f>
        <v>-12.403772293588723</v>
      </c>
      <c r="H106" s="33">
        <v>21.654202147352926</v>
      </c>
      <c r="I106" s="33"/>
      <c r="J106" s="33"/>
      <c r="K106" s="33"/>
      <c r="L106" s="33"/>
    </row>
    <row r="107" spans="1:12" x14ac:dyDescent="0.3">
      <c r="A107" t="str">
        <f>'Days Conversion - Map'!A109</f>
        <v>USC00053951</v>
      </c>
      <c r="B107" t="str">
        <f>'Days Conversion - Map'!B109</f>
        <v>CO</v>
      </c>
      <c r="C107">
        <f>'Days Conversion - Map'!C109</f>
        <v>37.749400000000001</v>
      </c>
      <c r="D107">
        <f>'Days Conversion - Map'!D109</f>
        <v>-107.095</v>
      </c>
      <c r="E107">
        <f>'Days Conversion - Map'!J109</f>
        <v>24.633766233766121</v>
      </c>
      <c r="H107" s="33">
        <v>0</v>
      </c>
      <c r="I107" s="33"/>
      <c r="J107" s="33"/>
      <c r="K107" s="33"/>
      <c r="L107" s="33"/>
    </row>
    <row r="108" spans="1:12" x14ac:dyDescent="0.3">
      <c r="A108" t="str">
        <f>'Days Conversion - Map'!A110</f>
        <v>USC00054076</v>
      </c>
      <c r="B108" t="str">
        <f>'Days Conversion - Map'!B110</f>
        <v>CO</v>
      </c>
      <c r="C108">
        <f>'Days Conversion - Map'!C110</f>
        <v>38.051699999999997</v>
      </c>
      <c r="D108">
        <f>'Days Conversion - Map'!D110</f>
        <v>-102.1317</v>
      </c>
      <c r="E108">
        <f>'Days Conversion - Map'!J110</f>
        <v>0</v>
      </c>
      <c r="H108" s="33">
        <v>0</v>
      </c>
      <c r="I108" s="33"/>
      <c r="J108" s="33"/>
      <c r="K108" s="33"/>
      <c r="L108" s="33"/>
    </row>
    <row r="109" spans="1:12" x14ac:dyDescent="0.3">
      <c r="A109" t="str">
        <f>'Days Conversion - Map'!A111</f>
        <v>USC00054770</v>
      </c>
      <c r="B109" t="str">
        <f>'Days Conversion - Map'!B111</f>
        <v>CO</v>
      </c>
      <c r="C109">
        <f>'Days Conversion - Map'!C111</f>
        <v>38.093600000000002</v>
      </c>
      <c r="D109">
        <f>'Days Conversion - Map'!D111</f>
        <v>-102.6306</v>
      </c>
      <c r="E109">
        <f>'Days Conversion - Map'!J111</f>
        <v>0</v>
      </c>
      <c r="H109" s="33">
        <v>9.9985190670122392</v>
      </c>
      <c r="I109" s="33"/>
      <c r="J109" s="33"/>
      <c r="K109" s="33"/>
      <c r="L109" s="33"/>
    </row>
    <row r="110" spans="1:12" x14ac:dyDescent="0.3">
      <c r="A110" t="str">
        <f>'Days Conversion - Map'!A112</f>
        <v>USC00054834</v>
      </c>
      <c r="B110" t="str">
        <f>'Days Conversion - Map'!B112</f>
        <v>CO</v>
      </c>
      <c r="C110">
        <f>'Days Conversion - Map'!C112</f>
        <v>38.063600000000001</v>
      </c>
      <c r="D110">
        <f>'Days Conversion - Map'!D112</f>
        <v>-103.2153</v>
      </c>
      <c r="E110">
        <f>'Days Conversion - Map'!J112</f>
        <v>6.5649571811008682</v>
      </c>
      <c r="H110" s="33">
        <v>19.808219178082226</v>
      </c>
      <c r="I110" s="33"/>
      <c r="J110" s="33"/>
      <c r="K110" s="33"/>
      <c r="L110" s="33"/>
    </row>
    <row r="111" spans="1:12" x14ac:dyDescent="0.3">
      <c r="A111" t="str">
        <f>'Days Conversion - Map'!A113</f>
        <v>USC00055322</v>
      </c>
      <c r="B111" t="str">
        <f>'Days Conversion - Map'!B113</f>
        <v>CO</v>
      </c>
      <c r="C111">
        <f>'Days Conversion - Map'!C113</f>
        <v>37.171100000000003</v>
      </c>
      <c r="D111">
        <f>'Days Conversion - Map'!D113</f>
        <v>-105.94</v>
      </c>
      <c r="E111">
        <f>'Days Conversion - Map'!J113</f>
        <v>0</v>
      </c>
      <c r="H111" s="33">
        <v>27.827152659168121</v>
      </c>
      <c r="I111" s="33"/>
      <c r="J111" s="33"/>
      <c r="K111" s="33"/>
      <c r="L111" s="33"/>
    </row>
    <row r="112" spans="1:12" x14ac:dyDescent="0.3">
      <c r="A112" t="str">
        <f>'Days Conversion - Map'!A114</f>
        <v>USC00055722</v>
      </c>
      <c r="B112" t="str">
        <f>'Days Conversion - Map'!B114</f>
        <v>CO</v>
      </c>
      <c r="C112">
        <f>'Days Conversion - Map'!C114</f>
        <v>38.485799999999998</v>
      </c>
      <c r="D112">
        <f>'Days Conversion - Map'!D114</f>
        <v>-107.8792</v>
      </c>
      <c r="E112">
        <f>'Days Conversion - Map'!J114</f>
        <v>11.785974025973921</v>
      </c>
      <c r="H112" s="33">
        <v>0</v>
      </c>
      <c r="I112" s="33"/>
      <c r="J112" s="33"/>
      <c r="K112" s="33"/>
      <c r="L112" s="33"/>
    </row>
    <row r="113" spans="1:12" x14ac:dyDescent="0.3">
      <c r="A113" t="str">
        <f>'Days Conversion - Map'!A115</f>
        <v>USC00057167</v>
      </c>
      <c r="B113" t="str">
        <f>'Days Conversion - Map'!B115</f>
        <v>CO</v>
      </c>
      <c r="C113">
        <f>'Days Conversion - Map'!C115</f>
        <v>38.0383</v>
      </c>
      <c r="D113">
        <f>'Days Conversion - Map'!D115</f>
        <v>-103.6947</v>
      </c>
      <c r="E113">
        <f>'Days Conversion - Map'!J115</f>
        <v>0</v>
      </c>
      <c r="H113" s="33">
        <v>-24.884120196676943</v>
      </c>
      <c r="I113" s="33"/>
      <c r="J113" s="33"/>
      <c r="K113" s="33"/>
      <c r="L113" s="33"/>
    </row>
    <row r="114" spans="1:12" x14ac:dyDescent="0.3">
      <c r="A114" t="str">
        <f>'Days Conversion - Map'!A116</f>
        <v>USC00057337</v>
      </c>
      <c r="B114" t="str">
        <f>'Days Conversion - Map'!B116</f>
        <v>CO</v>
      </c>
      <c r="C114">
        <f>'Days Conversion - Map'!C116</f>
        <v>38.091900000000003</v>
      </c>
      <c r="D114">
        <f>'Days Conversion - Map'!D116</f>
        <v>-106.1511</v>
      </c>
      <c r="E114">
        <f>'Days Conversion - Map'!J116</f>
        <v>0</v>
      </c>
      <c r="H114" s="33">
        <v>22.644439017376609</v>
      </c>
      <c r="I114" s="33"/>
      <c r="J114" s="33"/>
      <c r="K114" s="33"/>
      <c r="L114" s="33"/>
    </row>
    <row r="115" spans="1:12" x14ac:dyDescent="0.3">
      <c r="A115" t="str">
        <f>'Days Conversion - Map'!A117</f>
        <v>USC00057936</v>
      </c>
      <c r="B115" t="str">
        <f>'Days Conversion - Map'!B117</f>
        <v>CO</v>
      </c>
      <c r="C115">
        <f>'Days Conversion - Map'!C117</f>
        <v>40.488300000000002</v>
      </c>
      <c r="D115">
        <f>'Days Conversion - Map'!D117</f>
        <v>-106.8233</v>
      </c>
      <c r="E115">
        <f>'Days Conversion - Map'!J117</f>
        <v>11.135584415584404</v>
      </c>
      <c r="H115" s="33">
        <v>17.251012926876456</v>
      </c>
      <c r="I115" s="33"/>
      <c r="J115" s="33"/>
      <c r="K115" s="33"/>
      <c r="L115" s="33"/>
    </row>
    <row r="116" spans="1:12" x14ac:dyDescent="0.3">
      <c r="A116" t="str">
        <f>'Days Conversion - Map'!A118</f>
        <v>USC00058204</v>
      </c>
      <c r="B116" t="str">
        <f>'Days Conversion - Map'!B118</f>
        <v>CO</v>
      </c>
      <c r="C116">
        <f>'Days Conversion - Map'!C118</f>
        <v>37.949199999999998</v>
      </c>
      <c r="D116">
        <f>'Days Conversion - Map'!D118</f>
        <v>-107.8736</v>
      </c>
      <c r="E116">
        <f>'Days Conversion - Map'!J118</f>
        <v>0</v>
      </c>
      <c r="H116" s="33">
        <v>0</v>
      </c>
      <c r="I116" s="33"/>
      <c r="J116" s="33"/>
      <c r="K116" s="33"/>
      <c r="L116" s="33"/>
    </row>
    <row r="117" spans="1:12" x14ac:dyDescent="0.3">
      <c r="A117" t="str">
        <f>'Days Conversion - Map'!A119</f>
        <v>USC00058429</v>
      </c>
      <c r="B117" t="str">
        <f>'Days Conversion - Map'!B119</f>
        <v>CO</v>
      </c>
      <c r="C117">
        <f>'Days Conversion - Map'!C119</f>
        <v>37.178600000000003</v>
      </c>
      <c r="D117">
        <f>'Days Conversion - Map'!D119</f>
        <v>-104.48690000000001</v>
      </c>
      <c r="E117">
        <f>'Days Conversion - Map'!J119</f>
        <v>34.547417227192312</v>
      </c>
      <c r="H117" s="33">
        <v>40.358241758241718</v>
      </c>
      <c r="I117" s="33"/>
      <c r="J117" s="33"/>
      <c r="K117" s="33"/>
      <c r="L117" s="33"/>
    </row>
    <row r="118" spans="1:12" x14ac:dyDescent="0.3">
      <c r="A118" t="str">
        <f>'Days Conversion - Map'!A120</f>
        <v>USC00059243</v>
      </c>
      <c r="B118" t="str">
        <f>'Days Conversion - Map'!B120</f>
        <v>CO</v>
      </c>
      <c r="C118">
        <f>'Days Conversion - Map'!C120</f>
        <v>40.081899999999997</v>
      </c>
      <c r="D118">
        <f>'Days Conversion - Map'!D120</f>
        <v>-102.2069</v>
      </c>
      <c r="E118">
        <f>'Days Conversion - Map'!J120</f>
        <v>0</v>
      </c>
      <c r="H118" s="33">
        <v>16.557338698357896</v>
      </c>
      <c r="I118" s="33"/>
      <c r="J118" s="33"/>
      <c r="K118" s="33"/>
      <c r="L118" s="33"/>
    </row>
    <row r="119" spans="1:12" x14ac:dyDescent="0.3">
      <c r="A119" t="str">
        <f>'Days Conversion - Map'!A121</f>
        <v>USC00062658</v>
      </c>
      <c r="B119" t="str">
        <f>'Days Conversion - Map'!B121</f>
        <v>CT</v>
      </c>
      <c r="C119">
        <f>'Days Conversion - Map'!C121</f>
        <v>41.95</v>
      </c>
      <c r="D119">
        <f>'Days Conversion - Map'!D121</f>
        <v>-73.366699999999994</v>
      </c>
      <c r="E119">
        <f>'Days Conversion - Map'!J121</f>
        <v>0</v>
      </c>
      <c r="H119" s="33">
        <v>9.878563495001881</v>
      </c>
      <c r="I119" s="33"/>
      <c r="J119" s="33"/>
      <c r="K119" s="33"/>
      <c r="L119" s="33"/>
    </row>
    <row r="120" spans="1:12" x14ac:dyDescent="0.3">
      <c r="A120" t="str">
        <f>'Days Conversion - Map'!A122</f>
        <v>USC00063207</v>
      </c>
      <c r="B120" t="str">
        <f>'Days Conversion - Map'!B122</f>
        <v>CT</v>
      </c>
      <c r="C120">
        <f>'Days Conversion - Map'!C122</f>
        <v>41.350299999999997</v>
      </c>
      <c r="D120">
        <f>'Days Conversion - Map'!D122</f>
        <v>-72.037800000000004</v>
      </c>
      <c r="E120">
        <f>'Days Conversion - Map'!J122</f>
        <v>0</v>
      </c>
      <c r="H120" s="33">
        <v>13.988152536097752</v>
      </c>
      <c r="I120" s="33"/>
      <c r="J120" s="33"/>
      <c r="K120" s="33"/>
      <c r="L120" s="33"/>
    </row>
    <row r="121" spans="1:12" x14ac:dyDescent="0.3">
      <c r="A121" t="str">
        <f>'Days Conversion - Map'!A123</f>
        <v>USC00067970</v>
      </c>
      <c r="B121" t="str">
        <f>'Days Conversion - Map'!B123</f>
        <v>CT</v>
      </c>
      <c r="C121">
        <f>'Days Conversion - Map'!C123</f>
        <v>41.124699999999997</v>
      </c>
      <c r="D121">
        <f>'Days Conversion - Map'!D123</f>
        <v>-73.547499999999999</v>
      </c>
      <c r="E121">
        <f>'Days Conversion - Map'!J123</f>
        <v>14.121823756304972</v>
      </c>
      <c r="H121" s="33">
        <v>0</v>
      </c>
      <c r="I121" s="33"/>
      <c r="J121" s="33"/>
      <c r="K121" s="33"/>
      <c r="L121" s="33"/>
    </row>
    <row r="122" spans="1:12" x14ac:dyDescent="0.3">
      <c r="A122" t="str">
        <f>'Days Conversion - Map'!A124</f>
        <v>USC00068138</v>
      </c>
      <c r="B122" t="str">
        <f>'Days Conversion - Map'!B124</f>
        <v>CT</v>
      </c>
      <c r="C122">
        <f>'Days Conversion - Map'!C124</f>
        <v>41.795000000000002</v>
      </c>
      <c r="D122">
        <f>'Days Conversion - Map'!D124</f>
        <v>-72.2286</v>
      </c>
      <c r="E122">
        <f>'Days Conversion - Map'!J124</f>
        <v>0</v>
      </c>
      <c r="H122" s="33">
        <v>0</v>
      </c>
      <c r="I122" s="33"/>
      <c r="J122" s="33"/>
      <c r="K122" s="33"/>
      <c r="L122" s="33"/>
    </row>
    <row r="123" spans="1:12" x14ac:dyDescent="0.3">
      <c r="A123" t="str">
        <f>'Days Conversion - Map'!A125</f>
        <v>USC00072730</v>
      </c>
      <c r="B123" t="str">
        <f>'Days Conversion - Map'!B125</f>
        <v>DE</v>
      </c>
      <c r="C123">
        <f>'Days Conversion - Map'!C125</f>
        <v>39.146700000000003</v>
      </c>
      <c r="D123">
        <f>'Days Conversion - Map'!D125</f>
        <v>-75.505600000000001</v>
      </c>
      <c r="E123">
        <f>'Days Conversion - Map'!J125</f>
        <v>0</v>
      </c>
      <c r="H123" s="33">
        <v>10.691595705294359</v>
      </c>
      <c r="I123" s="33"/>
      <c r="J123" s="33"/>
      <c r="K123" s="33"/>
      <c r="L123" s="33"/>
    </row>
    <row r="124" spans="1:12" x14ac:dyDescent="0.3">
      <c r="A124" t="str">
        <f>'Days Conversion - Map'!A126</f>
        <v>USC00076410</v>
      </c>
      <c r="B124" t="str">
        <f>'Days Conversion - Map'!B126</f>
        <v>DE</v>
      </c>
      <c r="C124">
        <f>'Days Conversion - Map'!C126</f>
        <v>39.668300000000002</v>
      </c>
      <c r="D124">
        <f>'Days Conversion - Map'!D126</f>
        <v>-75.745599999999996</v>
      </c>
      <c r="E124">
        <f>'Days Conversion - Map'!J126</f>
        <v>0</v>
      </c>
      <c r="H124" s="33">
        <v>0</v>
      </c>
      <c r="I124" s="33"/>
      <c r="J124" s="33"/>
      <c r="K124" s="33"/>
      <c r="L124" s="33"/>
    </row>
    <row r="125" spans="1:12" x14ac:dyDescent="0.3">
      <c r="A125" t="str">
        <f>'Days Conversion - Map'!A127</f>
        <v>USC00079605</v>
      </c>
      <c r="B125" t="str">
        <f>'Days Conversion - Map'!B127</f>
        <v>DE</v>
      </c>
      <c r="C125">
        <f>'Days Conversion - Map'!C127</f>
        <v>39.773899999999998</v>
      </c>
      <c r="D125">
        <f>'Days Conversion - Map'!D127</f>
        <v>-75.541399999999996</v>
      </c>
      <c r="E125">
        <f>'Days Conversion - Map'!J127</f>
        <v>6.8644155844155819</v>
      </c>
      <c r="H125" s="33">
        <v>0</v>
      </c>
      <c r="I125" s="33"/>
      <c r="J125" s="33"/>
      <c r="K125" s="33"/>
      <c r="L125" s="33"/>
    </row>
    <row r="126" spans="1:12" x14ac:dyDescent="0.3">
      <c r="A126" t="str">
        <f>'Days Conversion - Map'!A128</f>
        <v>USC00080211</v>
      </c>
      <c r="B126" t="str">
        <f>'Days Conversion - Map'!B128</f>
        <v>FL</v>
      </c>
      <c r="C126">
        <f>'Days Conversion - Map'!C128</f>
        <v>29.7258</v>
      </c>
      <c r="D126">
        <f>'Days Conversion - Map'!D128</f>
        <v>-85.020600000000002</v>
      </c>
      <c r="E126">
        <f>'Days Conversion - Map'!J128</f>
        <v>47.2824755657578</v>
      </c>
      <c r="H126" s="33">
        <v>-23.829449915925863</v>
      </c>
      <c r="I126" s="33"/>
      <c r="J126" s="33"/>
      <c r="K126" s="33"/>
      <c r="L126" s="33"/>
    </row>
    <row r="127" spans="1:12" x14ac:dyDescent="0.3">
      <c r="A127" t="str">
        <f>'Days Conversion - Map'!A129</f>
        <v>USC00080228</v>
      </c>
      <c r="B127" t="str">
        <f>'Days Conversion - Map'!B129</f>
        <v>FL</v>
      </c>
      <c r="C127">
        <f>'Days Conversion - Map'!C129</f>
        <v>27.2178</v>
      </c>
      <c r="D127">
        <f>'Days Conversion - Map'!D129</f>
        <v>-81.874200000000002</v>
      </c>
      <c r="E127">
        <f>'Days Conversion - Map'!J129</f>
        <v>-10.443278784133957</v>
      </c>
      <c r="H127" s="33">
        <v>24.71254816045932</v>
      </c>
      <c r="I127" s="33"/>
      <c r="J127" s="33"/>
      <c r="K127" s="33"/>
      <c r="L127" s="33"/>
    </row>
    <row r="128" spans="1:12" x14ac:dyDescent="0.3">
      <c r="A128" t="str">
        <f>'Days Conversion - Map'!A130</f>
        <v>USC00080478</v>
      </c>
      <c r="B128" t="str">
        <f>'Days Conversion - Map'!B130</f>
        <v>FL</v>
      </c>
      <c r="C128">
        <f>'Days Conversion - Map'!C130</f>
        <v>27.886099999999999</v>
      </c>
      <c r="D128">
        <f>'Days Conversion - Map'!D130</f>
        <v>-81.832499999999996</v>
      </c>
      <c r="E128">
        <f>'Days Conversion - Map'!J130</f>
        <v>0</v>
      </c>
      <c r="H128" s="33">
        <v>20.916697519437264</v>
      </c>
      <c r="I128" s="33"/>
      <c r="J128" s="33"/>
      <c r="K128" s="33"/>
      <c r="L128" s="33"/>
    </row>
    <row r="129" spans="1:12" x14ac:dyDescent="0.3">
      <c r="A129" t="str">
        <f>'Days Conversion - Map'!A131</f>
        <v>USC00082220</v>
      </c>
      <c r="B129" t="str">
        <f>'Days Conversion - Map'!B131</f>
        <v>FL</v>
      </c>
      <c r="C129">
        <f>'Days Conversion - Map'!C131</f>
        <v>30.724399999999999</v>
      </c>
      <c r="D129">
        <f>'Days Conversion - Map'!D131</f>
        <v>-86.093900000000005</v>
      </c>
      <c r="E129">
        <f>'Days Conversion - Map'!J131</f>
        <v>-26.707161984946417</v>
      </c>
      <c r="H129" s="33">
        <v>0</v>
      </c>
      <c r="I129" s="33"/>
      <c r="J129" s="33"/>
      <c r="K129" s="33"/>
      <c r="L129" s="33"/>
    </row>
    <row r="130" spans="1:12" x14ac:dyDescent="0.3">
      <c r="A130" t="str">
        <f>'Days Conversion - Map'!A132</f>
        <v>USC00082850</v>
      </c>
      <c r="B130" t="str">
        <f>'Days Conversion - Map'!B132</f>
        <v>FL</v>
      </c>
      <c r="C130">
        <f>'Days Conversion - Map'!C132</f>
        <v>25.8489</v>
      </c>
      <c r="D130">
        <f>'Days Conversion - Map'!D132</f>
        <v>-81.389700000000005</v>
      </c>
      <c r="E130">
        <f>'Days Conversion - Map'!J132</f>
        <v>0</v>
      </c>
      <c r="H130" s="33">
        <v>20.863383931877113</v>
      </c>
      <c r="I130" s="33"/>
      <c r="J130" s="33"/>
      <c r="K130" s="33"/>
      <c r="L130" s="33"/>
    </row>
    <row r="131" spans="1:12" x14ac:dyDescent="0.3">
      <c r="A131" t="str">
        <f>'Days Conversion - Map'!A133</f>
        <v>USC00082915</v>
      </c>
      <c r="B131" t="str">
        <f>'Days Conversion - Map'!B133</f>
        <v>FL</v>
      </c>
      <c r="C131">
        <f>'Days Conversion - Map'!C133</f>
        <v>29.754999999999999</v>
      </c>
      <c r="D131">
        <f>'Days Conversion - Map'!D133</f>
        <v>-81.538899999999998</v>
      </c>
      <c r="E131">
        <f>'Days Conversion - Map'!J133</f>
        <v>-21.899811039589554</v>
      </c>
      <c r="H131" s="33">
        <v>13.803958163492425</v>
      </c>
      <c r="I131" s="33"/>
      <c r="J131" s="33"/>
      <c r="K131" s="33"/>
      <c r="L131" s="33"/>
    </row>
    <row r="132" spans="1:12" x14ac:dyDescent="0.3">
      <c r="A132" t="str">
        <f>'Days Conversion - Map'!A134</f>
        <v>USC00082944</v>
      </c>
      <c r="B132" t="str">
        <f>'Days Conversion - Map'!B134</f>
        <v>FL</v>
      </c>
      <c r="C132">
        <f>'Days Conversion - Map'!C134</f>
        <v>30.666899999999998</v>
      </c>
      <c r="D132">
        <f>'Days Conversion - Map'!D134</f>
        <v>-81.452500000000001</v>
      </c>
      <c r="E132">
        <f>'Days Conversion - Map'!J134</f>
        <v>0</v>
      </c>
      <c r="H132" s="33">
        <v>0</v>
      </c>
      <c r="I132" s="33"/>
      <c r="J132" s="33"/>
      <c r="K132" s="33"/>
      <c r="L132" s="33"/>
    </row>
    <row r="133" spans="1:12" x14ac:dyDescent="0.3">
      <c r="A133" t="str">
        <f>'Days Conversion - Map'!A135</f>
        <v>USC00083163</v>
      </c>
      <c r="B133" t="str">
        <f>'Days Conversion - Map'!B135</f>
        <v>FL</v>
      </c>
      <c r="C133">
        <f>'Days Conversion - Map'!C135</f>
        <v>26.101900000000001</v>
      </c>
      <c r="D133">
        <f>'Days Conversion - Map'!D135</f>
        <v>-80.201099999999997</v>
      </c>
      <c r="E133">
        <f>'Days Conversion - Map'!J135</f>
        <v>0</v>
      </c>
      <c r="H133" s="33">
        <v>20.941132913735689</v>
      </c>
      <c r="I133" s="33"/>
      <c r="J133" s="33"/>
      <c r="K133" s="33"/>
      <c r="L133" s="33"/>
    </row>
    <row r="134" spans="1:12" x14ac:dyDescent="0.3">
      <c r="A134" t="str">
        <f>'Days Conversion - Map'!A136</f>
        <v>USC00083207</v>
      </c>
      <c r="B134" t="str">
        <f>'Days Conversion - Map'!B136</f>
        <v>FL</v>
      </c>
      <c r="C134">
        <f>'Days Conversion - Map'!C136</f>
        <v>27.4419</v>
      </c>
      <c r="D134">
        <f>'Days Conversion - Map'!D136</f>
        <v>-80.350800000000007</v>
      </c>
      <c r="E134">
        <f>'Days Conversion - Map'!J136</f>
        <v>18.008311688311647</v>
      </c>
      <c r="H134" s="33">
        <v>0</v>
      </c>
      <c r="I134" s="33"/>
      <c r="J134" s="33"/>
      <c r="K134" s="33"/>
      <c r="L134" s="33"/>
    </row>
    <row r="135" spans="1:12" x14ac:dyDescent="0.3">
      <c r="A135" t="str">
        <f>'Days Conversion - Map'!A137</f>
        <v>USC00084289</v>
      </c>
      <c r="B135" t="str">
        <f>'Days Conversion - Map'!B137</f>
        <v>FL</v>
      </c>
      <c r="C135">
        <f>'Days Conversion - Map'!C137</f>
        <v>28.802800000000001</v>
      </c>
      <c r="D135">
        <f>'Days Conversion - Map'!D137</f>
        <v>-82.312799999999996</v>
      </c>
      <c r="E135">
        <f>'Days Conversion - Map'!J137</f>
        <v>18.417662337662389</v>
      </c>
      <c r="H135" s="33">
        <v>37.472632339186227</v>
      </c>
      <c r="I135" s="33"/>
      <c r="J135" s="33"/>
      <c r="K135" s="33"/>
      <c r="L135" s="33"/>
    </row>
    <row r="136" spans="1:12" x14ac:dyDescent="0.3">
      <c r="A136" t="str">
        <f>'Days Conversion - Map'!A138</f>
        <v>USC00084731</v>
      </c>
      <c r="B136" t="str">
        <f>'Days Conversion - Map'!B138</f>
        <v>FL</v>
      </c>
      <c r="C136">
        <f>'Days Conversion - Map'!C138</f>
        <v>30.185300000000002</v>
      </c>
      <c r="D136">
        <f>'Days Conversion - Map'!D138</f>
        <v>-82.594200000000001</v>
      </c>
      <c r="E136">
        <f>'Days Conversion - Map'!J138</f>
        <v>-18.774174581904042</v>
      </c>
      <c r="H136" s="33">
        <v>-11.549709387552817</v>
      </c>
      <c r="I136" s="33"/>
      <c r="J136" s="33"/>
      <c r="K136" s="33"/>
      <c r="L136" s="33"/>
    </row>
    <row r="137" spans="1:12" x14ac:dyDescent="0.3">
      <c r="A137" t="str">
        <f>'Days Conversion - Map'!A139</f>
        <v>USC00085275</v>
      </c>
      <c r="B137" t="str">
        <f>'Days Conversion - Map'!B139</f>
        <v>FL</v>
      </c>
      <c r="C137">
        <f>'Days Conversion - Map'!C139</f>
        <v>30.465299999999999</v>
      </c>
      <c r="D137">
        <f>'Days Conversion - Map'!D139</f>
        <v>-83.402199999999993</v>
      </c>
      <c r="E137">
        <f>'Days Conversion - Map'!J139</f>
        <v>0</v>
      </c>
      <c r="H137" s="33">
        <v>17.853387634209525</v>
      </c>
      <c r="I137" s="33"/>
      <c r="J137" s="33"/>
      <c r="K137" s="33"/>
      <c r="L137" s="33"/>
    </row>
    <row r="138" spans="1:12" x14ac:dyDescent="0.3">
      <c r="A138" t="str">
        <f>'Days Conversion - Map'!A140</f>
        <v>USC00086414</v>
      </c>
      <c r="B138" t="str">
        <f>'Days Conversion - Map'!B140</f>
        <v>FL</v>
      </c>
      <c r="C138">
        <f>'Days Conversion - Map'!C140</f>
        <v>29.163900000000002</v>
      </c>
      <c r="D138">
        <f>'Days Conversion - Map'!D140</f>
        <v>-82.077799999999996</v>
      </c>
      <c r="E138">
        <f>'Days Conversion - Map'!J140</f>
        <v>-10.449260524120035</v>
      </c>
      <c r="H138" s="33">
        <v>0</v>
      </c>
      <c r="I138" s="33"/>
      <c r="J138" s="33"/>
      <c r="K138" s="33"/>
      <c r="L138" s="33"/>
    </row>
    <row r="139" spans="1:12" x14ac:dyDescent="0.3">
      <c r="A139" t="str">
        <f>'Days Conversion - Map'!A141</f>
        <v>USC00087851</v>
      </c>
      <c r="B139" t="str">
        <f>'Days Conversion - Map'!B141</f>
        <v>FL</v>
      </c>
      <c r="C139">
        <f>'Days Conversion - Map'!C141</f>
        <v>28.337800000000001</v>
      </c>
      <c r="D139">
        <f>'Days Conversion - Map'!D141</f>
        <v>-82.26</v>
      </c>
      <c r="E139">
        <f>'Days Conversion - Map'!J141</f>
        <v>0</v>
      </c>
      <c r="H139" s="33">
        <v>25.480069930069632</v>
      </c>
      <c r="I139" s="33"/>
      <c r="J139" s="33"/>
      <c r="K139" s="33"/>
      <c r="L139" s="33"/>
    </row>
    <row r="140" spans="1:12" x14ac:dyDescent="0.3">
      <c r="A140" t="str">
        <f>'Days Conversion - Map'!A142</f>
        <v>USC00088824</v>
      </c>
      <c r="B140" t="str">
        <f>'Days Conversion - Map'!B142</f>
        <v>FL</v>
      </c>
      <c r="C140">
        <f>'Days Conversion - Map'!C142</f>
        <v>28.152200000000001</v>
      </c>
      <c r="D140">
        <f>'Days Conversion - Map'!D142</f>
        <v>-82.753900000000002</v>
      </c>
      <c r="E140">
        <f>'Days Conversion - Map'!J142</f>
        <v>17.687272727272749</v>
      </c>
      <c r="H140" s="33">
        <v>0</v>
      </c>
      <c r="I140" s="33"/>
      <c r="J140" s="33"/>
      <c r="K140" s="33"/>
      <c r="L140" s="33"/>
    </row>
    <row r="141" spans="1:12" x14ac:dyDescent="0.3">
      <c r="A141" t="str">
        <f>'Days Conversion - Map'!A143</f>
        <v>USC00088942</v>
      </c>
      <c r="B141" t="str">
        <f>'Days Conversion - Map'!B143</f>
        <v>FL</v>
      </c>
      <c r="C141">
        <f>'Days Conversion - Map'!C143</f>
        <v>28.624199999999998</v>
      </c>
      <c r="D141">
        <f>'Days Conversion - Map'!D143</f>
        <v>-80.816900000000004</v>
      </c>
      <c r="E141">
        <f>'Days Conversion - Map'!J143</f>
        <v>-22.557996935975854</v>
      </c>
      <c r="H141" s="33">
        <v>-9.7541651240281446</v>
      </c>
      <c r="I141" s="33"/>
      <c r="J141" s="33"/>
      <c r="K141" s="33"/>
      <c r="L141" s="33"/>
    </row>
    <row r="142" spans="1:12" x14ac:dyDescent="0.3">
      <c r="A142" t="str">
        <f>'Days Conversion - Map'!A144</f>
        <v>USC00090140</v>
      </c>
      <c r="B142" t="str">
        <f>'Days Conversion - Map'!B144</f>
        <v>GA</v>
      </c>
      <c r="C142">
        <f>'Days Conversion - Map'!C144</f>
        <v>31.533899999999999</v>
      </c>
      <c r="D142">
        <f>'Days Conversion - Map'!D144</f>
        <v>-84.148899999999998</v>
      </c>
      <c r="E142">
        <f>'Days Conversion - Map'!J144</f>
        <v>-16.140925583117362</v>
      </c>
      <c r="H142" s="33">
        <v>0</v>
      </c>
      <c r="I142" s="33"/>
      <c r="J142" s="33"/>
      <c r="K142" s="33"/>
      <c r="L142" s="33"/>
    </row>
    <row r="143" spans="1:12" x14ac:dyDescent="0.3">
      <c r="A143" t="str">
        <f>'Days Conversion - Map'!A145</f>
        <v>USC00091340</v>
      </c>
      <c r="B143" t="str">
        <f>'Days Conversion - Map'!B145</f>
        <v>GA</v>
      </c>
      <c r="C143">
        <f>'Days Conversion - Map'!C145</f>
        <v>31.168099999999999</v>
      </c>
      <c r="D143">
        <f>'Days Conversion - Map'!D145</f>
        <v>-81.502200000000002</v>
      </c>
      <c r="E143">
        <f>'Days Conversion - Map'!J145</f>
        <v>0</v>
      </c>
      <c r="H143" s="33">
        <v>14.696778970751616</v>
      </c>
      <c r="I143" s="33"/>
      <c r="J143" s="33"/>
      <c r="K143" s="33"/>
      <c r="L143" s="33"/>
    </row>
    <row r="144" spans="1:12" x14ac:dyDescent="0.3">
      <c r="A144" t="str">
        <f>'Days Conversion - Map'!A146</f>
        <v>USC00091500</v>
      </c>
      <c r="B144" t="str">
        <f>'Days Conversion - Map'!B146</f>
        <v>GA</v>
      </c>
      <c r="C144">
        <f>'Days Conversion - Map'!C146</f>
        <v>31.190300000000001</v>
      </c>
      <c r="D144">
        <f>'Days Conversion - Map'!D146</f>
        <v>-84.203599999999994</v>
      </c>
      <c r="E144">
        <f>'Days Conversion - Map'!J146</f>
        <v>-45.365194805194605</v>
      </c>
      <c r="H144" s="33">
        <v>0</v>
      </c>
      <c r="I144" s="33"/>
      <c r="J144" s="33"/>
      <c r="K144" s="33"/>
      <c r="L144" s="33"/>
    </row>
    <row r="145" spans="1:12" x14ac:dyDescent="0.3">
      <c r="A145" t="str">
        <f>'Days Conversion - Map'!A147</f>
        <v>USC00092318</v>
      </c>
      <c r="B145" t="str">
        <f>'Days Conversion - Map'!B147</f>
        <v>GA</v>
      </c>
      <c r="C145">
        <f>'Days Conversion - Map'!C147</f>
        <v>33.597200000000001</v>
      </c>
      <c r="D145">
        <f>'Days Conversion - Map'!D147</f>
        <v>-83.843599999999995</v>
      </c>
      <c r="E145">
        <f>'Days Conversion - Map'!J147</f>
        <v>0</v>
      </c>
      <c r="H145" s="33">
        <v>0</v>
      </c>
      <c r="I145" s="33"/>
      <c r="J145" s="33"/>
      <c r="K145" s="33"/>
      <c r="L145" s="33"/>
    </row>
    <row r="146" spans="1:12" x14ac:dyDescent="0.3">
      <c r="A146" t="str">
        <f>'Days Conversion - Map'!A148</f>
        <v>USC00092966</v>
      </c>
      <c r="B146" t="str">
        <f>'Days Conversion - Map'!B148</f>
        <v>GA</v>
      </c>
      <c r="C146">
        <f>'Days Conversion - Map'!C148</f>
        <v>32.200299999999999</v>
      </c>
      <c r="D146">
        <f>'Days Conversion - Map'!D148</f>
        <v>-83.205799999999996</v>
      </c>
      <c r="E146">
        <f>'Days Conversion - Map'!J148</f>
        <v>-18.336623376623404</v>
      </c>
      <c r="H146" s="33">
        <v>0</v>
      </c>
      <c r="I146" s="33"/>
      <c r="J146" s="33"/>
      <c r="K146" s="33"/>
      <c r="L146" s="33"/>
    </row>
    <row r="147" spans="1:12" x14ac:dyDescent="0.3">
      <c r="A147" t="str">
        <f>'Days Conversion - Map'!A149</f>
        <v>USC00093621</v>
      </c>
      <c r="B147" t="str">
        <f>'Days Conversion - Map'!B149</f>
        <v>GA</v>
      </c>
      <c r="C147">
        <f>'Days Conversion - Map'!C149</f>
        <v>34.300600000000003</v>
      </c>
      <c r="D147">
        <f>'Days Conversion - Map'!D149</f>
        <v>-83.86</v>
      </c>
      <c r="E147">
        <f>'Days Conversion - Map'!J149</f>
        <v>-13.602567918030669</v>
      </c>
      <c r="H147" s="33">
        <v>15.034268075340599</v>
      </c>
      <c r="I147" s="33"/>
      <c r="J147" s="33"/>
      <c r="K147" s="33"/>
      <c r="L147" s="33"/>
    </row>
    <row r="148" spans="1:12" x14ac:dyDescent="0.3">
      <c r="A148" t="str">
        <f>'Days Conversion - Map'!A150</f>
        <v>USC00093754</v>
      </c>
      <c r="B148" t="str">
        <f>'Days Conversion - Map'!B150</f>
        <v>GA</v>
      </c>
      <c r="C148">
        <f>'Days Conversion - Map'!C150</f>
        <v>31.988099999999999</v>
      </c>
      <c r="D148">
        <f>'Days Conversion - Map'!D150</f>
        <v>-81.952200000000005</v>
      </c>
      <c r="E148">
        <f>'Days Conversion - Map'!J150</f>
        <v>15.317544947684556</v>
      </c>
      <c r="H148" s="33">
        <v>-19.412810070344424</v>
      </c>
      <c r="I148" s="33"/>
      <c r="J148" s="33"/>
      <c r="K148" s="33"/>
      <c r="L148" s="33"/>
    </row>
    <row r="149" spans="1:12" x14ac:dyDescent="0.3">
      <c r="A149" t="str">
        <f>'Days Conversion - Map'!A151</f>
        <v>USC00094170</v>
      </c>
      <c r="B149" t="str">
        <f>'Days Conversion - Map'!B151</f>
        <v>GA</v>
      </c>
      <c r="C149">
        <f>'Days Conversion - Map'!C151</f>
        <v>32.284199999999998</v>
      </c>
      <c r="D149">
        <f>'Days Conversion - Map'!D151</f>
        <v>-83.468100000000007</v>
      </c>
      <c r="E149">
        <f>'Days Conversion - Map'!J151</f>
        <v>0</v>
      </c>
      <c r="H149" s="33">
        <v>0</v>
      </c>
      <c r="I149" s="33"/>
      <c r="J149" s="33"/>
      <c r="K149" s="33"/>
      <c r="L149" s="33"/>
    </row>
    <row r="150" spans="1:12" x14ac:dyDescent="0.3">
      <c r="A150" t="str">
        <f>'Days Conversion - Map'!A152</f>
        <v>USC00095874</v>
      </c>
      <c r="B150" t="str">
        <f>'Days Conversion - Map'!B152</f>
        <v>GA</v>
      </c>
      <c r="C150">
        <f>'Days Conversion - Map'!C152</f>
        <v>33.083100000000002</v>
      </c>
      <c r="D150">
        <f>'Days Conversion - Map'!D152</f>
        <v>-83.249700000000004</v>
      </c>
      <c r="E150">
        <f>'Days Conversion - Map'!J152</f>
        <v>18.573756169870528</v>
      </c>
      <c r="H150" s="33">
        <v>19.152616178343024</v>
      </c>
      <c r="I150" s="33"/>
      <c r="J150" s="33"/>
      <c r="K150" s="33"/>
      <c r="L150" s="33"/>
    </row>
    <row r="151" spans="1:12" x14ac:dyDescent="0.3">
      <c r="A151" t="str">
        <f>'Days Conversion - Map'!A153</f>
        <v>USC00096335</v>
      </c>
      <c r="B151" t="str">
        <f>'Days Conversion - Map'!B153</f>
        <v>GA</v>
      </c>
      <c r="C151">
        <f>'Days Conversion - Map'!C153</f>
        <v>33.399700000000003</v>
      </c>
      <c r="D151">
        <f>'Days Conversion - Map'!D153</f>
        <v>-84.915000000000006</v>
      </c>
      <c r="E151">
        <f>'Days Conversion - Map'!J153</f>
        <v>-15.4888938812952</v>
      </c>
      <c r="H151" s="33">
        <v>23.218333099113742</v>
      </c>
      <c r="I151" s="33"/>
      <c r="J151" s="33"/>
      <c r="K151" s="33"/>
      <c r="L151" s="33"/>
    </row>
    <row r="152" spans="1:12" x14ac:dyDescent="0.3">
      <c r="A152" t="str">
        <f>'Days Conversion - Map'!A154</f>
        <v>USC00097276</v>
      </c>
      <c r="B152" t="str">
        <f>'Days Conversion - Map'!B154</f>
        <v>GA</v>
      </c>
      <c r="C152">
        <f>'Days Conversion - Map'!C154</f>
        <v>30.7836</v>
      </c>
      <c r="D152">
        <f>'Days Conversion - Map'!D154</f>
        <v>-83.569199999999995</v>
      </c>
      <c r="E152">
        <f>'Days Conversion - Map'!J154</f>
        <v>-23.285299555694007</v>
      </c>
      <c r="H152" s="33">
        <v>9.7030729359496792</v>
      </c>
      <c r="I152" s="33"/>
      <c r="J152" s="33"/>
      <c r="K152" s="33"/>
      <c r="L152" s="33"/>
    </row>
    <row r="153" spans="1:12" x14ac:dyDescent="0.3">
      <c r="A153" t="str">
        <f>'Days Conversion - Map'!A155</f>
        <v>USC00097600</v>
      </c>
      <c r="B153" t="str">
        <f>'Days Conversion - Map'!B155</f>
        <v>GA</v>
      </c>
      <c r="C153">
        <f>'Days Conversion - Map'!C155</f>
        <v>34.241399999999999</v>
      </c>
      <c r="D153">
        <f>'Days Conversion - Map'!D155</f>
        <v>-85.158299999999997</v>
      </c>
      <c r="E153">
        <f>'Days Conversion - Map'!J155</f>
        <v>0</v>
      </c>
      <c r="H153" s="33">
        <v>8.6163272432895592</v>
      </c>
      <c r="I153" s="33"/>
      <c r="J153" s="33"/>
      <c r="K153" s="33"/>
      <c r="L153" s="33"/>
    </row>
    <row r="154" spans="1:12" x14ac:dyDescent="0.3">
      <c r="A154" t="str">
        <f>'Days Conversion - Map'!A156</f>
        <v>USC00098535</v>
      </c>
      <c r="B154" t="str">
        <f>'Days Conversion - Map'!B156</f>
        <v>GA</v>
      </c>
      <c r="C154">
        <f>'Days Conversion - Map'!C156</f>
        <v>32.686399999999999</v>
      </c>
      <c r="D154">
        <f>'Days Conversion - Map'!D156</f>
        <v>-84.520799999999994</v>
      </c>
      <c r="E154">
        <f>'Days Conversion - Map'!J156</f>
        <v>-16.29256323201885</v>
      </c>
      <c r="H154" s="33">
        <v>18.650729522095126</v>
      </c>
      <c r="I154" s="33"/>
      <c r="J154" s="33"/>
      <c r="K154" s="33"/>
      <c r="L154" s="33"/>
    </row>
    <row r="155" spans="1:12" x14ac:dyDescent="0.3">
      <c r="A155" t="str">
        <f>'Days Conversion - Map'!A157</f>
        <v>USC00098703</v>
      </c>
      <c r="B155" t="str">
        <f>'Days Conversion - Map'!B157</f>
        <v>GA</v>
      </c>
      <c r="C155">
        <f>'Days Conversion - Map'!C157</f>
        <v>31.446100000000001</v>
      </c>
      <c r="D155">
        <f>'Days Conversion - Map'!D157</f>
        <v>-83.476699999999994</v>
      </c>
      <c r="E155">
        <f>'Days Conversion - Map'!J157</f>
        <v>0</v>
      </c>
      <c r="H155" s="33">
        <v>28.892915754532776</v>
      </c>
      <c r="I155" s="33"/>
      <c r="J155" s="33"/>
      <c r="K155" s="33"/>
      <c r="L155" s="33"/>
    </row>
    <row r="156" spans="1:12" x14ac:dyDescent="0.3">
      <c r="A156" t="str">
        <f>'Days Conversion - Map'!A158</f>
        <v>USC00098740</v>
      </c>
      <c r="B156" t="str">
        <f>'Days Conversion - Map'!B158</f>
        <v>GA</v>
      </c>
      <c r="C156">
        <f>'Days Conversion - Map'!C158</f>
        <v>34.578600000000002</v>
      </c>
      <c r="D156">
        <f>'Days Conversion - Map'!D158</f>
        <v>-83.331900000000005</v>
      </c>
      <c r="E156">
        <f>'Days Conversion - Map'!J158</f>
        <v>0</v>
      </c>
      <c r="H156" s="33">
        <v>7.2217697149204563</v>
      </c>
      <c r="I156" s="33"/>
      <c r="J156" s="33"/>
      <c r="K156" s="33"/>
      <c r="L156" s="33"/>
    </row>
    <row r="157" spans="1:12" x14ac:dyDescent="0.3">
      <c r="A157" t="str">
        <f>'Days Conversion - Map'!A159</f>
        <v>USC00099141</v>
      </c>
      <c r="B157" t="str">
        <f>'Days Conversion - Map'!B159</f>
        <v>GA</v>
      </c>
      <c r="C157">
        <f>'Days Conversion - Map'!C159</f>
        <v>33.402799999999999</v>
      </c>
      <c r="D157">
        <f>'Days Conversion - Map'!D159</f>
        <v>-82.622200000000007</v>
      </c>
      <c r="E157">
        <f>'Days Conversion - Map'!J159</f>
        <v>0</v>
      </c>
      <c r="H157" s="33">
        <v>40.678267308404401</v>
      </c>
      <c r="I157" s="33"/>
      <c r="J157" s="33"/>
      <c r="K157" s="33"/>
      <c r="L157" s="33"/>
    </row>
    <row r="158" spans="1:12" x14ac:dyDescent="0.3">
      <c r="A158" t="str">
        <f>'Days Conversion - Map'!A160</f>
        <v>USC00099157</v>
      </c>
      <c r="B158" t="str">
        <f>'Days Conversion - Map'!B160</f>
        <v>GA</v>
      </c>
      <c r="C158">
        <f>'Days Conversion - Map'!C160</f>
        <v>33.726399999999998</v>
      </c>
      <c r="D158">
        <f>'Days Conversion - Map'!D160</f>
        <v>-82.705799999999996</v>
      </c>
      <c r="E158">
        <f>'Days Conversion - Map'!J160</f>
        <v>0</v>
      </c>
      <c r="H158" s="33">
        <v>17.996720125407048</v>
      </c>
      <c r="I158" s="33"/>
      <c r="J158" s="33"/>
      <c r="K158" s="33"/>
      <c r="L158" s="33"/>
    </row>
    <row r="159" spans="1:12" x14ac:dyDescent="0.3">
      <c r="A159" t="str">
        <f>'Days Conversion - Map'!A161</f>
        <v>USC00099186</v>
      </c>
      <c r="B159" t="str">
        <f>'Days Conversion - Map'!B161</f>
        <v>GA</v>
      </c>
      <c r="C159">
        <f>'Days Conversion - Map'!C161</f>
        <v>31.2514</v>
      </c>
      <c r="D159">
        <f>'Days Conversion - Map'!D161</f>
        <v>-82.312799999999996</v>
      </c>
      <c r="E159">
        <f>'Days Conversion - Map'!J161</f>
        <v>15.033366829970687</v>
      </c>
      <c r="H159" s="33">
        <v>0</v>
      </c>
      <c r="I159" s="33"/>
      <c r="J159" s="33"/>
      <c r="K159" s="33"/>
      <c r="L159" s="33"/>
    </row>
    <row r="160" spans="1:12" x14ac:dyDescent="0.3">
      <c r="A160" t="str">
        <f>'Days Conversion - Map'!A162</f>
        <v>USC00099291</v>
      </c>
      <c r="B160" t="str">
        <f>'Days Conversion - Map'!B162</f>
        <v>GA</v>
      </c>
      <c r="C160">
        <f>'Days Conversion - Map'!C162</f>
        <v>32.886099999999999</v>
      </c>
      <c r="D160">
        <f>'Days Conversion - Map'!D162</f>
        <v>-85.183899999999994</v>
      </c>
      <c r="E160">
        <f>'Days Conversion - Map'!J162</f>
        <v>0</v>
      </c>
      <c r="H160" s="33">
        <v>20.43021103295083</v>
      </c>
      <c r="I160" s="33"/>
      <c r="J160" s="33"/>
      <c r="K160" s="33"/>
      <c r="L160" s="33"/>
    </row>
    <row r="161" spans="1:12" x14ac:dyDescent="0.3">
      <c r="A161" t="str">
        <f>'Days Conversion - Map'!A163</f>
        <v>USC00100010</v>
      </c>
      <c r="B161" t="str">
        <f>'Days Conversion - Map'!B163</f>
        <v>ID</v>
      </c>
      <c r="C161">
        <f>'Days Conversion - Map'!C163</f>
        <v>42.953600000000002</v>
      </c>
      <c r="D161">
        <f>'Days Conversion - Map'!D163</f>
        <v>-112.8253</v>
      </c>
      <c r="E161">
        <f>'Days Conversion - Map'!J163</f>
        <v>8.8207792207792117</v>
      </c>
      <c r="H161" s="33">
        <v>13.144020733061856</v>
      </c>
      <c r="I161" s="33"/>
      <c r="J161" s="33"/>
      <c r="K161" s="33"/>
      <c r="L161" s="33"/>
    </row>
    <row r="162" spans="1:12" x14ac:dyDescent="0.3">
      <c r="A162" t="str">
        <f>'Days Conversion - Map'!A164</f>
        <v>USC00100448</v>
      </c>
      <c r="B162" t="str">
        <f>'Days Conversion - Map'!B164</f>
        <v>ID</v>
      </c>
      <c r="C162">
        <f>'Days Conversion - Map'!C164</f>
        <v>43.593600000000002</v>
      </c>
      <c r="D162">
        <f>'Days Conversion - Map'!D164</f>
        <v>-115.92359999999999</v>
      </c>
      <c r="E162">
        <f>'Days Conversion - Map'!J164</f>
        <v>0</v>
      </c>
      <c r="H162" s="33">
        <v>23.299348604712264</v>
      </c>
      <c r="I162" s="33"/>
      <c r="J162" s="33"/>
      <c r="K162" s="33"/>
      <c r="L162" s="33"/>
    </row>
    <row r="163" spans="1:12" x14ac:dyDescent="0.3">
      <c r="A163" t="str">
        <f>'Days Conversion - Map'!A165</f>
        <v>USC00100470</v>
      </c>
      <c r="B163" t="str">
        <f>'Days Conversion - Map'!B165</f>
        <v>ID</v>
      </c>
      <c r="C163">
        <f>'Days Conversion - Map'!C165</f>
        <v>44.070799999999998</v>
      </c>
      <c r="D163">
        <f>'Days Conversion - Map'!D165</f>
        <v>-111.4564</v>
      </c>
      <c r="E163">
        <f>'Days Conversion - Map'!J165</f>
        <v>18.175138190432445</v>
      </c>
      <c r="H163" s="33">
        <v>23.747694498842829</v>
      </c>
      <c r="I163" s="33"/>
      <c r="J163" s="33"/>
      <c r="K163" s="33"/>
      <c r="L163" s="33"/>
    </row>
    <row r="164" spans="1:12" x14ac:dyDescent="0.3">
      <c r="A164" t="str">
        <f>'Days Conversion - Map'!A166</f>
        <v>USC00101408</v>
      </c>
      <c r="B164" t="str">
        <f>'Days Conversion - Map'!B166</f>
        <v>ID</v>
      </c>
      <c r="C164">
        <f>'Days Conversion - Map'!C166</f>
        <v>44.573300000000003</v>
      </c>
      <c r="D164">
        <f>'Days Conversion - Map'!D166</f>
        <v>-116.67529999999999</v>
      </c>
      <c r="E164">
        <f>'Days Conversion - Map'!J166</f>
        <v>18.810633098852254</v>
      </c>
      <c r="H164" s="33">
        <v>22.163803951871085</v>
      </c>
      <c r="I164" s="33"/>
      <c r="J164" s="33"/>
      <c r="K164" s="33"/>
      <c r="L164" s="33"/>
    </row>
    <row r="165" spans="1:12" x14ac:dyDescent="0.3">
      <c r="A165" t="str">
        <f>'Days Conversion - Map'!A167</f>
        <v>USC00101956</v>
      </c>
      <c r="B165" t="str">
        <f>'Days Conversion - Map'!B167</f>
        <v>ID</v>
      </c>
      <c r="C165">
        <f>'Days Conversion - Map'!C167</f>
        <v>47.682200000000002</v>
      </c>
      <c r="D165">
        <f>'Days Conversion - Map'!D167</f>
        <v>-116.7967</v>
      </c>
      <c r="E165">
        <f>'Days Conversion - Map'!J167</f>
        <v>-9.983048988916627</v>
      </c>
      <c r="H165" s="33">
        <v>0</v>
      </c>
      <c r="I165" s="33"/>
      <c r="J165" s="33"/>
      <c r="K165" s="33"/>
      <c r="L165" s="33"/>
    </row>
    <row r="166" spans="1:12" x14ac:dyDescent="0.3">
      <c r="A166" t="str">
        <f>'Days Conversion - Map'!A168</f>
        <v>USC00102845</v>
      </c>
      <c r="B166" t="str">
        <f>'Days Conversion - Map'!B168</f>
        <v>ID</v>
      </c>
      <c r="C166">
        <f>'Days Conversion - Map'!C168</f>
        <v>46.502200000000002</v>
      </c>
      <c r="D166">
        <f>'Days Conversion - Map'!D168</f>
        <v>-116.32170000000001</v>
      </c>
      <c r="E166">
        <f>'Days Conversion - Map'!J168</f>
        <v>0</v>
      </c>
      <c r="H166" s="33">
        <v>19.168456127360255</v>
      </c>
      <c r="I166" s="33"/>
      <c r="J166" s="33"/>
      <c r="K166" s="33"/>
      <c r="L166" s="33"/>
    </row>
    <row r="167" spans="1:12" x14ac:dyDescent="0.3">
      <c r="A167" t="str">
        <f>'Days Conversion - Map'!A169</f>
        <v>USC00103143</v>
      </c>
      <c r="B167" t="str">
        <f>'Days Conversion - Map'!B169</f>
        <v>ID</v>
      </c>
      <c r="C167">
        <f>'Days Conversion - Map'!C169</f>
        <v>46.1</v>
      </c>
      <c r="D167">
        <f>'Days Conversion - Map'!D169</f>
        <v>-115.54470000000001</v>
      </c>
      <c r="E167">
        <f>'Days Conversion - Map'!J169</f>
        <v>0</v>
      </c>
      <c r="H167" s="33">
        <v>22.727138097001102</v>
      </c>
      <c r="I167" s="33"/>
      <c r="J167" s="33"/>
      <c r="K167" s="33"/>
      <c r="L167" s="33"/>
    </row>
    <row r="168" spans="1:12" x14ac:dyDescent="0.3">
      <c r="A168" t="str">
        <f>'Days Conversion - Map'!A170</f>
        <v>USC00103631</v>
      </c>
      <c r="B168" t="str">
        <f>'Days Conversion - Map'!B170</f>
        <v>ID</v>
      </c>
      <c r="C168">
        <f>'Days Conversion - Map'!C170</f>
        <v>42.940300000000001</v>
      </c>
      <c r="D168">
        <f>'Days Conversion - Map'!D170</f>
        <v>-115.3231</v>
      </c>
      <c r="E168">
        <f>'Days Conversion - Map'!J170</f>
        <v>23.48113297608155</v>
      </c>
      <c r="H168" s="33">
        <v>27.074416882636079</v>
      </c>
      <c r="I168" s="33"/>
      <c r="J168" s="33"/>
      <c r="K168" s="33"/>
      <c r="L168" s="33"/>
    </row>
    <row r="169" spans="1:12" x14ac:dyDescent="0.3">
      <c r="A169" t="str">
        <f>'Days Conversion - Map'!A171</f>
        <v>USC00103732</v>
      </c>
      <c r="B169" t="str">
        <f>'Days Conversion - Map'!B171</f>
        <v>ID</v>
      </c>
      <c r="C169">
        <f>'Days Conversion - Map'!C171</f>
        <v>42.563099999999999</v>
      </c>
      <c r="D169">
        <f>'Days Conversion - Map'!D171</f>
        <v>-111.7594</v>
      </c>
      <c r="E169">
        <f>'Days Conversion - Map'!J171</f>
        <v>31.949090909090817</v>
      </c>
      <c r="H169" s="33">
        <v>13.64827841540172</v>
      </c>
      <c r="I169" s="33"/>
      <c r="J169" s="33"/>
      <c r="K169" s="33"/>
      <c r="L169" s="33"/>
    </row>
    <row r="170" spans="1:12" x14ac:dyDescent="0.3">
      <c r="A170" t="str">
        <f>'Days Conversion - Map'!A172</f>
        <v>USC00104140</v>
      </c>
      <c r="B170" t="str">
        <f>'Days Conversion - Map'!B172</f>
        <v>ID</v>
      </c>
      <c r="C170">
        <f>'Days Conversion - Map'!C172</f>
        <v>42.597200000000001</v>
      </c>
      <c r="D170">
        <f>'Days Conversion - Map'!D172</f>
        <v>-114.1378</v>
      </c>
      <c r="E170">
        <f>'Days Conversion - Map'!J172</f>
        <v>12.684174612894743</v>
      </c>
      <c r="H170" s="33">
        <v>13.76823398741208</v>
      </c>
      <c r="I170" s="33"/>
      <c r="J170" s="33"/>
      <c r="K170" s="33"/>
      <c r="L170" s="33"/>
    </row>
    <row r="171" spans="1:12" x14ac:dyDescent="0.3">
      <c r="A171" t="str">
        <f>'Days Conversion - Map'!A173</f>
        <v>USC00104295</v>
      </c>
      <c r="B171" t="str">
        <f>'Days Conversion - Map'!B173</f>
        <v>ID</v>
      </c>
      <c r="C171">
        <f>'Days Conversion - Map'!C173</f>
        <v>42.352800000000002</v>
      </c>
      <c r="D171">
        <f>'Days Conversion - Map'!D173</f>
        <v>-114.57389999999999</v>
      </c>
      <c r="E171">
        <f>'Days Conversion - Map'!J173</f>
        <v>0</v>
      </c>
      <c r="H171" s="33">
        <v>0</v>
      </c>
      <c r="I171" s="33"/>
      <c r="J171" s="33"/>
      <c r="K171" s="33"/>
      <c r="L171" s="33"/>
    </row>
    <row r="172" spans="1:12" x14ac:dyDescent="0.3">
      <c r="A172" t="str">
        <f>'Days Conversion - Map'!A174</f>
        <v>USC00104670</v>
      </c>
      <c r="B172" t="str">
        <f>'Days Conversion - Map'!B174</f>
        <v>ID</v>
      </c>
      <c r="C172">
        <f>'Days Conversion - Map'!C174</f>
        <v>42.732500000000002</v>
      </c>
      <c r="D172">
        <f>'Days Conversion - Map'!D174</f>
        <v>-114.5192</v>
      </c>
      <c r="E172">
        <f>'Days Conversion - Map'!J174</f>
        <v>0</v>
      </c>
      <c r="H172" s="33">
        <v>24.377637911884484</v>
      </c>
      <c r="I172" s="33"/>
      <c r="J172" s="33"/>
      <c r="K172" s="33"/>
      <c r="L172" s="33"/>
    </row>
    <row r="173" spans="1:12" x14ac:dyDescent="0.3">
      <c r="A173" t="str">
        <f>'Days Conversion - Map'!A175</f>
        <v>USC00104831</v>
      </c>
      <c r="B173" t="str">
        <f>'Days Conversion - Map'!B175</f>
        <v>ID</v>
      </c>
      <c r="C173">
        <f>'Days Conversion - Map'!C175</f>
        <v>47.533299999999997</v>
      </c>
      <c r="D173">
        <f>'Days Conversion - Map'!D175</f>
        <v>-116.13330000000001</v>
      </c>
      <c r="E173">
        <f>'Days Conversion - Map'!J175</f>
        <v>0</v>
      </c>
      <c r="H173" s="33">
        <v>12.653091447612047</v>
      </c>
      <c r="I173" s="33"/>
      <c r="J173" s="33"/>
      <c r="K173" s="33"/>
      <c r="L173" s="33"/>
    </row>
    <row r="174" spans="1:12" x14ac:dyDescent="0.3">
      <c r="A174" t="str">
        <f>'Days Conversion - Map'!A176</f>
        <v>USC00105275</v>
      </c>
      <c r="B174" t="str">
        <f>'Days Conversion - Map'!B176</f>
        <v>ID</v>
      </c>
      <c r="C174">
        <f>'Days Conversion - Map'!C176</f>
        <v>42.123100000000001</v>
      </c>
      <c r="D174">
        <f>'Days Conversion - Map'!D176</f>
        <v>-111.3133</v>
      </c>
      <c r="E174">
        <f>'Days Conversion - Map'!J176</f>
        <v>14.632727272727264</v>
      </c>
      <c r="H174" s="33"/>
      <c r="I174" s="33"/>
      <c r="J174" s="33"/>
      <c r="K174" s="33"/>
      <c r="L174" s="33"/>
    </row>
    <row r="175" spans="1:12" x14ac:dyDescent="0.3">
      <c r="A175" t="str">
        <f>'Days Conversion - Map'!A177</f>
        <v>USC00105462</v>
      </c>
      <c r="B175" t="str">
        <f>'Days Conversion - Map'!B177</f>
        <v>ID</v>
      </c>
      <c r="C175">
        <f>'Days Conversion - Map'!C177</f>
        <v>43.9178</v>
      </c>
      <c r="D175">
        <f>'Days Conversion - Map'!D177</f>
        <v>-113.6153</v>
      </c>
      <c r="E175">
        <f>'Days Conversion - Map'!J177</f>
        <v>0</v>
      </c>
    </row>
    <row r="176" spans="1:12" x14ac:dyDescent="0.3">
      <c r="A176" t="str">
        <f>'Days Conversion - Map'!A178</f>
        <v>USC00105685</v>
      </c>
      <c r="B176" t="str">
        <f>'Days Conversion - Map'!B178</f>
        <v>ID</v>
      </c>
      <c r="C176">
        <f>'Days Conversion - Map'!C178</f>
        <v>44.566400000000002</v>
      </c>
      <c r="D176">
        <f>'Days Conversion - Map'!D178</f>
        <v>-113.89530000000001</v>
      </c>
      <c r="E176">
        <f>'Days Conversion - Map'!J178</f>
        <v>14.268928540328693</v>
      </c>
    </row>
    <row r="177" spans="1:5" x14ac:dyDescent="0.3">
      <c r="A177" t="str">
        <f>'Days Conversion - Map'!A179</f>
        <v>USC00106152</v>
      </c>
      <c r="B177" t="str">
        <f>'Days Conversion - Map'!B179</f>
        <v>ID</v>
      </c>
      <c r="C177">
        <f>'Days Conversion - Map'!C179</f>
        <v>46.728099999999998</v>
      </c>
      <c r="D177">
        <f>'Days Conversion - Map'!D179</f>
        <v>-116.9558</v>
      </c>
      <c r="E177">
        <f>'Days Conversion - Map'!J179</f>
        <v>11.551168831168837</v>
      </c>
    </row>
    <row r="178" spans="1:5" x14ac:dyDescent="0.3">
      <c r="A178" t="str">
        <f>'Days Conversion - Map'!A180</f>
        <v>USC00106388</v>
      </c>
      <c r="B178" t="str">
        <f>'Days Conversion - Map'!B180</f>
        <v>ID</v>
      </c>
      <c r="C178">
        <f>'Days Conversion - Map'!C180</f>
        <v>44.971400000000003</v>
      </c>
      <c r="D178">
        <f>'Days Conversion - Map'!D180</f>
        <v>-116.2933</v>
      </c>
      <c r="E178">
        <f>'Days Conversion - Map'!J180</f>
        <v>0</v>
      </c>
    </row>
    <row r="179" spans="1:5" x14ac:dyDescent="0.3">
      <c r="A179" t="str">
        <f>'Days Conversion - Map'!A181</f>
        <v>USC00106542</v>
      </c>
      <c r="B179" t="str">
        <f>'Days Conversion - Map'!B181</f>
        <v>ID</v>
      </c>
      <c r="C179">
        <f>'Days Conversion - Map'!C181</f>
        <v>42.233899999999998</v>
      </c>
      <c r="D179">
        <f>'Days Conversion - Map'!D181</f>
        <v>-113.8925</v>
      </c>
      <c r="E179">
        <f>'Days Conversion - Map'!J181</f>
        <v>0</v>
      </c>
    </row>
    <row r="180" spans="1:5" x14ac:dyDescent="0.3">
      <c r="A180" t="str">
        <f>'Days Conversion - Map'!A182</f>
        <v>USC00106891</v>
      </c>
      <c r="B180" t="str">
        <f>'Days Conversion - Map'!B182</f>
        <v>ID</v>
      </c>
      <c r="C180">
        <f>'Days Conversion - Map'!C182</f>
        <v>44.0764</v>
      </c>
      <c r="D180">
        <f>'Days Conversion - Map'!D182</f>
        <v>-116.9311</v>
      </c>
      <c r="E180">
        <f>'Days Conversion - Map'!J182</f>
        <v>0</v>
      </c>
    </row>
    <row r="181" spans="1:5" x14ac:dyDescent="0.3">
      <c r="A181" t="str">
        <f>'Days Conversion - Map'!A183</f>
        <v>USC00107264</v>
      </c>
      <c r="B181" t="str">
        <f>'Days Conversion - Map'!B183</f>
        <v>ID</v>
      </c>
      <c r="C181">
        <f>'Days Conversion - Map'!C183</f>
        <v>48.999400000000001</v>
      </c>
      <c r="D181">
        <f>'Days Conversion - Map'!D183</f>
        <v>-116.4992</v>
      </c>
      <c r="E181">
        <f>'Days Conversion - Map'!J183</f>
        <v>8.746398162003171</v>
      </c>
    </row>
    <row r="182" spans="1:5" x14ac:dyDescent="0.3">
      <c r="A182" t="str">
        <f>'Days Conversion - Map'!A184</f>
        <v>USC00107386</v>
      </c>
      <c r="B182" t="str">
        <f>'Days Conversion - Map'!B184</f>
        <v>ID</v>
      </c>
      <c r="C182">
        <f>'Days Conversion - Map'!C184</f>
        <v>48.351100000000002</v>
      </c>
      <c r="D182">
        <f>'Days Conversion - Map'!D184</f>
        <v>-116.8353</v>
      </c>
      <c r="E182">
        <f>'Days Conversion - Map'!J184</f>
        <v>13.475324675324668</v>
      </c>
    </row>
    <row r="183" spans="1:5" x14ac:dyDescent="0.3">
      <c r="A183" t="str">
        <f>'Days Conversion - Map'!A185</f>
        <v>USC00108137</v>
      </c>
      <c r="B183" t="str">
        <f>'Days Conversion - Map'!B185</f>
        <v>ID</v>
      </c>
      <c r="C183">
        <f>'Days Conversion - Map'!C185</f>
        <v>48.294199999999996</v>
      </c>
      <c r="D183">
        <f>'Days Conversion - Map'!D185</f>
        <v>-116.5628</v>
      </c>
      <c r="E183">
        <f>'Days Conversion - Map'!J185</f>
        <v>14.751300012892644</v>
      </c>
    </row>
    <row r="184" spans="1:5" x14ac:dyDescent="0.3">
      <c r="A184" t="str">
        <f>'Days Conversion - Map'!A186</f>
        <v>USC00110072</v>
      </c>
      <c r="B184" t="str">
        <f>'Days Conversion - Map'!B186</f>
        <v>IL</v>
      </c>
      <c r="C184">
        <f>'Days Conversion - Map'!C186</f>
        <v>41.197800000000001</v>
      </c>
      <c r="D184">
        <f>'Days Conversion - Map'!D186</f>
        <v>-90.744699999999995</v>
      </c>
      <c r="E184">
        <f>'Days Conversion - Map'!J186</f>
        <v>-15.827532467532393</v>
      </c>
    </row>
    <row r="185" spans="1:5" x14ac:dyDescent="0.3">
      <c r="A185" t="str">
        <f>'Days Conversion - Map'!A187</f>
        <v>USC00110187</v>
      </c>
      <c r="B185" t="str">
        <f>'Days Conversion - Map'!B187</f>
        <v>IL</v>
      </c>
      <c r="C185">
        <f>'Days Conversion - Map'!C187</f>
        <v>37.522199999999998</v>
      </c>
      <c r="D185">
        <f>'Days Conversion - Map'!D187</f>
        <v>-89.248599999999996</v>
      </c>
      <c r="E185">
        <f>'Days Conversion - Map'!J187</f>
        <v>0</v>
      </c>
    </row>
    <row r="186" spans="1:5" x14ac:dyDescent="0.3">
      <c r="A186" t="str">
        <f>'Days Conversion - Map'!A188</f>
        <v>USC00110338</v>
      </c>
      <c r="B186" t="str">
        <f>'Days Conversion - Map'!B188</f>
        <v>IL</v>
      </c>
      <c r="C186">
        <f>'Days Conversion - Map'!C188</f>
        <v>41.780299999999997</v>
      </c>
      <c r="D186">
        <f>'Days Conversion - Map'!D188</f>
        <v>-88.309200000000004</v>
      </c>
      <c r="E186">
        <f>'Days Conversion - Map'!J188</f>
        <v>0</v>
      </c>
    </row>
    <row r="187" spans="1:5" x14ac:dyDescent="0.3">
      <c r="A187" t="str">
        <f>'Days Conversion - Map'!A189</f>
        <v>USC00111280</v>
      </c>
      <c r="B187" t="str">
        <f>'Days Conversion - Map'!B189</f>
        <v>IL</v>
      </c>
      <c r="C187">
        <f>'Days Conversion - Map'!C189</f>
        <v>39.2881</v>
      </c>
      <c r="D187">
        <f>'Days Conversion - Map'!D189</f>
        <v>-89.869699999999995</v>
      </c>
      <c r="E187">
        <f>'Days Conversion - Map'!J189</f>
        <v>-12.885368209371132</v>
      </c>
    </row>
    <row r="188" spans="1:5" x14ac:dyDescent="0.3">
      <c r="A188" t="str">
        <f>'Days Conversion - Map'!A190</f>
        <v>USC00111436</v>
      </c>
      <c r="B188" t="str">
        <f>'Days Conversion - Map'!B190</f>
        <v>IL</v>
      </c>
      <c r="C188">
        <f>'Days Conversion - Map'!C190</f>
        <v>39.476100000000002</v>
      </c>
      <c r="D188">
        <f>'Days Conversion - Map'!D190</f>
        <v>-88.165300000000002</v>
      </c>
      <c r="E188">
        <f>'Days Conversion - Map'!J190</f>
        <v>0</v>
      </c>
    </row>
    <row r="189" spans="1:5" x14ac:dyDescent="0.3">
      <c r="A189" t="str">
        <f>'Days Conversion - Map'!A191</f>
        <v>USC00112140</v>
      </c>
      <c r="B189" t="str">
        <f>'Days Conversion - Map'!B191</f>
        <v>IL</v>
      </c>
      <c r="C189">
        <f>'Days Conversion - Map'!C191</f>
        <v>40.139200000000002</v>
      </c>
      <c r="D189">
        <f>'Days Conversion - Map'!D191</f>
        <v>-87.647800000000004</v>
      </c>
      <c r="E189">
        <f>'Days Conversion - Map'!J191</f>
        <v>-19.621818181818171</v>
      </c>
    </row>
    <row r="190" spans="1:5" x14ac:dyDescent="0.3">
      <c r="A190" t="str">
        <f>'Days Conversion - Map'!A192</f>
        <v>USC00112193</v>
      </c>
      <c r="B190" t="str">
        <f>'Days Conversion - Map'!B192</f>
        <v>IL</v>
      </c>
      <c r="C190">
        <f>'Days Conversion - Map'!C192</f>
        <v>39.828899999999997</v>
      </c>
      <c r="D190">
        <f>'Days Conversion - Map'!D192</f>
        <v>-88.950599999999994</v>
      </c>
      <c r="E190">
        <f>'Days Conversion - Map'!J192</f>
        <v>-15.063931178743971</v>
      </c>
    </row>
    <row r="191" spans="1:5" x14ac:dyDescent="0.3">
      <c r="A191" t="str">
        <f>'Days Conversion - Map'!A193</f>
        <v>USC00112348</v>
      </c>
      <c r="B191" t="str">
        <f>'Days Conversion - Map'!B193</f>
        <v>IL</v>
      </c>
      <c r="C191">
        <f>'Days Conversion - Map'!C193</f>
        <v>41.835000000000001</v>
      </c>
      <c r="D191">
        <f>'Days Conversion - Map'!D193</f>
        <v>-89.513599999999997</v>
      </c>
      <c r="E191">
        <f>'Days Conversion - Map'!J193</f>
        <v>-18.548856076482974</v>
      </c>
    </row>
    <row r="192" spans="1:5" x14ac:dyDescent="0.3">
      <c r="A192" t="str">
        <f>'Days Conversion - Map'!A194</f>
        <v>USC00112483</v>
      </c>
      <c r="B192" t="str">
        <f>'Days Conversion - Map'!B194</f>
        <v>IL</v>
      </c>
      <c r="C192">
        <f>'Days Conversion - Map'!C194</f>
        <v>37.9878</v>
      </c>
      <c r="D192">
        <f>'Days Conversion - Map'!D194</f>
        <v>-89.193100000000001</v>
      </c>
      <c r="E192">
        <f>'Days Conversion - Map'!J194</f>
        <v>-10.963116883116847</v>
      </c>
    </row>
    <row r="193" spans="1:5" x14ac:dyDescent="0.3">
      <c r="A193" t="str">
        <f>'Days Conversion - Map'!A195</f>
        <v>USC00113335</v>
      </c>
      <c r="B193" t="str">
        <f>'Days Conversion - Map'!B195</f>
        <v>IL</v>
      </c>
      <c r="C193">
        <f>'Days Conversion - Map'!C195</f>
        <v>41.173900000000003</v>
      </c>
      <c r="D193">
        <f>'Days Conversion - Map'!D195</f>
        <v>-90.034999999999997</v>
      </c>
      <c r="E193">
        <f>'Days Conversion - Map'!J195</f>
        <v>-12.684675324675297</v>
      </c>
    </row>
    <row r="194" spans="1:5" x14ac:dyDescent="0.3">
      <c r="A194" t="str">
        <f>'Days Conversion - Map'!A196</f>
        <v>USC00113879</v>
      </c>
      <c r="B194" t="str">
        <f>'Days Conversion - Map'!B196</f>
        <v>IL</v>
      </c>
      <c r="C194">
        <f>'Days Conversion - Map'!C196</f>
        <v>37.7408</v>
      </c>
      <c r="D194">
        <f>'Days Conversion - Map'!D196</f>
        <v>-88.5244</v>
      </c>
      <c r="E194">
        <f>'Days Conversion - Map'!J196</f>
        <v>-24.878456643164601</v>
      </c>
    </row>
    <row r="195" spans="1:5" x14ac:dyDescent="0.3">
      <c r="A195" t="str">
        <f>'Days Conversion - Map'!A197</f>
        <v>USC00114108</v>
      </c>
      <c r="B195" t="str">
        <f>'Days Conversion - Map'!B197</f>
        <v>IL</v>
      </c>
      <c r="C195">
        <f>'Days Conversion - Map'!C197</f>
        <v>39.161099999999998</v>
      </c>
      <c r="D195">
        <f>'Days Conversion - Map'!D197</f>
        <v>-89.491900000000001</v>
      </c>
      <c r="E195">
        <f>'Days Conversion - Map'!J197</f>
        <v>0</v>
      </c>
    </row>
    <row r="196" spans="1:5" x14ac:dyDescent="0.3">
      <c r="A196" t="str">
        <f>'Days Conversion - Map'!A198</f>
        <v>USC00114198</v>
      </c>
      <c r="B196" t="str">
        <f>'Days Conversion - Map'!B198</f>
        <v>IL</v>
      </c>
      <c r="C196">
        <f>'Days Conversion - Map'!C198</f>
        <v>40.4664</v>
      </c>
      <c r="D196">
        <f>'Days Conversion - Map'!D198</f>
        <v>-87.685000000000002</v>
      </c>
      <c r="E196">
        <f>'Days Conversion - Map'!J198</f>
        <v>0</v>
      </c>
    </row>
    <row r="197" spans="1:5" x14ac:dyDescent="0.3">
      <c r="A197" t="str">
        <f>'Days Conversion - Map'!A199</f>
        <v>USC00114442</v>
      </c>
      <c r="B197" t="str">
        <f>'Days Conversion - Map'!B199</f>
        <v>IL</v>
      </c>
      <c r="C197">
        <f>'Days Conversion - Map'!C199</f>
        <v>39.734699999999997</v>
      </c>
      <c r="D197">
        <f>'Days Conversion - Map'!D199</f>
        <v>-90.197800000000001</v>
      </c>
      <c r="E197">
        <f>'Days Conversion - Map'!J199</f>
        <v>0</v>
      </c>
    </row>
    <row r="198" spans="1:5" x14ac:dyDescent="0.3">
      <c r="A198" t="str">
        <f>'Days Conversion - Map'!A200</f>
        <v>USC00114823</v>
      </c>
      <c r="B198" t="str">
        <f>'Days Conversion - Map'!B200</f>
        <v>IL</v>
      </c>
      <c r="C198">
        <f>'Days Conversion - Map'!C200</f>
        <v>40.5839</v>
      </c>
      <c r="D198">
        <f>'Days Conversion - Map'!D200</f>
        <v>-90.968599999999995</v>
      </c>
      <c r="E198">
        <f>'Days Conversion - Map'!J200</f>
        <v>-8.4322077922077234</v>
      </c>
    </row>
    <row r="199" spans="1:5" x14ac:dyDescent="0.3">
      <c r="A199" t="str">
        <f>'Days Conversion - Map'!A201</f>
        <v>USC00115079</v>
      </c>
      <c r="B199" t="str">
        <f>'Days Conversion - Map'!B201</f>
        <v>IL</v>
      </c>
      <c r="C199">
        <f>'Days Conversion - Map'!C201</f>
        <v>40.151899999999998</v>
      </c>
      <c r="D199">
        <f>'Days Conversion - Map'!D201</f>
        <v>-89.3386</v>
      </c>
      <c r="E199">
        <f>'Days Conversion - Map'!J201</f>
        <v>-17.477402597402584</v>
      </c>
    </row>
    <row r="200" spans="1:5" x14ac:dyDescent="0.3">
      <c r="A200" t="str">
        <f>'Days Conversion - Map'!A202</f>
        <v>USC00115326</v>
      </c>
      <c r="B200" t="str">
        <f>'Days Conversion - Map'!B202</f>
        <v>IL</v>
      </c>
      <c r="C200">
        <f>'Days Conversion - Map'!C202</f>
        <v>42.263599999999997</v>
      </c>
      <c r="D200">
        <f>'Days Conversion - Map'!D202</f>
        <v>-88.607799999999997</v>
      </c>
      <c r="E200">
        <f>'Days Conversion - Map'!J202</f>
        <v>-12.2110214030418</v>
      </c>
    </row>
    <row r="201" spans="1:5" x14ac:dyDescent="0.3">
      <c r="A201" t="str">
        <f>'Days Conversion - Map'!A203</f>
        <v>USC00115712</v>
      </c>
      <c r="B201" t="str">
        <f>'Days Conversion - Map'!B203</f>
        <v>IL</v>
      </c>
      <c r="C201">
        <f>'Days Conversion - Map'!C203</f>
        <v>40.912500000000001</v>
      </c>
      <c r="D201">
        <f>'Days Conversion - Map'!D203</f>
        <v>-89.033900000000003</v>
      </c>
      <c r="E201">
        <f>'Days Conversion - Map'!J203</f>
        <v>0</v>
      </c>
    </row>
    <row r="202" spans="1:5" x14ac:dyDescent="0.3">
      <c r="A202" t="str">
        <f>'Days Conversion - Map'!A204</f>
        <v>USC00115768</v>
      </c>
      <c r="B202" t="str">
        <f>'Days Conversion - Map'!B204</f>
        <v>IL</v>
      </c>
      <c r="C202">
        <f>'Days Conversion - Map'!C204</f>
        <v>40.944200000000002</v>
      </c>
      <c r="D202">
        <f>'Days Conversion - Map'!D204</f>
        <v>-90.638099999999994</v>
      </c>
      <c r="E202">
        <f>'Days Conversion - Map'!J204</f>
        <v>-10.633797452283115</v>
      </c>
    </row>
    <row r="203" spans="1:5" x14ac:dyDescent="0.3">
      <c r="A203" t="str">
        <f>'Days Conversion - Map'!A205</f>
        <v>USC00115833</v>
      </c>
      <c r="B203" t="str">
        <f>'Days Conversion - Map'!B205</f>
        <v>IL</v>
      </c>
      <c r="C203">
        <f>'Days Conversion - Map'!C205</f>
        <v>41.794400000000003</v>
      </c>
      <c r="D203">
        <f>'Days Conversion - Map'!D205</f>
        <v>-89.968100000000007</v>
      </c>
      <c r="E203">
        <f>'Days Conversion - Map'!J205</f>
        <v>-15.152207792207804</v>
      </c>
    </row>
    <row r="204" spans="1:5" x14ac:dyDescent="0.3">
      <c r="A204" t="str">
        <f>'Days Conversion - Map'!A206</f>
        <v>USC00115901</v>
      </c>
      <c r="B204" t="str">
        <f>'Days Conversion - Map'!B206</f>
        <v>IL</v>
      </c>
      <c r="C204">
        <f>'Days Conversion - Map'!C206</f>
        <v>42.098100000000002</v>
      </c>
      <c r="D204">
        <f>'Days Conversion - Map'!D206</f>
        <v>-89.984200000000001</v>
      </c>
      <c r="E204">
        <f>'Days Conversion - Map'!J206</f>
        <v>9.3724675324674518</v>
      </c>
    </row>
    <row r="205" spans="1:5" x14ac:dyDescent="0.3">
      <c r="A205" t="str">
        <f>'Days Conversion - Map'!A207</f>
        <v>USC00115943</v>
      </c>
      <c r="B205" t="str">
        <f>'Days Conversion - Map'!B207</f>
        <v>IL</v>
      </c>
      <c r="C205">
        <f>'Days Conversion - Map'!C207</f>
        <v>38.361899999999999</v>
      </c>
      <c r="D205">
        <f>'Days Conversion - Map'!D207</f>
        <v>-88.859700000000004</v>
      </c>
      <c r="E205">
        <f>'Days Conversion - Map'!J207</f>
        <v>-18.280519480519491</v>
      </c>
    </row>
    <row r="206" spans="1:5" x14ac:dyDescent="0.3">
      <c r="A206" t="str">
        <f>'Days Conversion - Map'!A208</f>
        <v>USC00116446</v>
      </c>
      <c r="B206" t="str">
        <f>'Days Conversion - Map'!B208</f>
        <v>IL</v>
      </c>
      <c r="C206">
        <f>'Days Conversion - Map'!C208</f>
        <v>38.700600000000001</v>
      </c>
      <c r="D206">
        <f>'Days Conversion - Map'!D208</f>
        <v>-88.081900000000005</v>
      </c>
      <c r="E206">
        <f>'Days Conversion - Map'!J208</f>
        <v>-14.004155844155784</v>
      </c>
    </row>
    <row r="207" spans="1:5" x14ac:dyDescent="0.3">
      <c r="A207" t="str">
        <f>'Days Conversion - Map'!A209</f>
        <v>USC00116526</v>
      </c>
      <c r="B207" t="str">
        <f>'Days Conversion - Map'!B209</f>
        <v>IL</v>
      </c>
      <c r="C207">
        <f>'Days Conversion - Map'!C209</f>
        <v>41.328099999999999</v>
      </c>
      <c r="D207">
        <f>'Days Conversion - Map'!D209</f>
        <v>-88.909700000000001</v>
      </c>
      <c r="E207">
        <f>'Days Conversion - Map'!J209</f>
        <v>-18.592207792207741</v>
      </c>
    </row>
    <row r="208" spans="1:5" x14ac:dyDescent="0.3">
      <c r="A208" t="str">
        <f>'Days Conversion - Map'!A210</f>
        <v>USC00116558</v>
      </c>
      <c r="B208" t="str">
        <f>'Days Conversion - Map'!B210</f>
        <v>IL</v>
      </c>
      <c r="C208">
        <f>'Days Conversion - Map'!C210</f>
        <v>38.999400000000001</v>
      </c>
      <c r="D208">
        <f>'Days Conversion - Map'!D210</f>
        <v>-87.613900000000001</v>
      </c>
      <c r="E208">
        <f>'Days Conversion - Map'!J210</f>
        <v>-15.639314531071809</v>
      </c>
    </row>
    <row r="209" spans="1:5" x14ac:dyDescent="0.3">
      <c r="A209" t="str">
        <f>'Days Conversion - Map'!A211</f>
        <v>USC00116579</v>
      </c>
      <c r="B209" t="str">
        <f>'Days Conversion - Map'!B211</f>
        <v>IL</v>
      </c>
      <c r="C209">
        <f>'Days Conversion - Map'!C211</f>
        <v>39.368600000000001</v>
      </c>
      <c r="D209">
        <f>'Days Conversion - Map'!D211</f>
        <v>-89.086699999999993</v>
      </c>
      <c r="E209">
        <f>'Days Conversion - Map'!J211</f>
        <v>0</v>
      </c>
    </row>
    <row r="210" spans="1:5" x14ac:dyDescent="0.3">
      <c r="A210" t="str">
        <f>'Days Conversion - Map'!A212</f>
        <v>USC00116610</v>
      </c>
      <c r="B210" t="str">
        <f>'Days Conversion - Map'!B212</f>
        <v>IL</v>
      </c>
      <c r="C210">
        <f>'Days Conversion - Map'!C212</f>
        <v>39.618600000000001</v>
      </c>
      <c r="D210">
        <f>'Days Conversion - Map'!D212</f>
        <v>-87.667199999999994</v>
      </c>
      <c r="E210">
        <f>'Days Conversion - Map'!J212</f>
        <v>-14.741818181818127</v>
      </c>
    </row>
    <row r="211" spans="1:5" x14ac:dyDescent="0.3">
      <c r="A211" t="str">
        <f>'Days Conversion - Map'!A213</f>
        <v>USC00116910</v>
      </c>
      <c r="B211" t="str">
        <f>'Days Conversion - Map'!B213</f>
        <v>IL</v>
      </c>
      <c r="C211">
        <f>'Days Conversion - Map'!C213</f>
        <v>40.877800000000001</v>
      </c>
      <c r="D211">
        <f>'Days Conversion - Map'!D213</f>
        <v>-88.636399999999995</v>
      </c>
      <c r="E211">
        <f>'Days Conversion - Map'!J213</f>
        <v>0</v>
      </c>
    </row>
    <row r="212" spans="1:5" x14ac:dyDescent="0.3">
      <c r="A212" t="str">
        <f>'Days Conversion - Map'!A214</f>
        <v>USC00117551</v>
      </c>
      <c r="B212" t="str">
        <f>'Days Conversion - Map'!B214</f>
        <v>IL</v>
      </c>
      <c r="C212">
        <f>'Days Conversion - Map'!C214</f>
        <v>40.127499999999998</v>
      </c>
      <c r="D212">
        <f>'Days Conversion - Map'!D214</f>
        <v>-90.559200000000004</v>
      </c>
      <c r="E212">
        <f>'Days Conversion - Map'!J214</f>
        <v>-22.513993423456117</v>
      </c>
    </row>
    <row r="213" spans="1:5" x14ac:dyDescent="0.3">
      <c r="A213" t="str">
        <f>'Days Conversion - Map'!A215</f>
        <v>USC00118147</v>
      </c>
      <c r="B213" t="str">
        <f>'Days Conversion - Map'!B215</f>
        <v>IL</v>
      </c>
      <c r="C213">
        <f>'Days Conversion - Map'!C215</f>
        <v>38.116700000000002</v>
      </c>
      <c r="D213">
        <f>'Days Conversion - Map'!D215</f>
        <v>-89.716700000000003</v>
      </c>
      <c r="E213">
        <f>'Days Conversion - Map'!J215</f>
        <v>-19.975656493250838</v>
      </c>
    </row>
    <row r="214" spans="1:5" x14ac:dyDescent="0.3">
      <c r="A214" t="str">
        <f>'Days Conversion - Map'!A216</f>
        <v>USC00118740</v>
      </c>
      <c r="B214" t="str">
        <f>'Days Conversion - Map'!B216</f>
        <v>IL</v>
      </c>
      <c r="C214">
        <f>'Days Conversion - Map'!C216</f>
        <v>40.084200000000003</v>
      </c>
      <c r="D214">
        <f>'Days Conversion - Map'!D216</f>
        <v>-88.240300000000005</v>
      </c>
      <c r="E214">
        <f>'Days Conversion - Map'!J216</f>
        <v>0</v>
      </c>
    </row>
    <row r="215" spans="1:5" x14ac:dyDescent="0.3">
      <c r="A215" t="str">
        <f>'Days Conversion - Map'!A217</f>
        <v>USC00118916</v>
      </c>
      <c r="B215" t="str">
        <f>'Days Conversion - Map'!B217</f>
        <v>IL</v>
      </c>
      <c r="C215">
        <f>'Days Conversion - Map'!C217</f>
        <v>41.560299999999998</v>
      </c>
      <c r="D215">
        <f>'Days Conversion - Map'!D217</f>
        <v>-89.602500000000006</v>
      </c>
      <c r="E215">
        <f>'Days Conversion - Map'!J217</f>
        <v>-15.785974025973966</v>
      </c>
    </row>
    <row r="216" spans="1:5" x14ac:dyDescent="0.3">
      <c r="A216" t="str">
        <f>'Days Conversion - Map'!A218</f>
        <v>USC00119241</v>
      </c>
      <c r="B216" t="str">
        <f>'Days Conversion - Map'!B218</f>
        <v>IL</v>
      </c>
      <c r="C216">
        <f>'Days Conversion - Map'!C218</f>
        <v>39.440800000000003</v>
      </c>
      <c r="D216">
        <f>'Days Conversion - Map'!D218</f>
        <v>-90.378900000000002</v>
      </c>
      <c r="E216">
        <f>'Days Conversion - Map'!J218</f>
        <v>-13.501298701298676</v>
      </c>
    </row>
    <row r="217" spans="1:5" x14ac:dyDescent="0.3">
      <c r="A217" t="str">
        <f>'Days Conversion - Map'!A219</f>
        <v>USC00119354</v>
      </c>
      <c r="B217" t="str">
        <f>'Days Conversion - Map'!B219</f>
        <v>IL</v>
      </c>
      <c r="C217">
        <f>'Days Conversion - Map'!C219</f>
        <v>39.445799999999998</v>
      </c>
      <c r="D217">
        <f>'Days Conversion - Map'!D219</f>
        <v>-88.596100000000007</v>
      </c>
      <c r="E217">
        <f>'Days Conversion - Map'!J219</f>
        <v>-15.283116883116856</v>
      </c>
    </row>
    <row r="218" spans="1:5" x14ac:dyDescent="0.3">
      <c r="A218" t="str">
        <f>'Days Conversion - Map'!A220</f>
        <v>USC00120177</v>
      </c>
      <c r="B218" t="str">
        <f>'Days Conversion - Map'!B220</f>
        <v>IN</v>
      </c>
      <c r="C218">
        <f>'Days Conversion - Map'!C220</f>
        <v>40.111699999999999</v>
      </c>
      <c r="D218">
        <f>'Days Conversion - Map'!D220</f>
        <v>-85.716399999999993</v>
      </c>
      <c r="E218">
        <f>'Days Conversion - Map'!J220</f>
        <v>-9.8538319141058412</v>
      </c>
    </row>
    <row r="219" spans="1:5" x14ac:dyDescent="0.3">
      <c r="A219" t="str">
        <f>'Days Conversion - Map'!A221</f>
        <v>USC00120200</v>
      </c>
      <c r="B219" t="str">
        <f>'Days Conversion - Map'!B221</f>
        <v>IN</v>
      </c>
      <c r="C219">
        <f>'Days Conversion - Map'!C221</f>
        <v>41.663899999999998</v>
      </c>
      <c r="D219">
        <f>'Days Conversion - Map'!D221</f>
        <v>-85.018299999999996</v>
      </c>
      <c r="E219">
        <f>'Days Conversion - Map'!J221</f>
        <v>-9.7546224664346308</v>
      </c>
    </row>
    <row r="220" spans="1:5" x14ac:dyDescent="0.3">
      <c r="A220" t="str">
        <f>'Days Conversion - Map'!A222</f>
        <v>USC00120676</v>
      </c>
      <c r="B220" t="str">
        <f>'Days Conversion - Map'!B222</f>
        <v>IN</v>
      </c>
      <c r="C220">
        <f>'Days Conversion - Map'!C222</f>
        <v>40.668300000000002</v>
      </c>
      <c r="D220">
        <f>'Days Conversion - Map'!D222</f>
        <v>-84.93</v>
      </c>
      <c r="E220">
        <f>'Days Conversion - Map'!J222</f>
        <v>-10.551221627064457</v>
      </c>
    </row>
    <row r="221" spans="1:5" x14ac:dyDescent="0.3">
      <c r="A221" t="str">
        <f>'Days Conversion - Map'!A223</f>
        <v>USC00120784</v>
      </c>
      <c r="B221" t="str">
        <f>'Days Conversion - Map'!B223</f>
        <v>IN</v>
      </c>
      <c r="C221">
        <f>'Days Conversion - Map'!C223</f>
        <v>39.173900000000003</v>
      </c>
      <c r="D221">
        <f>'Days Conversion - Map'!D223</f>
        <v>-86.520799999999994</v>
      </c>
      <c r="E221">
        <f>'Days Conversion - Map'!J223</f>
        <v>-11.715048192257759</v>
      </c>
    </row>
    <row r="222" spans="1:5" x14ac:dyDescent="0.3">
      <c r="A222" t="str">
        <f>'Days Conversion - Map'!A224</f>
        <v>USC00121030</v>
      </c>
      <c r="B222" t="str">
        <f>'Days Conversion - Map'!B224</f>
        <v>IN</v>
      </c>
      <c r="C222">
        <f>'Days Conversion - Map'!C224</f>
        <v>39.423900000000003</v>
      </c>
      <c r="D222">
        <f>'Days Conversion - Map'!D224</f>
        <v>-85.014399999999995</v>
      </c>
      <c r="E222">
        <f>'Days Conversion - Map'!J224</f>
        <v>0</v>
      </c>
    </row>
    <row r="223" spans="1:5" x14ac:dyDescent="0.3">
      <c r="A223" t="str">
        <f>'Days Conversion - Map'!A225</f>
        <v>USC00121747</v>
      </c>
      <c r="B223" t="str">
        <f>'Days Conversion - Map'!B225</f>
        <v>IN</v>
      </c>
      <c r="C223">
        <f>'Days Conversion - Map'!C225</f>
        <v>39.1661</v>
      </c>
      <c r="D223">
        <f>'Days Conversion - Map'!D225</f>
        <v>-85.922799999999995</v>
      </c>
      <c r="E223">
        <f>'Days Conversion - Map'!J225</f>
        <v>-9.2581818181818321</v>
      </c>
    </row>
    <row r="224" spans="1:5" x14ac:dyDescent="0.3">
      <c r="A224" t="str">
        <f>'Days Conversion - Map'!A226</f>
        <v>USC00122149</v>
      </c>
      <c r="B224" t="str">
        <f>'Days Conversion - Map'!B226</f>
        <v>IN</v>
      </c>
      <c r="C224">
        <f>'Days Conversion - Map'!C226</f>
        <v>40.615000000000002</v>
      </c>
      <c r="D224">
        <f>'Days Conversion - Map'!D226</f>
        <v>-86.6661</v>
      </c>
      <c r="E224">
        <f>'Days Conversion - Map'!J226</f>
        <v>-14.117765567765547</v>
      </c>
    </row>
    <row r="225" spans="1:5" x14ac:dyDescent="0.3">
      <c r="A225" t="str">
        <f>'Days Conversion - Map'!A227</f>
        <v>USC00123418</v>
      </c>
      <c r="B225" t="str">
        <f>'Days Conversion - Map'!B227</f>
        <v>IN</v>
      </c>
      <c r="C225">
        <f>'Days Conversion - Map'!C227</f>
        <v>41.557499999999997</v>
      </c>
      <c r="D225">
        <f>'Days Conversion - Map'!D227</f>
        <v>-85.882499999999993</v>
      </c>
      <c r="E225">
        <f>'Days Conversion - Map'!J227</f>
        <v>0</v>
      </c>
    </row>
    <row r="226" spans="1:5" x14ac:dyDescent="0.3">
      <c r="A226" t="str">
        <f>'Days Conversion - Map'!A228</f>
        <v>USC00123513</v>
      </c>
      <c r="B226" t="str">
        <f>'Days Conversion - Map'!B228</f>
        <v>IN</v>
      </c>
      <c r="C226">
        <f>'Days Conversion - Map'!C228</f>
        <v>39.643900000000002</v>
      </c>
      <c r="D226">
        <f>'Days Conversion - Map'!D228</f>
        <v>-86.8767</v>
      </c>
      <c r="E226">
        <f>'Days Conversion - Map'!J228</f>
        <v>-27.280944055943966</v>
      </c>
    </row>
    <row r="227" spans="1:5" x14ac:dyDescent="0.3">
      <c r="A227" t="str">
        <f>'Days Conversion - Map'!A229</f>
        <v>USC00123527</v>
      </c>
      <c r="B227" t="str">
        <f>'Days Conversion - Map'!B229</f>
        <v>IN</v>
      </c>
      <c r="C227">
        <f>'Days Conversion - Map'!C229</f>
        <v>39.785800000000002</v>
      </c>
      <c r="D227">
        <f>'Days Conversion - Map'!D229</f>
        <v>-85.761099999999999</v>
      </c>
      <c r="E227">
        <f>'Days Conversion - Map'!J229</f>
        <v>-13.430649350649279</v>
      </c>
    </row>
    <row r="228" spans="1:5" x14ac:dyDescent="0.3">
      <c r="A228" t="str">
        <f>'Days Conversion - Map'!A230</f>
        <v>USC00124837</v>
      </c>
      <c r="B228" t="str">
        <f>'Days Conversion - Map'!B230</f>
        <v>IN</v>
      </c>
      <c r="C228">
        <f>'Days Conversion - Map'!C230</f>
        <v>41.611699999999999</v>
      </c>
      <c r="D228">
        <f>'Days Conversion - Map'!D230</f>
        <v>-86.729699999999994</v>
      </c>
      <c r="E228">
        <f>'Days Conversion - Map'!J230</f>
        <v>-16.434285714285686</v>
      </c>
    </row>
    <row r="229" spans="1:5" x14ac:dyDescent="0.3">
      <c r="A229" t="str">
        <f>'Days Conversion - Map'!A231</f>
        <v>USC00125237</v>
      </c>
      <c r="B229" t="str">
        <f>'Days Conversion - Map'!B231</f>
        <v>IN</v>
      </c>
      <c r="C229">
        <f>'Days Conversion - Map'!C231</f>
        <v>38.736899999999999</v>
      </c>
      <c r="D229">
        <f>'Days Conversion - Map'!D231</f>
        <v>-85.394199999999998</v>
      </c>
      <c r="E229">
        <f>'Days Conversion - Map'!J231</f>
        <v>-25.538700571672344</v>
      </c>
    </row>
    <row r="230" spans="1:5" x14ac:dyDescent="0.3">
      <c r="A230" t="str">
        <f>'Days Conversion - Map'!A232</f>
        <v>USC00125337</v>
      </c>
      <c r="B230" t="str">
        <f>'Days Conversion - Map'!B232</f>
        <v>IN</v>
      </c>
      <c r="C230">
        <f>'Days Conversion - Map'!C232</f>
        <v>40.58</v>
      </c>
      <c r="D230">
        <f>'Days Conversion - Map'!D232</f>
        <v>-85.658600000000007</v>
      </c>
      <c r="E230">
        <f>'Days Conversion - Map'!J232</f>
        <v>-9.0420779220778993</v>
      </c>
    </row>
    <row r="231" spans="1:5" x14ac:dyDescent="0.3">
      <c r="A231" t="str">
        <f>'Days Conversion - Map'!A233</f>
        <v>USC00126001</v>
      </c>
      <c r="B231" t="str">
        <f>'Days Conversion - Map'!B233</f>
        <v>IN</v>
      </c>
      <c r="C231">
        <f>'Days Conversion - Map'!C233</f>
        <v>37.928600000000003</v>
      </c>
      <c r="D231">
        <f>'Days Conversion - Map'!D233</f>
        <v>-87.895600000000002</v>
      </c>
      <c r="E231">
        <f>'Days Conversion - Map'!J233</f>
        <v>-14.599185849093947</v>
      </c>
    </row>
    <row r="232" spans="1:5" x14ac:dyDescent="0.3">
      <c r="A232" t="str">
        <f>'Days Conversion - Map'!A234</f>
        <v>USC00126580</v>
      </c>
      <c r="B232" t="str">
        <f>'Days Conversion - Map'!B234</f>
        <v>IN</v>
      </c>
      <c r="C232">
        <f>'Days Conversion - Map'!C234</f>
        <v>38.887799999999999</v>
      </c>
      <c r="D232">
        <f>'Days Conversion - Map'!D234</f>
        <v>-86.551900000000003</v>
      </c>
      <c r="E232">
        <f>'Days Conversion - Map'!J234</f>
        <v>-24.047792207792156</v>
      </c>
    </row>
    <row r="233" spans="1:5" x14ac:dyDescent="0.3">
      <c r="A233" t="str">
        <f>'Days Conversion - Map'!A235</f>
        <v>USC00126705</v>
      </c>
      <c r="B233" t="str">
        <f>'Days Conversion - Map'!B235</f>
        <v>IN</v>
      </c>
      <c r="C233">
        <f>'Days Conversion - Map'!C235</f>
        <v>38.555599999999998</v>
      </c>
      <c r="D233">
        <f>'Days Conversion - Map'!D235</f>
        <v>-86.485799999999998</v>
      </c>
      <c r="E233">
        <f>'Days Conversion - Map'!J235</f>
        <v>0</v>
      </c>
    </row>
    <row r="234" spans="1:5" x14ac:dyDescent="0.3">
      <c r="A234" t="str">
        <f>'Days Conversion - Map'!A236</f>
        <v>USC00127125</v>
      </c>
      <c r="B234" t="str">
        <f>'Days Conversion - Map'!B236</f>
        <v>IN</v>
      </c>
      <c r="C234">
        <f>'Days Conversion - Map'!C236</f>
        <v>38.356699999999996</v>
      </c>
      <c r="D234">
        <f>'Days Conversion - Map'!D236</f>
        <v>-87.590599999999995</v>
      </c>
      <c r="E234">
        <f>'Days Conversion - Map'!J236</f>
        <v>0</v>
      </c>
    </row>
    <row r="235" spans="1:5" x14ac:dyDescent="0.3">
      <c r="A235" t="str">
        <f>'Days Conversion - Map'!A237</f>
        <v>USC00127482</v>
      </c>
      <c r="B235" t="str">
        <f>'Days Conversion - Map'!B237</f>
        <v>IN</v>
      </c>
      <c r="C235">
        <f>'Days Conversion - Map'!C237</f>
        <v>41.066400000000002</v>
      </c>
      <c r="D235">
        <f>'Days Conversion - Map'!D237</f>
        <v>-86.209699999999998</v>
      </c>
      <c r="E235">
        <f>'Days Conversion - Map'!J237</f>
        <v>-11.500259740259679</v>
      </c>
    </row>
    <row r="236" spans="1:5" x14ac:dyDescent="0.3">
      <c r="A236" t="str">
        <f>'Days Conversion - Map'!A238</f>
        <v>USC00127522</v>
      </c>
      <c r="B236" t="str">
        <f>'Days Conversion - Map'!B238</f>
        <v>IN</v>
      </c>
      <c r="C236">
        <f>'Days Conversion - Map'!C238</f>
        <v>39.759399999999999</v>
      </c>
      <c r="D236">
        <f>'Days Conversion - Map'!D238</f>
        <v>-87.226900000000001</v>
      </c>
      <c r="E236">
        <f>'Days Conversion - Map'!J238</f>
        <v>0</v>
      </c>
    </row>
    <row r="237" spans="1:5" x14ac:dyDescent="0.3">
      <c r="A237" t="str">
        <f>'Days Conversion - Map'!A239</f>
        <v>USC00127646</v>
      </c>
      <c r="B237" t="str">
        <f>'Days Conversion - Map'!B239</f>
        <v>IN</v>
      </c>
      <c r="C237">
        <f>'Days Conversion - Map'!C239</f>
        <v>39.604199999999999</v>
      </c>
      <c r="D237">
        <f>'Days Conversion - Map'!D239</f>
        <v>-85.453299999999999</v>
      </c>
      <c r="E237">
        <f>'Days Conversion - Map'!J239</f>
        <v>0</v>
      </c>
    </row>
    <row r="238" spans="1:5" x14ac:dyDescent="0.3">
      <c r="A238" t="str">
        <f>'Days Conversion - Map'!A240</f>
        <v>USC00127875</v>
      </c>
      <c r="B238" t="str">
        <f>'Days Conversion - Map'!B240</f>
        <v>IN</v>
      </c>
      <c r="C238">
        <f>'Days Conversion - Map'!C240</f>
        <v>38.688600000000001</v>
      </c>
      <c r="D238">
        <f>'Days Conversion - Map'!D240</f>
        <v>-85.784999999999997</v>
      </c>
      <c r="E238">
        <f>'Days Conversion - Map'!J240</f>
        <v>-15.18093664018989</v>
      </c>
    </row>
    <row r="239" spans="1:5" x14ac:dyDescent="0.3">
      <c r="A239" t="str">
        <f>'Days Conversion - Map'!A241</f>
        <v>USC00127935</v>
      </c>
      <c r="B239" t="str">
        <f>'Days Conversion - Map'!B241</f>
        <v>IN</v>
      </c>
      <c r="C239">
        <f>'Days Conversion - Map'!C241</f>
        <v>38.9542</v>
      </c>
      <c r="D239">
        <f>'Days Conversion - Map'!D241</f>
        <v>-85.904399999999995</v>
      </c>
      <c r="E239">
        <f>'Days Conversion - Map'!J241</f>
        <v>-21.354734530694383</v>
      </c>
    </row>
    <row r="240" spans="1:5" x14ac:dyDescent="0.3">
      <c r="A240" t="str">
        <f>'Days Conversion - Map'!A242</f>
        <v>USC00128036</v>
      </c>
      <c r="B240" t="str">
        <f>'Days Conversion - Map'!B242</f>
        <v>IN</v>
      </c>
      <c r="C240">
        <f>'Days Conversion - Map'!C242</f>
        <v>38.552799999999998</v>
      </c>
      <c r="D240">
        <f>'Days Conversion - Map'!D242</f>
        <v>-86.794399999999996</v>
      </c>
      <c r="E240">
        <f>'Days Conversion - Map'!J242</f>
        <v>-9.1948051948051397</v>
      </c>
    </row>
    <row r="241" spans="1:5" x14ac:dyDescent="0.3">
      <c r="A241" t="str">
        <f>'Days Conversion - Map'!A243</f>
        <v>USC00129253</v>
      </c>
      <c r="B241" t="str">
        <f>'Days Conversion - Map'!B243</f>
        <v>IN</v>
      </c>
      <c r="C241">
        <f>'Days Conversion - Map'!C243</f>
        <v>38.648899999999998</v>
      </c>
      <c r="D241">
        <f>'Days Conversion - Map'!D243</f>
        <v>-87.198899999999995</v>
      </c>
      <c r="E241">
        <f>'Days Conversion - Map'!J243</f>
        <v>0</v>
      </c>
    </row>
    <row r="242" spans="1:5" x14ac:dyDescent="0.3">
      <c r="A242" t="str">
        <f>'Days Conversion - Map'!A244</f>
        <v>USC00129557</v>
      </c>
      <c r="B242" t="str">
        <f>'Days Conversion - Map'!B244</f>
        <v>IN</v>
      </c>
      <c r="C242">
        <f>'Days Conversion - Map'!C244</f>
        <v>39.996099999999998</v>
      </c>
      <c r="D242">
        <f>'Days Conversion - Map'!D244</f>
        <v>-86.354200000000006</v>
      </c>
      <c r="E242">
        <f>'Days Conversion - Map'!J244</f>
        <v>-9.0947507428193841</v>
      </c>
    </row>
    <row r="243" spans="1:5" x14ac:dyDescent="0.3">
      <c r="A243" t="str">
        <f>'Days Conversion - Map'!A245</f>
        <v>USC00129670</v>
      </c>
      <c r="B243" t="str">
        <f>'Days Conversion - Map'!B245</f>
        <v>IN</v>
      </c>
      <c r="C243">
        <f>'Days Conversion - Map'!C245</f>
        <v>41.026699999999998</v>
      </c>
      <c r="D243">
        <f>'Days Conversion - Map'!D245</f>
        <v>-86.586699999999993</v>
      </c>
      <c r="E243">
        <f>'Days Conversion - Map'!J245</f>
        <v>-12.16</v>
      </c>
    </row>
    <row r="244" spans="1:5" x14ac:dyDescent="0.3">
      <c r="A244" t="str">
        <f>'Days Conversion - Map'!A246</f>
        <v>USC00130112</v>
      </c>
      <c r="B244" t="str">
        <f>'Days Conversion - Map'!B246</f>
        <v>IA</v>
      </c>
      <c r="C244">
        <f>'Days Conversion - Map'!C246</f>
        <v>41.065600000000003</v>
      </c>
      <c r="D244">
        <f>'Days Conversion - Map'!D246</f>
        <v>-92.786699999999996</v>
      </c>
      <c r="E244">
        <f>'Days Conversion - Map'!J246</f>
        <v>-19.473651733925692</v>
      </c>
    </row>
    <row r="245" spans="1:5" x14ac:dyDescent="0.3">
      <c r="A245" t="str">
        <f>'Days Conversion - Map'!A247</f>
        <v>USC00130133</v>
      </c>
      <c r="B245" t="str">
        <f>'Days Conversion - Map'!B247</f>
        <v>IA</v>
      </c>
      <c r="C245">
        <f>'Days Conversion - Map'!C247</f>
        <v>43.066400000000002</v>
      </c>
      <c r="D245">
        <f>'Days Conversion - Map'!D247</f>
        <v>-94.222200000000001</v>
      </c>
      <c r="E245">
        <f>'Days Conversion - Map'!J247</f>
        <v>0</v>
      </c>
    </row>
    <row r="246" spans="1:5" x14ac:dyDescent="0.3">
      <c r="A246" t="str">
        <f>'Days Conversion - Map'!A248</f>
        <v>USC00130600</v>
      </c>
      <c r="B246" t="str">
        <f>'Days Conversion - Map'!B248</f>
        <v>IA</v>
      </c>
      <c r="C246">
        <f>'Days Conversion - Map'!C248</f>
        <v>41.881399999999999</v>
      </c>
      <c r="D246">
        <f>'Days Conversion - Map'!D248</f>
        <v>-92.276399999999995</v>
      </c>
      <c r="E246">
        <f>'Days Conversion - Map'!J248</f>
        <v>-11.307012987013024</v>
      </c>
    </row>
    <row r="247" spans="1:5" x14ac:dyDescent="0.3">
      <c r="A247" t="str">
        <f>'Days Conversion - Map'!A249</f>
        <v>USC00131402</v>
      </c>
      <c r="B247" t="str">
        <f>'Days Conversion - Map'!B249</f>
        <v>IA</v>
      </c>
      <c r="C247">
        <f>'Days Conversion - Map'!C249</f>
        <v>43.060299999999998</v>
      </c>
      <c r="D247">
        <f>'Days Conversion - Map'!D249</f>
        <v>-92.671700000000001</v>
      </c>
      <c r="E247">
        <f>'Days Conversion - Map'!J249</f>
        <v>-12.570389610389599</v>
      </c>
    </row>
    <row r="248" spans="1:5" x14ac:dyDescent="0.3">
      <c r="A248" t="str">
        <f>'Days Conversion - Map'!A250</f>
        <v>USC00131533</v>
      </c>
      <c r="B248" t="str">
        <f>'Days Conversion - Map'!B250</f>
        <v>IA</v>
      </c>
      <c r="C248">
        <f>'Days Conversion - Map'!C250</f>
        <v>40.724400000000003</v>
      </c>
      <c r="D248">
        <f>'Days Conversion - Map'!D250</f>
        <v>-95.019199999999998</v>
      </c>
      <c r="E248">
        <f>'Days Conversion - Map'!J250</f>
        <v>-13.719480519480479</v>
      </c>
    </row>
    <row r="249" spans="1:5" x14ac:dyDescent="0.3">
      <c r="A249" t="str">
        <f>'Days Conversion - Map'!A251</f>
        <v>USC00131635</v>
      </c>
      <c r="B249" t="str">
        <f>'Days Conversion - Map'!B251</f>
        <v>IA</v>
      </c>
      <c r="C249">
        <f>'Days Conversion - Map'!C251</f>
        <v>41.794699999999999</v>
      </c>
      <c r="D249">
        <f>'Days Conversion - Map'!D251</f>
        <v>-90.263900000000007</v>
      </c>
      <c r="E249">
        <f>'Days Conversion - Map'!J251</f>
        <v>0</v>
      </c>
    </row>
    <row r="250" spans="1:5" x14ac:dyDescent="0.3">
      <c r="A250" t="str">
        <f>'Days Conversion - Map'!A252</f>
        <v>USC00132724</v>
      </c>
      <c r="B250" t="str">
        <f>'Days Conversion - Map'!B252</f>
        <v>IA</v>
      </c>
      <c r="C250">
        <f>'Days Conversion - Map'!C252</f>
        <v>43.403599999999997</v>
      </c>
      <c r="D250">
        <f>'Days Conversion - Map'!D252</f>
        <v>-94.747200000000007</v>
      </c>
      <c r="E250">
        <f>'Days Conversion - Map'!J252</f>
        <v>-14.128831168831219</v>
      </c>
    </row>
    <row r="251" spans="1:5" x14ac:dyDescent="0.3">
      <c r="A251" t="str">
        <f>'Days Conversion - Map'!A253</f>
        <v>USC00132789</v>
      </c>
      <c r="B251" t="str">
        <f>'Days Conversion - Map'!B253</f>
        <v>IA</v>
      </c>
      <c r="C251">
        <f>'Days Conversion - Map'!C253</f>
        <v>41.021099999999997</v>
      </c>
      <c r="D251">
        <f>'Days Conversion - Map'!D253</f>
        <v>-91.955299999999994</v>
      </c>
      <c r="E251">
        <f>'Days Conversion - Map'!J253</f>
        <v>0</v>
      </c>
    </row>
    <row r="252" spans="1:5" x14ac:dyDescent="0.3">
      <c r="A252" t="str">
        <f>'Days Conversion - Map'!A254</f>
        <v>USC00132864</v>
      </c>
      <c r="B252" t="str">
        <f>'Days Conversion - Map'!B254</f>
        <v>IA</v>
      </c>
      <c r="C252">
        <f>'Days Conversion - Map'!C254</f>
        <v>42.8825</v>
      </c>
      <c r="D252">
        <f>'Days Conversion - Map'!D254</f>
        <v>-91.830299999999994</v>
      </c>
      <c r="E252">
        <f>'Days Conversion - Map'!J254</f>
        <v>-8.2628571428572037</v>
      </c>
    </row>
    <row r="253" spans="1:5" x14ac:dyDescent="0.3">
      <c r="A253" t="str">
        <f>'Days Conversion - Map'!A255</f>
        <v>USC00132977</v>
      </c>
      <c r="B253" t="str">
        <f>'Days Conversion - Map'!B255</f>
        <v>IA</v>
      </c>
      <c r="C253">
        <f>'Days Conversion - Map'!C255</f>
        <v>43.284399999999998</v>
      </c>
      <c r="D253">
        <f>'Days Conversion - Map'!D255</f>
        <v>-93.630600000000001</v>
      </c>
      <c r="E253">
        <f>'Days Conversion - Map'!J255</f>
        <v>-11.901073779009371</v>
      </c>
    </row>
    <row r="254" spans="1:5" x14ac:dyDescent="0.3">
      <c r="A254" t="str">
        <f>'Days Conversion - Map'!A256</f>
        <v>USC00132999</v>
      </c>
      <c r="B254" t="str">
        <f>'Days Conversion - Map'!B256</f>
        <v>IA</v>
      </c>
      <c r="C254">
        <f>'Days Conversion - Map'!C256</f>
        <v>42.583599999999997</v>
      </c>
      <c r="D254">
        <f>'Days Conversion - Map'!D256</f>
        <v>-94.200599999999994</v>
      </c>
      <c r="E254">
        <f>'Days Conversion - Map'!J256</f>
        <v>-17.935849640560928</v>
      </c>
    </row>
    <row r="255" spans="1:5" x14ac:dyDescent="0.3">
      <c r="A255" t="str">
        <f>'Days Conversion - Map'!A257</f>
        <v>USC00134063</v>
      </c>
      <c r="B255" t="str">
        <f>'Days Conversion - Map'!B257</f>
        <v>IA</v>
      </c>
      <c r="C255">
        <f>'Days Conversion - Map'!C257</f>
        <v>41.366399999999999</v>
      </c>
      <c r="D255">
        <f>'Days Conversion - Map'!D257</f>
        <v>-93.648099999999999</v>
      </c>
      <c r="E255">
        <f>'Days Conversion - Map'!J257</f>
        <v>-12.023783783783776</v>
      </c>
    </row>
    <row r="256" spans="1:5" x14ac:dyDescent="0.3">
      <c r="A256" t="str">
        <f>'Days Conversion - Map'!A258</f>
        <v>USC00134142</v>
      </c>
      <c r="B256" t="str">
        <f>'Days Conversion - Map'!B258</f>
        <v>IA</v>
      </c>
      <c r="C256">
        <f>'Days Conversion - Map'!C258</f>
        <v>42.518900000000002</v>
      </c>
      <c r="D256">
        <f>'Days Conversion - Map'!D258</f>
        <v>-93.253600000000006</v>
      </c>
      <c r="E256">
        <f>'Days Conversion - Map'!J258</f>
        <v>-7.1244752919662311</v>
      </c>
    </row>
    <row r="257" spans="1:5" x14ac:dyDescent="0.3">
      <c r="A257" t="str">
        <f>'Days Conversion - Map'!A259</f>
        <v>USC00134735</v>
      </c>
      <c r="B257" t="str">
        <f>'Days Conversion - Map'!B259</f>
        <v>IA</v>
      </c>
      <c r="C257">
        <f>'Days Conversion - Map'!C259</f>
        <v>42.781700000000001</v>
      </c>
      <c r="D257">
        <f>'Days Conversion - Map'!D259</f>
        <v>-96.145799999999994</v>
      </c>
      <c r="E257">
        <f>'Days Conversion - Map'!J259</f>
        <v>-13.533506493506451</v>
      </c>
    </row>
    <row r="258" spans="1:5" x14ac:dyDescent="0.3">
      <c r="A258" t="str">
        <f>'Days Conversion - Map'!A260</f>
        <v>USC00134894</v>
      </c>
      <c r="B258" t="str">
        <f>'Days Conversion - Map'!B260</f>
        <v>IA</v>
      </c>
      <c r="C258">
        <f>'Days Conversion - Map'!C260</f>
        <v>41.65</v>
      </c>
      <c r="D258">
        <f>'Days Conversion - Map'!D260</f>
        <v>-95.806100000000001</v>
      </c>
      <c r="E258">
        <f>'Days Conversion - Map'!J260</f>
        <v>0</v>
      </c>
    </row>
    <row r="259" spans="1:5" x14ac:dyDescent="0.3">
      <c r="A259" t="str">
        <f>'Days Conversion - Map'!A261</f>
        <v>USC00135769</v>
      </c>
      <c r="B259" t="str">
        <f>'Days Conversion - Map'!B261</f>
        <v>IA</v>
      </c>
      <c r="C259">
        <f>'Days Conversion - Map'!C261</f>
        <v>40.705300000000001</v>
      </c>
      <c r="D259">
        <f>'Days Conversion - Map'!D261</f>
        <v>-94.242800000000003</v>
      </c>
      <c r="E259">
        <f>'Days Conversion - Map'!J261</f>
        <v>0</v>
      </c>
    </row>
    <row r="260" spans="1:5" x14ac:dyDescent="0.3">
      <c r="A260" t="str">
        <f>'Days Conversion - Map'!A262</f>
        <v>USC00135796</v>
      </c>
      <c r="B260" t="str">
        <f>'Days Conversion - Map'!B262</f>
        <v>IA</v>
      </c>
      <c r="C260">
        <f>'Days Conversion - Map'!C262</f>
        <v>40.948599999999999</v>
      </c>
      <c r="D260">
        <f>'Days Conversion - Map'!D262</f>
        <v>-91.564700000000002</v>
      </c>
      <c r="E260">
        <f>'Days Conversion - Map'!J262</f>
        <v>-14.092972972972964</v>
      </c>
    </row>
    <row r="261" spans="1:5" x14ac:dyDescent="0.3">
      <c r="A261" t="str">
        <f>'Days Conversion - Map'!A263</f>
        <v>USC00135952</v>
      </c>
      <c r="B261" t="str">
        <f>'Days Conversion - Map'!B263</f>
        <v>IA</v>
      </c>
      <c r="C261">
        <f>'Days Conversion - Map'!C263</f>
        <v>43.045299999999997</v>
      </c>
      <c r="D261">
        <f>'Days Conversion - Map'!D263</f>
        <v>-92.312200000000004</v>
      </c>
      <c r="E261">
        <f>'Days Conversion - Map'!J263</f>
        <v>0</v>
      </c>
    </row>
    <row r="262" spans="1:5" x14ac:dyDescent="0.3">
      <c r="A262" t="str">
        <f>'Days Conversion - Map'!A264</f>
        <v>USC00137147</v>
      </c>
      <c r="B262" t="str">
        <f>'Days Conversion - Map'!B264</f>
        <v>IA</v>
      </c>
      <c r="C262">
        <f>'Days Conversion - Map'!C264</f>
        <v>43.43</v>
      </c>
      <c r="D262">
        <f>'Days Conversion - Map'!D264</f>
        <v>-96.168599999999998</v>
      </c>
      <c r="E262">
        <f>'Days Conversion - Map'!J264</f>
        <v>0</v>
      </c>
    </row>
    <row r="263" spans="1:5" x14ac:dyDescent="0.3">
      <c r="A263" t="str">
        <f>'Days Conversion - Map'!A265</f>
        <v>USC00137161</v>
      </c>
      <c r="B263" t="str">
        <f>'Days Conversion - Map'!B265</f>
        <v>IA</v>
      </c>
      <c r="C263">
        <f>'Days Conversion - Map'!C265</f>
        <v>42.396900000000002</v>
      </c>
      <c r="D263">
        <f>'Days Conversion - Map'!D265</f>
        <v>-94.629199999999997</v>
      </c>
      <c r="E263">
        <f>'Days Conversion - Map'!J265</f>
        <v>-16.317922077922116</v>
      </c>
    </row>
    <row r="264" spans="1:5" x14ac:dyDescent="0.3">
      <c r="A264" t="str">
        <f>'Days Conversion - Map'!A266</f>
        <v>USC00137979</v>
      </c>
      <c r="B264" t="str">
        <f>'Days Conversion - Map'!B266</f>
        <v>IA</v>
      </c>
      <c r="C264">
        <f>'Days Conversion - Map'!C266</f>
        <v>42.646900000000002</v>
      </c>
      <c r="D264">
        <f>'Days Conversion - Map'!D266</f>
        <v>-95.193299999999994</v>
      </c>
      <c r="E264">
        <f>'Days Conversion - Map'!J266</f>
        <v>0</v>
      </c>
    </row>
    <row r="265" spans="1:5" x14ac:dyDescent="0.3">
      <c r="A265" t="str">
        <f>'Days Conversion - Map'!A267</f>
        <v>USC00138296</v>
      </c>
      <c r="B265" t="str">
        <f>'Days Conversion - Map'!B267</f>
        <v>IA</v>
      </c>
      <c r="C265">
        <f>'Days Conversion - Map'!C267</f>
        <v>42.035600000000002</v>
      </c>
      <c r="D265">
        <f>'Days Conversion - Map'!D267</f>
        <v>-92.580600000000004</v>
      </c>
      <c r="E265">
        <f>'Days Conversion - Map'!J267</f>
        <v>0</v>
      </c>
    </row>
    <row r="266" spans="1:5" x14ac:dyDescent="0.3">
      <c r="A266" t="str">
        <f>'Days Conversion - Map'!A268</f>
        <v>USC00138688</v>
      </c>
      <c r="B266" t="str">
        <f>'Days Conversion - Map'!B268</f>
        <v>IA</v>
      </c>
      <c r="C266">
        <f>'Days Conversion - Map'!C268</f>
        <v>41.282499999999999</v>
      </c>
      <c r="D266">
        <f>'Days Conversion - Map'!D268</f>
        <v>-91.707800000000006</v>
      </c>
      <c r="E266">
        <f>'Days Conversion - Map'!J268</f>
        <v>0</v>
      </c>
    </row>
    <row r="267" spans="1:5" x14ac:dyDescent="0.3">
      <c r="A267" t="str">
        <f>'Days Conversion - Map'!A269</f>
        <v>USC00140365</v>
      </c>
      <c r="B267" t="str">
        <f>'Days Conversion - Map'!B269</f>
        <v>KS</v>
      </c>
      <c r="C267">
        <f>'Days Conversion - Map'!C269</f>
        <v>37.194200000000002</v>
      </c>
      <c r="D267">
        <f>'Days Conversion - Map'!D269</f>
        <v>-99.763300000000001</v>
      </c>
      <c r="E267">
        <f>'Days Conversion - Map'!J269</f>
        <v>0</v>
      </c>
    </row>
    <row r="268" spans="1:5" x14ac:dyDescent="0.3">
      <c r="A268" t="str">
        <f>'Days Conversion - Map'!A270</f>
        <v>USC00140405</v>
      </c>
      <c r="B268" t="str">
        <f>'Days Conversion - Map'!B270</f>
        <v>KS</v>
      </c>
      <c r="C268">
        <f>'Days Conversion - Map'!C270</f>
        <v>39.575600000000001</v>
      </c>
      <c r="D268">
        <f>'Days Conversion - Map'!D270</f>
        <v>-95.110799999999998</v>
      </c>
      <c r="E268">
        <f>'Days Conversion - Map'!J270</f>
        <v>0</v>
      </c>
    </row>
    <row r="269" spans="1:5" x14ac:dyDescent="0.3">
      <c r="A269" t="str">
        <f>'Days Conversion - Map'!A271</f>
        <v>USC00141704</v>
      </c>
      <c r="B269" t="str">
        <f>'Days Conversion - Map'!B271</f>
        <v>KS</v>
      </c>
      <c r="C269">
        <f>'Days Conversion - Map'!C271</f>
        <v>37.273299999999999</v>
      </c>
      <c r="D269">
        <f>'Days Conversion - Map'!D271</f>
        <v>-99.328900000000004</v>
      </c>
      <c r="E269">
        <f>'Days Conversion - Map'!J271</f>
        <v>-13.675844155844027</v>
      </c>
    </row>
    <row r="270" spans="1:5" x14ac:dyDescent="0.3">
      <c r="A270" t="str">
        <f>'Days Conversion - Map'!A272</f>
        <v>USC00141740</v>
      </c>
      <c r="B270" t="str">
        <f>'Days Conversion - Map'!B272</f>
        <v>KS</v>
      </c>
      <c r="C270">
        <f>'Days Conversion - Map'!C272</f>
        <v>37.168100000000003</v>
      </c>
      <c r="D270">
        <f>'Days Conversion - Map'!D272</f>
        <v>-94.83</v>
      </c>
      <c r="E270">
        <f>'Days Conversion - Map'!J272</f>
        <v>-13.471902250060854</v>
      </c>
    </row>
    <row r="271" spans="1:5" x14ac:dyDescent="0.3">
      <c r="A271" t="str">
        <f>'Days Conversion - Map'!A273</f>
        <v>USC00141867</v>
      </c>
      <c r="B271" t="str">
        <f>'Days Conversion - Map'!B273</f>
        <v>KS</v>
      </c>
      <c r="C271">
        <f>'Days Conversion - Map'!C273</f>
        <v>38.675800000000002</v>
      </c>
      <c r="D271">
        <f>'Days Conversion - Map'!D273</f>
        <v>-96.509699999999995</v>
      </c>
      <c r="E271">
        <f>'Days Conversion - Map'!J273</f>
        <v>0</v>
      </c>
    </row>
    <row r="272" spans="1:5" x14ac:dyDescent="0.3">
      <c r="A272" t="str">
        <f>'Days Conversion - Map'!A274</f>
        <v>USC00142401</v>
      </c>
      <c r="B272" t="str">
        <f>'Days Conversion - Map'!B274</f>
        <v>KS</v>
      </c>
      <c r="C272">
        <f>'Days Conversion - Map'!C274</f>
        <v>37.818300000000001</v>
      </c>
      <c r="D272">
        <f>'Days Conversion - Map'!D274</f>
        <v>-96.844399999999993</v>
      </c>
      <c r="E272">
        <f>'Days Conversion - Map'!J274</f>
        <v>0</v>
      </c>
    </row>
    <row r="273" spans="1:5" x14ac:dyDescent="0.3">
      <c r="A273" t="str">
        <f>'Days Conversion - Map'!A275</f>
        <v>USC00142459</v>
      </c>
      <c r="B273" t="str">
        <f>'Days Conversion - Map'!B275</f>
        <v>KS</v>
      </c>
      <c r="C273">
        <f>'Days Conversion - Map'!C275</f>
        <v>38.729700000000001</v>
      </c>
      <c r="D273">
        <f>'Days Conversion - Map'!D275</f>
        <v>-98.224999999999994</v>
      </c>
      <c r="E273">
        <f>'Days Conversion - Map'!J275</f>
        <v>0</v>
      </c>
    </row>
    <row r="274" spans="1:5" x14ac:dyDescent="0.3">
      <c r="A274" t="str">
        <f>'Days Conversion - Map'!A276</f>
        <v>USC00142835</v>
      </c>
      <c r="B274" t="str">
        <f>'Days Conversion - Map'!B276</f>
        <v>KS</v>
      </c>
      <c r="C274">
        <f>'Days Conversion - Map'!C276</f>
        <v>37.8172</v>
      </c>
      <c r="D274">
        <f>'Days Conversion - Map'!D276</f>
        <v>-94.698599999999999</v>
      </c>
      <c r="E274">
        <f>'Days Conversion - Map'!J276</f>
        <v>-16.301698953916546</v>
      </c>
    </row>
    <row r="275" spans="1:5" x14ac:dyDescent="0.3">
      <c r="A275" t="str">
        <f>'Days Conversion - Map'!A277</f>
        <v>USC00143527</v>
      </c>
      <c r="B275" t="str">
        <f>'Days Conversion - Map'!B277</f>
        <v>KS</v>
      </c>
      <c r="C275">
        <f>'Days Conversion - Map'!C277</f>
        <v>38.858600000000003</v>
      </c>
      <c r="D275">
        <f>'Days Conversion - Map'!D277</f>
        <v>-99.335800000000006</v>
      </c>
      <c r="E275">
        <f>'Days Conversion - Map'!J277</f>
        <v>0</v>
      </c>
    </row>
    <row r="276" spans="1:5" x14ac:dyDescent="0.3">
      <c r="A276" t="str">
        <f>'Days Conversion - Map'!A278</f>
        <v>USC00143810</v>
      </c>
      <c r="B276" t="str">
        <f>'Days Conversion - Map'!B278</f>
        <v>KS</v>
      </c>
      <c r="C276">
        <f>'Days Conversion - Map'!C278</f>
        <v>39.6678</v>
      </c>
      <c r="D276">
        <f>'Days Conversion - Map'!D278</f>
        <v>-95.52</v>
      </c>
      <c r="E276">
        <f>'Days Conversion - Map'!J278</f>
        <v>0</v>
      </c>
    </row>
    <row r="277" spans="1:5" x14ac:dyDescent="0.3">
      <c r="A277" t="str">
        <f>'Days Conversion - Map'!A279</f>
        <v>USC00143954</v>
      </c>
      <c r="B277" t="str">
        <f>'Days Conversion - Map'!B279</f>
        <v>KS</v>
      </c>
      <c r="C277">
        <f>'Days Conversion - Map'!C279</f>
        <v>37.236400000000003</v>
      </c>
      <c r="D277">
        <f>'Days Conversion - Map'!D279</f>
        <v>-95.700299999999999</v>
      </c>
      <c r="E277">
        <f>'Days Conversion - Map'!J279</f>
        <v>0</v>
      </c>
    </row>
    <row r="278" spans="1:5" x14ac:dyDescent="0.3">
      <c r="A278" t="str">
        <f>'Days Conversion - Map'!A280</f>
        <v>USC00144464</v>
      </c>
      <c r="B278" t="str">
        <f>'Days Conversion - Map'!B280</f>
        <v>KS</v>
      </c>
      <c r="C278">
        <f>'Days Conversion - Map'!C280</f>
        <v>37.941099999999999</v>
      </c>
      <c r="D278">
        <f>'Days Conversion - Map'!D280</f>
        <v>-101.2492</v>
      </c>
      <c r="E278">
        <f>'Days Conversion - Map'!J280</f>
        <v>9.1542857142857237</v>
      </c>
    </row>
    <row r="279" spans="1:5" x14ac:dyDescent="0.3">
      <c r="A279" t="str">
        <f>'Days Conversion - Map'!A281</f>
        <v>USC00144530</v>
      </c>
      <c r="B279" t="str">
        <f>'Days Conversion - Map'!B281</f>
        <v>KS</v>
      </c>
      <c r="C279">
        <f>'Days Conversion - Map'!C281</f>
        <v>38.181699999999999</v>
      </c>
      <c r="D279">
        <f>'Days Conversion - Map'!D281</f>
        <v>-99.099400000000003</v>
      </c>
      <c r="E279">
        <f>'Days Conversion - Map'!J281</f>
        <v>0</v>
      </c>
    </row>
    <row r="280" spans="1:5" x14ac:dyDescent="0.3">
      <c r="A280" t="str">
        <f>'Days Conversion - Map'!A282</f>
        <v>USC00144559</v>
      </c>
      <c r="B280" t="str">
        <f>'Days Conversion - Map'!B282</f>
        <v>KS</v>
      </c>
      <c r="C280">
        <f>'Days Conversion - Map'!C282</f>
        <v>38.958300000000001</v>
      </c>
      <c r="D280">
        <f>'Days Conversion - Map'!D282</f>
        <v>-95.251400000000004</v>
      </c>
      <c r="E280">
        <f>'Days Conversion - Map'!J282</f>
        <v>0</v>
      </c>
    </row>
    <row r="281" spans="1:5" x14ac:dyDescent="0.3">
      <c r="A281" t="str">
        <f>'Days Conversion - Map'!A283</f>
        <v>USC00144588</v>
      </c>
      <c r="B281" t="str">
        <f>'Days Conversion - Map'!B283</f>
        <v>KS</v>
      </c>
      <c r="C281">
        <f>'Days Conversion - Map'!C283</f>
        <v>39.325600000000001</v>
      </c>
      <c r="D281">
        <f>'Days Conversion - Map'!D283</f>
        <v>-94.918899999999994</v>
      </c>
      <c r="E281">
        <f>'Days Conversion - Map'!J283</f>
        <v>0</v>
      </c>
    </row>
    <row r="282" spans="1:5" x14ac:dyDescent="0.3">
      <c r="A282" t="str">
        <f>'Days Conversion - Map'!A284</f>
        <v>USC00144695</v>
      </c>
      <c r="B282" t="str">
        <f>'Days Conversion - Map'!B284</f>
        <v>KS</v>
      </c>
      <c r="C282">
        <f>'Days Conversion - Map'!C284</f>
        <v>37.030799999999999</v>
      </c>
      <c r="D282">
        <f>'Days Conversion - Map'!D284</f>
        <v>-100.90689999999999</v>
      </c>
      <c r="E282">
        <f>'Days Conversion - Map'!J284</f>
        <v>0</v>
      </c>
    </row>
    <row r="283" spans="1:5" x14ac:dyDescent="0.3">
      <c r="A283" t="str">
        <f>'Days Conversion - Map'!A285</f>
        <v>USC00144972</v>
      </c>
      <c r="B283" t="str">
        <f>'Days Conversion - Map'!B285</f>
        <v>KS</v>
      </c>
      <c r="C283">
        <f>'Days Conversion - Map'!C285</f>
        <v>39.197200000000002</v>
      </c>
      <c r="D283">
        <f>'Days Conversion - Map'!D285</f>
        <v>-96.581400000000002</v>
      </c>
      <c r="E283">
        <f>'Days Conversion - Map'!J285</f>
        <v>0</v>
      </c>
    </row>
    <row r="284" spans="1:5" x14ac:dyDescent="0.3">
      <c r="A284" t="str">
        <f>'Days Conversion - Map'!A286</f>
        <v>USC00145152</v>
      </c>
      <c r="B284" t="str">
        <f>'Days Conversion - Map'!B286</f>
        <v>KS</v>
      </c>
      <c r="C284">
        <f>'Days Conversion - Map'!C286</f>
        <v>38.377200000000002</v>
      </c>
      <c r="D284">
        <f>'Days Conversion - Map'!D286</f>
        <v>-97.609700000000004</v>
      </c>
      <c r="E284">
        <f>'Days Conversion - Map'!J286</f>
        <v>0</v>
      </c>
    </row>
    <row r="285" spans="1:5" x14ac:dyDescent="0.3">
      <c r="A285" t="str">
        <f>'Days Conversion - Map'!A287</f>
        <v>USC00145363</v>
      </c>
      <c r="B285" t="str">
        <f>'Days Conversion - Map'!B287</f>
        <v>KS</v>
      </c>
      <c r="C285">
        <f>'Days Conversion - Map'!C287</f>
        <v>39.124699999999997</v>
      </c>
      <c r="D285">
        <f>'Days Conversion - Map'!D287</f>
        <v>-97.704700000000003</v>
      </c>
      <c r="E285">
        <f>'Days Conversion - Map'!J287</f>
        <v>0</v>
      </c>
    </row>
    <row r="286" spans="1:5" x14ac:dyDescent="0.3">
      <c r="A286" t="str">
        <f>'Days Conversion - Map'!A288</f>
        <v>USC00145856</v>
      </c>
      <c r="B286" t="str">
        <f>'Days Conversion - Map'!B288</f>
        <v>KS</v>
      </c>
      <c r="C286">
        <f>'Days Conversion - Map'!C288</f>
        <v>39.7408</v>
      </c>
      <c r="D286">
        <f>'Days Conversion - Map'!D288</f>
        <v>-99.836100000000002</v>
      </c>
      <c r="E286">
        <f>'Days Conversion - Map'!J288</f>
        <v>0</v>
      </c>
    </row>
    <row r="287" spans="1:5" x14ac:dyDescent="0.3">
      <c r="A287" t="str">
        <f>'Days Conversion - Map'!A289</f>
        <v>USC00145906</v>
      </c>
      <c r="B287" t="str">
        <f>'Days Conversion - Map'!B289</f>
        <v>KS</v>
      </c>
      <c r="C287">
        <f>'Days Conversion - Map'!C289</f>
        <v>39.822800000000001</v>
      </c>
      <c r="D287">
        <f>'Days Conversion - Map'!D289</f>
        <v>-100.5164</v>
      </c>
      <c r="E287">
        <f>'Days Conversion - Map'!J289</f>
        <v>-8.7531778353696286</v>
      </c>
    </row>
    <row r="288" spans="1:5" x14ac:dyDescent="0.3">
      <c r="A288" t="str">
        <f>'Days Conversion - Map'!A290</f>
        <v>USC00145972</v>
      </c>
      <c r="B288" t="str">
        <f>'Days Conversion - Map'!B290</f>
        <v>KS</v>
      </c>
      <c r="C288">
        <f>'Days Conversion - Map'!C290</f>
        <v>38.887500000000003</v>
      </c>
      <c r="D288">
        <f>'Days Conversion - Map'!D290</f>
        <v>-94.760300000000001</v>
      </c>
      <c r="E288">
        <f>'Days Conversion - Map'!J290</f>
        <v>0</v>
      </c>
    </row>
    <row r="289" spans="1:5" x14ac:dyDescent="0.3">
      <c r="A289" t="str">
        <f>'Days Conversion - Map'!A291</f>
        <v>USC00146128</v>
      </c>
      <c r="B289" t="str">
        <f>'Days Conversion - Map'!B291</f>
        <v>KS</v>
      </c>
      <c r="C289">
        <f>'Days Conversion - Map'!C291</f>
        <v>38.613300000000002</v>
      </c>
      <c r="D289">
        <f>'Days Conversion - Map'!D291</f>
        <v>-95.280799999999999</v>
      </c>
      <c r="E289">
        <f>'Days Conversion - Map'!J291</f>
        <v>-10.123636363636267</v>
      </c>
    </row>
    <row r="290" spans="1:5" x14ac:dyDescent="0.3">
      <c r="A290" t="str">
        <f>'Days Conversion - Map'!A292</f>
        <v>USC00147093</v>
      </c>
      <c r="B290" t="str">
        <f>'Days Conversion - Map'!B292</f>
        <v>KS</v>
      </c>
      <c r="C290">
        <f>'Days Conversion - Map'!C292</f>
        <v>39.767499999999998</v>
      </c>
      <c r="D290">
        <f>'Days Conversion - Map'!D292</f>
        <v>-101.80670000000001</v>
      </c>
      <c r="E290">
        <f>'Days Conversion - Map'!J292</f>
        <v>6.993246753246753</v>
      </c>
    </row>
    <row r="291" spans="1:5" x14ac:dyDescent="0.3">
      <c r="A291" t="str">
        <f>'Days Conversion - Map'!A293</f>
        <v>USC00147271</v>
      </c>
      <c r="B291" t="str">
        <f>'Days Conversion - Map'!B293</f>
        <v>KS</v>
      </c>
      <c r="C291">
        <f>'Days Conversion - Map'!C293</f>
        <v>38.474699999999999</v>
      </c>
      <c r="D291">
        <f>'Days Conversion - Map'!D293</f>
        <v>-100.9175</v>
      </c>
      <c r="E291">
        <f>'Days Conversion - Map'!J293</f>
        <v>0</v>
      </c>
    </row>
    <row r="292" spans="1:5" x14ac:dyDescent="0.3">
      <c r="A292" t="str">
        <f>'Days Conversion - Map'!A294</f>
        <v>USC00147305</v>
      </c>
      <c r="B292" t="str">
        <f>'Days Conversion - Map'!B294</f>
        <v>KS</v>
      </c>
      <c r="C292">
        <f>'Days Conversion - Map'!C294</f>
        <v>37.132199999999997</v>
      </c>
      <c r="D292">
        <f>'Days Conversion - Map'!D294</f>
        <v>-96.18</v>
      </c>
      <c r="E292">
        <f>'Days Conversion - Map'!J294</f>
        <v>-13.122077922077764</v>
      </c>
    </row>
    <row r="293" spans="1:5" x14ac:dyDescent="0.3">
      <c r="A293" t="str">
        <f>'Days Conversion - Map'!A295</f>
        <v>USC00147542</v>
      </c>
      <c r="B293" t="str">
        <f>'Days Conversion - Map'!B295</f>
        <v>KS</v>
      </c>
      <c r="C293">
        <f>'Days Conversion - Map'!C295</f>
        <v>39.777200000000001</v>
      </c>
      <c r="D293">
        <f>'Days Conversion - Map'!D295</f>
        <v>-98.778300000000002</v>
      </c>
      <c r="E293">
        <f>'Days Conversion - Map'!J295</f>
        <v>-9.3857482796320966</v>
      </c>
    </row>
    <row r="294" spans="1:5" x14ac:dyDescent="0.3">
      <c r="A294" t="str">
        <f>'Days Conversion - Map'!A296</f>
        <v>USC00148495</v>
      </c>
      <c r="B294" t="str">
        <f>'Days Conversion - Map'!B296</f>
        <v>KS</v>
      </c>
      <c r="C294">
        <f>'Days Conversion - Map'!C296</f>
        <v>39.014699999999998</v>
      </c>
      <c r="D294">
        <f>'Days Conversion - Map'!D296</f>
        <v>-99.872200000000007</v>
      </c>
      <c r="E294">
        <f>'Days Conversion - Map'!J296</f>
        <v>14.051948051948056</v>
      </c>
    </row>
    <row r="295" spans="1:5" x14ac:dyDescent="0.3">
      <c r="A295" t="str">
        <f>'Days Conversion - Map'!A297</f>
        <v>USC00150254</v>
      </c>
      <c r="B295" t="str">
        <f>'Days Conversion - Map'!B297</f>
        <v>KY</v>
      </c>
      <c r="C295">
        <f>'Days Conversion - Map'!C297</f>
        <v>38.453600000000002</v>
      </c>
      <c r="D295">
        <f>'Days Conversion - Map'!D297</f>
        <v>-82.613100000000003</v>
      </c>
      <c r="E295">
        <f>'Days Conversion - Map'!J297</f>
        <v>0</v>
      </c>
    </row>
    <row r="296" spans="1:5" x14ac:dyDescent="0.3">
      <c r="A296" t="str">
        <f>'Days Conversion - Map'!A298</f>
        <v>USC00150381</v>
      </c>
      <c r="B296" t="str">
        <f>'Days Conversion - Map'!B298</f>
        <v>KY</v>
      </c>
      <c r="C296">
        <f>'Days Conversion - Map'!C298</f>
        <v>36.8825</v>
      </c>
      <c r="D296">
        <f>'Days Conversion - Map'!D298</f>
        <v>-83.881900000000002</v>
      </c>
      <c r="E296">
        <f>'Days Conversion - Map'!J298</f>
        <v>-12.450264776300804</v>
      </c>
    </row>
    <row r="297" spans="1:5" x14ac:dyDescent="0.3">
      <c r="A297" t="str">
        <f>'Days Conversion - Map'!A299</f>
        <v>USC00150619</v>
      </c>
      <c r="B297" t="str">
        <f>'Days Conversion - Map'!B299</f>
        <v>KY</v>
      </c>
      <c r="C297">
        <f>'Days Conversion - Map'!C299</f>
        <v>37.573300000000003</v>
      </c>
      <c r="D297">
        <f>'Days Conversion - Map'!D299</f>
        <v>-84.290800000000004</v>
      </c>
      <c r="E297">
        <f>'Days Conversion - Map'!J299</f>
        <v>-20.383747552722461</v>
      </c>
    </row>
    <row r="298" spans="1:5" x14ac:dyDescent="0.3">
      <c r="A298" t="str">
        <f>'Days Conversion - Map'!A300</f>
        <v>USC00152791</v>
      </c>
      <c r="B298" t="str">
        <f>'Days Conversion - Map'!B300</f>
        <v>KY</v>
      </c>
      <c r="C298">
        <f>'Days Conversion - Map'!C300</f>
        <v>38.122799999999998</v>
      </c>
      <c r="D298">
        <f>'Days Conversion - Map'!D300</f>
        <v>-83.532799999999995</v>
      </c>
      <c r="E298">
        <f>'Days Conversion - Map'!J300</f>
        <v>0</v>
      </c>
    </row>
    <row r="299" spans="1:5" x14ac:dyDescent="0.3">
      <c r="A299" t="str">
        <f>'Days Conversion - Map'!A301</f>
        <v>USC00153430</v>
      </c>
      <c r="B299" t="str">
        <f>'Days Conversion - Map'!B301</f>
        <v>KY</v>
      </c>
      <c r="C299">
        <f>'Days Conversion - Map'!C301</f>
        <v>37.257199999999997</v>
      </c>
      <c r="D299">
        <f>'Days Conversion - Map'!D301</f>
        <v>-85.501099999999994</v>
      </c>
      <c r="E299">
        <f>'Days Conversion - Map'!J301</f>
        <v>0</v>
      </c>
    </row>
    <row r="300" spans="1:5" x14ac:dyDescent="0.3">
      <c r="A300" t="str">
        <f>'Days Conversion - Map'!A302</f>
        <v>USC00153762</v>
      </c>
      <c r="B300" t="str">
        <f>'Days Conversion - Map'!B302</f>
        <v>KY</v>
      </c>
      <c r="C300">
        <f>'Days Conversion - Map'!C302</f>
        <v>37.755800000000001</v>
      </c>
      <c r="D300">
        <f>'Days Conversion - Map'!D302</f>
        <v>-87.645600000000002</v>
      </c>
      <c r="E300">
        <f>'Days Conversion - Map'!J302</f>
        <v>0</v>
      </c>
    </row>
    <row r="301" spans="1:5" x14ac:dyDescent="0.3">
      <c r="A301" t="str">
        <f>'Days Conversion - Map'!A303</f>
        <v>USC00153994</v>
      </c>
      <c r="B301" t="str">
        <f>'Days Conversion - Map'!B303</f>
        <v>KY</v>
      </c>
      <c r="C301">
        <f>'Days Conversion - Map'!C303</f>
        <v>36.8489</v>
      </c>
      <c r="D301">
        <f>'Days Conversion - Map'!D303</f>
        <v>-87.520799999999994</v>
      </c>
      <c r="E301">
        <f>'Days Conversion - Map'!J303</f>
        <v>-17.545205416016795</v>
      </c>
    </row>
    <row r="302" spans="1:5" x14ac:dyDescent="0.3">
      <c r="A302" t="str">
        <f>'Days Conversion - Map'!A304</f>
        <v>USC00154703</v>
      </c>
      <c r="B302" t="str">
        <f>'Days Conversion - Map'!B304</f>
        <v>KY</v>
      </c>
      <c r="C302">
        <f>'Days Conversion - Map'!C304</f>
        <v>37.510800000000003</v>
      </c>
      <c r="D302">
        <f>'Days Conversion - Map'!D304</f>
        <v>-86.289199999999994</v>
      </c>
      <c r="E302">
        <f>'Days Conversion - Map'!J304</f>
        <v>-21.702318257370301</v>
      </c>
    </row>
    <row r="303" spans="1:5" x14ac:dyDescent="0.3">
      <c r="A303" t="str">
        <f>'Days Conversion - Map'!A305</f>
        <v>USC00158714</v>
      </c>
      <c r="B303" t="str">
        <f>'Days Conversion - Map'!B305</f>
        <v>KY</v>
      </c>
      <c r="C303">
        <f>'Days Conversion - Map'!C305</f>
        <v>38.640799999999999</v>
      </c>
      <c r="D303">
        <f>'Days Conversion - Map'!D305</f>
        <v>-84.559200000000004</v>
      </c>
      <c r="E303">
        <f>'Days Conversion - Map'!J305</f>
        <v>0</v>
      </c>
    </row>
    <row r="304" spans="1:5" x14ac:dyDescent="0.3">
      <c r="A304" t="str">
        <f>'Days Conversion - Map'!A306</f>
        <v>USC00160098</v>
      </c>
      <c r="B304" t="str">
        <f>'Days Conversion - Map'!B306</f>
        <v>LA</v>
      </c>
      <c r="C304">
        <f>'Days Conversion - Map'!C306</f>
        <v>31.320599999999999</v>
      </c>
      <c r="D304">
        <f>'Days Conversion - Map'!D306</f>
        <v>-92.461100000000002</v>
      </c>
      <c r="E304">
        <f>'Days Conversion - Map'!J306</f>
        <v>0</v>
      </c>
    </row>
    <row r="305" spans="1:5" x14ac:dyDescent="0.3">
      <c r="A305" t="str">
        <f>'Days Conversion - Map'!A307</f>
        <v>USC00160205</v>
      </c>
      <c r="B305" t="str">
        <f>'Days Conversion - Map'!B307</f>
        <v>LA</v>
      </c>
      <c r="C305">
        <f>'Days Conversion - Map'!C307</f>
        <v>30.709399999999999</v>
      </c>
      <c r="D305">
        <f>'Days Conversion - Map'!D307</f>
        <v>-90.525000000000006</v>
      </c>
      <c r="E305">
        <f>'Days Conversion - Map'!J307</f>
        <v>0</v>
      </c>
    </row>
    <row r="306" spans="1:5" x14ac:dyDescent="0.3">
      <c r="A306" t="str">
        <f>'Days Conversion - Map'!A308</f>
        <v>USC00160537</v>
      </c>
      <c r="B306" t="str">
        <f>'Days Conversion - Map'!B308</f>
        <v>LA</v>
      </c>
      <c r="C306">
        <f>'Days Conversion - Map'!C308</f>
        <v>32.731400000000001</v>
      </c>
      <c r="D306">
        <f>'Days Conversion - Map'!D308</f>
        <v>-91.914400000000001</v>
      </c>
      <c r="E306">
        <f>'Days Conversion - Map'!J308</f>
        <v>-16.339237554851696</v>
      </c>
    </row>
    <row r="307" spans="1:5" x14ac:dyDescent="0.3">
      <c r="A307" t="str">
        <f>'Days Conversion - Map'!A309</f>
        <v>USC00161287</v>
      </c>
      <c r="B307" t="str">
        <f>'Days Conversion - Map'!B309</f>
        <v>LA</v>
      </c>
      <c r="C307">
        <f>'Days Conversion - Map'!C309</f>
        <v>30.959399999999999</v>
      </c>
      <c r="D307">
        <f>'Days Conversion - Map'!D309</f>
        <v>-92.178600000000003</v>
      </c>
      <c r="E307">
        <f>'Days Conversion - Map'!J309</f>
        <v>0</v>
      </c>
    </row>
    <row r="308" spans="1:5" x14ac:dyDescent="0.3">
      <c r="A308" t="str">
        <f>'Days Conversion - Map'!A310</f>
        <v>USC00161411</v>
      </c>
      <c r="B308" t="str">
        <f>'Days Conversion - Map'!B310</f>
        <v>LA</v>
      </c>
      <c r="C308">
        <f>'Days Conversion - Map'!C310</f>
        <v>32.537199999999999</v>
      </c>
      <c r="D308">
        <f>'Days Conversion - Map'!D310</f>
        <v>-92.359700000000004</v>
      </c>
      <c r="E308">
        <f>'Days Conversion - Map'!J310</f>
        <v>0</v>
      </c>
    </row>
    <row r="309" spans="1:5" x14ac:dyDescent="0.3">
      <c r="A309" t="str">
        <f>'Days Conversion - Map'!A311</f>
        <v>USC00162151</v>
      </c>
      <c r="B309" t="str">
        <f>'Days Conversion - Map'!B311</f>
        <v>LA</v>
      </c>
      <c r="C309">
        <f>'Days Conversion - Map'!C311</f>
        <v>30.527200000000001</v>
      </c>
      <c r="D309">
        <f>'Days Conversion - Map'!D311</f>
        <v>-90.111400000000003</v>
      </c>
      <c r="E309">
        <f>'Days Conversion - Map'!J311</f>
        <v>0</v>
      </c>
    </row>
    <row r="310" spans="1:5" x14ac:dyDescent="0.3">
      <c r="A310" t="str">
        <f>'Days Conversion - Map'!A312</f>
        <v>USC00162534</v>
      </c>
      <c r="B310" t="str">
        <f>'Days Conversion - Map'!B312</f>
        <v>LA</v>
      </c>
      <c r="C310">
        <f>'Days Conversion - Map'!C312</f>
        <v>30.071899999999999</v>
      </c>
      <c r="D310">
        <f>'Days Conversion - Map'!D312</f>
        <v>-91.027799999999999</v>
      </c>
      <c r="E310">
        <f>'Days Conversion - Map'!J312</f>
        <v>-42.877922077922094</v>
      </c>
    </row>
    <row r="311" spans="1:5" x14ac:dyDescent="0.3">
      <c r="A311" t="str">
        <f>'Days Conversion - Map'!A313</f>
        <v>USC00163313</v>
      </c>
      <c r="B311" t="str">
        <f>'Days Conversion - Map'!B313</f>
        <v>LA</v>
      </c>
      <c r="C311">
        <f>'Days Conversion - Map'!C313</f>
        <v>29.8233</v>
      </c>
      <c r="D311">
        <f>'Days Conversion - Map'!D313</f>
        <v>-91.544200000000004</v>
      </c>
      <c r="E311">
        <f>'Days Conversion - Map'!J313</f>
        <v>-28.791957569639059</v>
      </c>
    </row>
    <row r="312" spans="1:5" x14ac:dyDescent="0.3">
      <c r="A312" t="str">
        <f>'Days Conversion - Map'!A314</f>
        <v>USC00163800</v>
      </c>
      <c r="B312" t="str">
        <f>'Days Conversion - Map'!B314</f>
        <v>LA</v>
      </c>
      <c r="C312">
        <f>'Days Conversion - Map'!C314</f>
        <v>30.418299999999999</v>
      </c>
      <c r="D312">
        <f>'Days Conversion - Map'!D314</f>
        <v>-92.044200000000004</v>
      </c>
      <c r="E312">
        <f>'Days Conversion - Map'!J314</f>
        <v>0</v>
      </c>
    </row>
    <row r="313" spans="1:5" x14ac:dyDescent="0.3">
      <c r="A313" t="str">
        <f>'Days Conversion - Map'!A315</f>
        <v>USC00164407</v>
      </c>
      <c r="B313" t="str">
        <f>'Days Conversion - Map'!B315</f>
        <v>LA</v>
      </c>
      <c r="C313">
        <f>'Days Conversion - Map'!C315</f>
        <v>29.640799999999999</v>
      </c>
      <c r="D313">
        <f>'Days Conversion - Map'!D315</f>
        <v>-90.816100000000006</v>
      </c>
      <c r="E313">
        <f>'Days Conversion - Map'!J315</f>
        <v>0</v>
      </c>
    </row>
    <row r="314" spans="1:5" x14ac:dyDescent="0.3">
      <c r="A314" t="str">
        <f>'Days Conversion - Map'!A316</f>
        <v>USC00164700</v>
      </c>
      <c r="B314" t="str">
        <f>'Days Conversion - Map'!B316</f>
        <v>LA</v>
      </c>
      <c r="C314">
        <f>'Days Conversion - Map'!C316</f>
        <v>30.200299999999999</v>
      </c>
      <c r="D314">
        <f>'Days Conversion - Map'!D316</f>
        <v>-92.664199999999994</v>
      </c>
      <c r="E314">
        <f>'Days Conversion - Map'!J316</f>
        <v>-20.170389610389677</v>
      </c>
    </row>
    <row r="315" spans="1:5" x14ac:dyDescent="0.3">
      <c r="A315" t="str">
        <f>'Days Conversion - Map'!A317</f>
        <v>USC00168163</v>
      </c>
      <c r="B315" t="str">
        <f>'Days Conversion - Map'!B317</f>
        <v>LA</v>
      </c>
      <c r="C315">
        <f>'Days Conversion - Map'!C317</f>
        <v>31.9497</v>
      </c>
      <c r="D315">
        <f>'Days Conversion - Map'!D317</f>
        <v>-91.233599999999996</v>
      </c>
      <c r="E315">
        <f>'Days Conversion - Map'!J317</f>
        <v>18.614397172749712</v>
      </c>
    </row>
    <row r="316" spans="1:5" x14ac:dyDescent="0.3">
      <c r="A316" t="str">
        <f>'Days Conversion - Map'!A318</f>
        <v>USC00169806</v>
      </c>
      <c r="B316" t="str">
        <f>'Days Conversion - Map'!B318</f>
        <v>LA</v>
      </c>
      <c r="C316">
        <f>'Days Conversion - Map'!C318</f>
        <v>32.099699999999999</v>
      </c>
      <c r="D316">
        <f>'Days Conversion - Map'!D318</f>
        <v>-91.702200000000005</v>
      </c>
      <c r="E316">
        <f>'Days Conversion - Map'!J318</f>
        <v>0</v>
      </c>
    </row>
    <row r="317" spans="1:5" x14ac:dyDescent="0.3">
      <c r="A317" t="str">
        <f>'Days Conversion - Map'!A319</f>
        <v>USC00170814</v>
      </c>
      <c r="B317" t="str">
        <f>'Days Conversion - Map'!B319</f>
        <v>ME</v>
      </c>
      <c r="C317">
        <f>'Days Conversion - Map'!C319</f>
        <v>45.660299999999999</v>
      </c>
      <c r="D317">
        <f>'Days Conversion - Map'!D319</f>
        <v>-69.811999999999998</v>
      </c>
      <c r="E317">
        <f>'Days Conversion - Map'!J319</f>
        <v>10.818286769799089</v>
      </c>
    </row>
    <row r="318" spans="1:5" x14ac:dyDescent="0.3">
      <c r="A318" t="str">
        <f>'Days Conversion - Map'!A320</f>
        <v>USC00171628</v>
      </c>
      <c r="B318" t="str">
        <f>'Days Conversion - Map'!B320</f>
        <v>ME</v>
      </c>
      <c r="C318">
        <f>'Days Conversion - Map'!C320</f>
        <v>44.919699999999999</v>
      </c>
      <c r="D318">
        <f>'Days Conversion - Map'!D320</f>
        <v>-69.241699999999994</v>
      </c>
      <c r="E318">
        <f>'Days Conversion - Map'!J320</f>
        <v>0</v>
      </c>
    </row>
    <row r="319" spans="1:5" x14ac:dyDescent="0.3">
      <c r="A319" t="str">
        <f>'Days Conversion - Map'!A321</f>
        <v>USC00172426</v>
      </c>
      <c r="B319" t="str">
        <f>'Days Conversion - Map'!B321</f>
        <v>ME</v>
      </c>
      <c r="C319">
        <f>'Days Conversion - Map'!C321</f>
        <v>44.906700000000001</v>
      </c>
      <c r="D319">
        <f>'Days Conversion - Map'!D321</f>
        <v>-66.991900000000001</v>
      </c>
      <c r="E319">
        <f>'Days Conversion - Map'!J321</f>
        <v>12.575138400073792</v>
      </c>
    </row>
    <row r="320" spans="1:5" x14ac:dyDescent="0.3">
      <c r="A320" t="str">
        <f>'Days Conversion - Map'!A322</f>
        <v>USC00172765</v>
      </c>
      <c r="B320" t="str">
        <f>'Days Conversion - Map'!B322</f>
        <v>ME</v>
      </c>
      <c r="C320">
        <f>'Days Conversion - Map'!C322</f>
        <v>44.689399999999999</v>
      </c>
      <c r="D320">
        <f>'Days Conversion - Map'!D322</f>
        <v>-70.156400000000005</v>
      </c>
      <c r="E320">
        <f>'Days Conversion - Map'!J322</f>
        <v>-10.976623376623396</v>
      </c>
    </row>
    <row r="321" spans="1:5" x14ac:dyDescent="0.3">
      <c r="A321" t="str">
        <f>'Days Conversion - Map'!A323</f>
        <v>USC00173046</v>
      </c>
      <c r="B321" t="str">
        <f>'Days Conversion - Map'!B323</f>
        <v>ME</v>
      </c>
      <c r="C321">
        <f>'Days Conversion - Map'!C323</f>
        <v>44.220300000000002</v>
      </c>
      <c r="D321">
        <f>'Days Conversion - Map'!D323</f>
        <v>-69.788899999999998</v>
      </c>
      <c r="E321">
        <f>'Days Conversion - Map'!J323</f>
        <v>0</v>
      </c>
    </row>
    <row r="322" spans="1:5" x14ac:dyDescent="0.3">
      <c r="A322" t="str">
        <f>'Days Conversion - Map'!A324</f>
        <v>USC00175304</v>
      </c>
      <c r="B322" t="str">
        <f>'Days Conversion - Map'!B324</f>
        <v>ME</v>
      </c>
      <c r="C322">
        <f>'Days Conversion - Map'!C324</f>
        <v>45.650300000000001</v>
      </c>
      <c r="D322">
        <f>'Days Conversion - Map'!D324</f>
        <v>-68.704999999999998</v>
      </c>
      <c r="E322">
        <f>'Days Conversion - Map'!J324</f>
        <v>0</v>
      </c>
    </row>
    <row r="323" spans="1:5" x14ac:dyDescent="0.3">
      <c r="A323" t="str">
        <f>'Days Conversion - Map'!A325</f>
        <v>USC00176937</v>
      </c>
      <c r="B323" t="str">
        <f>'Days Conversion - Map'!B325</f>
        <v>ME</v>
      </c>
      <c r="C323">
        <f>'Days Conversion - Map'!C325</f>
        <v>46.6539</v>
      </c>
      <c r="D323">
        <f>'Days Conversion - Map'!D325</f>
        <v>-68.008899999999997</v>
      </c>
      <c r="E323">
        <f>'Days Conversion - Map'!J325</f>
        <v>0</v>
      </c>
    </row>
    <row r="324" spans="1:5" x14ac:dyDescent="0.3">
      <c r="A324" t="str">
        <f>'Days Conversion - Map'!A326</f>
        <v>USC00179891</v>
      </c>
      <c r="B324" t="str">
        <f>'Days Conversion - Map'!B326</f>
        <v>ME</v>
      </c>
      <c r="C324">
        <f>'Days Conversion - Map'!C326</f>
        <v>45.154200000000003</v>
      </c>
      <c r="D324">
        <f>'Days Conversion - Map'!D326</f>
        <v>-67.398600000000002</v>
      </c>
      <c r="E324">
        <f>'Days Conversion - Map'!J326</f>
        <v>0</v>
      </c>
    </row>
    <row r="325" spans="1:5" x14ac:dyDescent="0.3">
      <c r="A325" t="str">
        <f>'Days Conversion - Map'!A327</f>
        <v>USC00180700</v>
      </c>
      <c r="B325" t="str">
        <f>'Days Conversion - Map'!B327</f>
        <v>MD</v>
      </c>
      <c r="C325">
        <f>'Days Conversion - Map'!C327</f>
        <v>39.030299999999997</v>
      </c>
      <c r="D325">
        <f>'Days Conversion - Map'!D327</f>
        <v>-76.931399999999996</v>
      </c>
      <c r="E325">
        <f>'Days Conversion - Map'!J327</f>
        <v>0</v>
      </c>
    </row>
    <row r="326" spans="1:5" x14ac:dyDescent="0.3">
      <c r="A326" t="str">
        <f>'Days Conversion - Map'!A328</f>
        <v>USC00181750</v>
      </c>
      <c r="B326" t="str">
        <f>'Days Conversion - Map'!B328</f>
        <v>MD</v>
      </c>
      <c r="C326">
        <f>'Days Conversion - Map'!C328</f>
        <v>39.216700000000003</v>
      </c>
      <c r="D326">
        <f>'Days Conversion - Map'!D328</f>
        <v>-76.051900000000003</v>
      </c>
      <c r="E326">
        <f>'Days Conversion - Map'!J328</f>
        <v>0</v>
      </c>
    </row>
    <row r="327" spans="1:5" x14ac:dyDescent="0.3">
      <c r="A327" t="str">
        <f>'Days Conversion - Map'!A329</f>
        <v>USC00183675</v>
      </c>
      <c r="B327" t="str">
        <f>'Days Conversion - Map'!B329</f>
        <v>MD</v>
      </c>
      <c r="C327">
        <f>'Days Conversion - Map'!C329</f>
        <v>38.968899999999998</v>
      </c>
      <c r="D327">
        <f>'Days Conversion - Map'!D329</f>
        <v>-76.804199999999994</v>
      </c>
      <c r="E327">
        <f>'Days Conversion - Map'!J329</f>
        <v>0</v>
      </c>
    </row>
    <row r="328" spans="1:5" x14ac:dyDescent="0.3">
      <c r="A328" t="str">
        <f>'Days Conversion - Map'!A330</f>
        <v>USC00185111</v>
      </c>
      <c r="B328" t="str">
        <f>'Days Conversion - Map'!B330</f>
        <v>MD</v>
      </c>
      <c r="C328">
        <f>'Days Conversion - Map'!C330</f>
        <v>39.084699999999998</v>
      </c>
      <c r="D328">
        <f>'Days Conversion - Map'!D330</f>
        <v>-76.900300000000001</v>
      </c>
      <c r="E328">
        <f>'Days Conversion - Map'!J330</f>
        <v>0</v>
      </c>
    </row>
    <row r="329" spans="1:5" x14ac:dyDescent="0.3">
      <c r="A329" t="str">
        <f>'Days Conversion - Map'!A331</f>
        <v>USC00186620</v>
      </c>
      <c r="B329" t="str">
        <f>'Days Conversion - Map'!B331</f>
        <v>MD</v>
      </c>
      <c r="C329">
        <f>'Days Conversion - Map'!C331</f>
        <v>39.4131</v>
      </c>
      <c r="D329">
        <f>'Days Conversion - Map'!D331</f>
        <v>-79.400300000000001</v>
      </c>
      <c r="E329">
        <f>'Days Conversion - Map'!J331</f>
        <v>0</v>
      </c>
    </row>
    <row r="330" spans="1:5" x14ac:dyDescent="0.3">
      <c r="A330" t="str">
        <f>'Days Conversion - Map'!A332</f>
        <v>USC00187330</v>
      </c>
      <c r="B330" t="str">
        <f>'Days Conversion - Map'!B332</f>
        <v>MD</v>
      </c>
      <c r="C330">
        <f>'Days Conversion - Map'!C332</f>
        <v>38.212200000000003</v>
      </c>
      <c r="D330">
        <f>'Days Conversion - Map'!D332</f>
        <v>-75.682199999999995</v>
      </c>
      <c r="E330">
        <f>'Days Conversion - Map'!J332</f>
        <v>0</v>
      </c>
    </row>
    <row r="331" spans="1:5" x14ac:dyDescent="0.3">
      <c r="A331" t="str">
        <f>'Days Conversion - Map'!A333</f>
        <v>USC00187806</v>
      </c>
      <c r="B331" t="str">
        <f>'Days Conversion - Map'!B333</f>
        <v>MD</v>
      </c>
      <c r="C331">
        <f>'Days Conversion - Map'!C333</f>
        <v>38.715299999999999</v>
      </c>
      <c r="D331">
        <f>'Days Conversion - Map'!D333</f>
        <v>-76.190799999999996</v>
      </c>
      <c r="E331">
        <f>'Days Conversion - Map'!J333</f>
        <v>7.7318918918917801</v>
      </c>
    </row>
    <row r="332" spans="1:5" x14ac:dyDescent="0.3">
      <c r="A332" t="str">
        <f>'Days Conversion - Map'!A334</f>
        <v>USC00188000</v>
      </c>
      <c r="B332" t="str">
        <f>'Days Conversion - Map'!B334</f>
        <v>MD</v>
      </c>
      <c r="C332">
        <f>'Days Conversion - Map'!C334</f>
        <v>38.365000000000002</v>
      </c>
      <c r="D332">
        <f>'Days Conversion - Map'!D334</f>
        <v>-75.589200000000005</v>
      </c>
      <c r="E332">
        <f>'Days Conversion - Map'!J334</f>
        <v>0</v>
      </c>
    </row>
    <row r="333" spans="1:5" x14ac:dyDescent="0.3">
      <c r="A333" t="str">
        <f>'Days Conversion - Map'!A335</f>
        <v>USC00190120</v>
      </c>
      <c r="B333" t="str">
        <f>'Days Conversion - Map'!B335</f>
        <v>MA</v>
      </c>
      <c r="C333">
        <f>'Days Conversion - Map'!C335</f>
        <v>42.386099999999999</v>
      </c>
      <c r="D333">
        <f>'Days Conversion - Map'!D335</f>
        <v>-72.537499999999994</v>
      </c>
      <c r="E333">
        <f>'Days Conversion - Map'!J335</f>
        <v>0</v>
      </c>
    </row>
    <row r="334" spans="1:5" x14ac:dyDescent="0.3">
      <c r="A334" t="str">
        <f>'Days Conversion - Map'!A336</f>
        <v>USC00190736</v>
      </c>
      <c r="B334" t="str">
        <f>'Days Conversion - Map'!B336</f>
        <v>MA</v>
      </c>
      <c r="C334">
        <f>'Days Conversion - Map'!C336</f>
        <v>42.212200000000003</v>
      </c>
      <c r="D334">
        <f>'Days Conversion - Map'!D336</f>
        <v>-71.113600000000005</v>
      </c>
      <c r="E334">
        <f>'Days Conversion - Map'!J336</f>
        <v>9.8264935064935042</v>
      </c>
    </row>
    <row r="335" spans="1:5" x14ac:dyDescent="0.3">
      <c r="A335" t="str">
        <f>'Days Conversion - Map'!A337</f>
        <v>USC00194105</v>
      </c>
      <c r="B335" t="str">
        <f>'Days Conversion - Map'!B337</f>
        <v>MA</v>
      </c>
      <c r="C335">
        <f>'Days Conversion - Map'!C337</f>
        <v>42.699199999999998</v>
      </c>
      <c r="D335">
        <f>'Days Conversion - Map'!D337</f>
        <v>-71.165800000000004</v>
      </c>
      <c r="E335">
        <f>'Days Conversion - Map'!J337</f>
        <v>5.8763636363636342</v>
      </c>
    </row>
    <row r="336" spans="1:5" x14ac:dyDescent="0.3">
      <c r="A336" t="str">
        <f>'Days Conversion - Map'!A338</f>
        <v>USC00196486</v>
      </c>
      <c r="B336" t="str">
        <f>'Days Conversion - Map'!B338</f>
        <v>MA</v>
      </c>
      <c r="C336">
        <f>'Days Conversion - Map'!C338</f>
        <v>41.981900000000003</v>
      </c>
      <c r="D336">
        <f>'Days Conversion - Map'!D338</f>
        <v>-70.696100000000001</v>
      </c>
      <c r="E336">
        <f>'Days Conversion - Map'!J338</f>
        <v>0</v>
      </c>
    </row>
    <row r="337" spans="1:5" x14ac:dyDescent="0.3">
      <c r="A337" t="str">
        <f>'Days Conversion - Map'!A339</f>
        <v>USC00196783</v>
      </c>
      <c r="B337" t="str">
        <f>'Days Conversion - Map'!B339</f>
        <v>MA</v>
      </c>
      <c r="C337">
        <f>'Days Conversion - Map'!C339</f>
        <v>42.523899999999998</v>
      </c>
      <c r="D337">
        <f>'Days Conversion - Map'!D339</f>
        <v>-71.125</v>
      </c>
      <c r="E337">
        <f>'Days Conversion - Map'!J339</f>
        <v>0</v>
      </c>
    </row>
    <row r="338" spans="1:5" x14ac:dyDescent="0.3">
      <c r="A338" t="str">
        <f>'Days Conversion - Map'!A340</f>
        <v>USC00198367</v>
      </c>
      <c r="B338" t="str">
        <f>'Days Conversion - Map'!B340</f>
        <v>MA</v>
      </c>
      <c r="C338">
        <f>'Days Conversion - Map'!C340</f>
        <v>41.900300000000001</v>
      </c>
      <c r="D338">
        <f>'Days Conversion - Map'!D340</f>
        <v>-71.065799999999996</v>
      </c>
      <c r="E338">
        <f>'Days Conversion - Map'!J340</f>
        <v>11.985996110030555</v>
      </c>
    </row>
    <row r="339" spans="1:5" x14ac:dyDescent="0.3">
      <c r="A339" t="str">
        <f>'Days Conversion - Map'!A341</f>
        <v>USC00200032</v>
      </c>
      <c r="B339" t="str">
        <f>'Days Conversion - Map'!B341</f>
        <v>MI</v>
      </c>
      <c r="C339">
        <f>'Days Conversion - Map'!C341</f>
        <v>41.916400000000003</v>
      </c>
      <c r="D339">
        <f>'Days Conversion - Map'!D341</f>
        <v>-84.016400000000004</v>
      </c>
      <c r="E339">
        <f>'Days Conversion - Map'!J341</f>
        <v>-8.7842450514591004</v>
      </c>
    </row>
    <row r="340" spans="1:5" x14ac:dyDescent="0.3">
      <c r="A340" t="str">
        <f>'Days Conversion - Map'!A342</f>
        <v>USC00200128</v>
      </c>
      <c r="B340" t="str">
        <f>'Days Conversion - Map'!B342</f>
        <v>MI</v>
      </c>
      <c r="C340">
        <f>'Days Conversion - Map'!C342</f>
        <v>42.58</v>
      </c>
      <c r="D340">
        <f>'Days Conversion - Map'!D342</f>
        <v>-85.789199999999994</v>
      </c>
      <c r="E340">
        <f>'Days Conversion - Map'!J342</f>
        <v>-17.743973483962041</v>
      </c>
    </row>
    <row r="341" spans="1:5" x14ac:dyDescent="0.3">
      <c r="A341" t="str">
        <f>'Days Conversion - Map'!A343</f>
        <v>USC00200146</v>
      </c>
      <c r="B341" t="str">
        <f>'Days Conversion - Map'!B343</f>
        <v>MI</v>
      </c>
      <c r="C341">
        <f>'Days Conversion - Map'!C343</f>
        <v>43.386899999999997</v>
      </c>
      <c r="D341">
        <f>'Days Conversion - Map'!D343</f>
        <v>-84.648099999999999</v>
      </c>
      <c r="E341">
        <f>'Days Conversion - Map'!J343</f>
        <v>-9.7239585145711729</v>
      </c>
    </row>
    <row r="342" spans="1:5" x14ac:dyDescent="0.3">
      <c r="A342" t="str">
        <f>'Days Conversion - Map'!A344</f>
        <v>USC00200230</v>
      </c>
      <c r="B342" t="str">
        <f>'Days Conversion - Map'!B344</f>
        <v>MI</v>
      </c>
      <c r="C342">
        <f>'Days Conversion - Map'!C344</f>
        <v>42.298099999999998</v>
      </c>
      <c r="D342">
        <f>'Days Conversion - Map'!D344</f>
        <v>-83.663899999999998</v>
      </c>
      <c r="E342">
        <f>'Days Conversion - Map'!J344</f>
        <v>0</v>
      </c>
    </row>
    <row r="343" spans="1:5" x14ac:dyDescent="0.3">
      <c r="A343" t="str">
        <f>'Days Conversion - Map'!A345</f>
        <v>USC00200779</v>
      </c>
      <c r="B343" t="str">
        <f>'Days Conversion - Map'!B345</f>
        <v>MI</v>
      </c>
      <c r="C343">
        <f>'Days Conversion - Map'!C345</f>
        <v>43.7072</v>
      </c>
      <c r="D343">
        <f>'Days Conversion - Map'!D345</f>
        <v>-85.481899999999996</v>
      </c>
      <c r="E343">
        <f>'Days Conversion - Map'!J345</f>
        <v>0</v>
      </c>
    </row>
    <row r="344" spans="1:5" x14ac:dyDescent="0.3">
      <c r="A344" t="str">
        <f>'Days Conversion - Map'!A346</f>
        <v>USC00201439</v>
      </c>
      <c r="B344" t="str">
        <f>'Days Conversion - Map'!B346</f>
        <v>MI</v>
      </c>
      <c r="C344">
        <f>'Days Conversion - Map'!C346</f>
        <v>46.519199999999998</v>
      </c>
      <c r="D344">
        <f>'Days Conversion - Map'!D346</f>
        <v>-87.985799999999998</v>
      </c>
      <c r="E344">
        <f>'Days Conversion - Map'!J346</f>
        <v>0</v>
      </c>
    </row>
    <row r="345" spans="1:5" x14ac:dyDescent="0.3">
      <c r="A345" t="str">
        <f>'Days Conversion - Map'!A347</f>
        <v>USC00201492</v>
      </c>
      <c r="B345" t="str">
        <f>'Days Conversion - Map'!B347</f>
        <v>MI</v>
      </c>
      <c r="C345">
        <f>'Days Conversion - Map'!C347</f>
        <v>45.652200000000001</v>
      </c>
      <c r="D345">
        <f>'Days Conversion - Map'!D347</f>
        <v>-84.472499999999997</v>
      </c>
      <c r="E345">
        <f>'Days Conversion - Map'!J347</f>
        <v>0</v>
      </c>
    </row>
    <row r="346" spans="1:5" x14ac:dyDescent="0.3">
      <c r="A346" t="str">
        <f>'Days Conversion - Map'!A348</f>
        <v>USC00201675</v>
      </c>
      <c r="B346" t="str">
        <f>'Days Conversion - Map'!B348</f>
        <v>MI</v>
      </c>
      <c r="C346">
        <f>'Days Conversion - Map'!C348</f>
        <v>41.962200000000003</v>
      </c>
      <c r="D346">
        <f>'Days Conversion - Map'!D348</f>
        <v>-84.992500000000007</v>
      </c>
      <c r="E346">
        <f>'Days Conversion - Map'!J348</f>
        <v>0</v>
      </c>
    </row>
    <row r="347" spans="1:5" x14ac:dyDescent="0.3">
      <c r="A347" t="str">
        <f>'Days Conversion - Map'!A349</f>
        <v>USC00202423</v>
      </c>
      <c r="B347" t="str">
        <f>'Days Conversion - Map'!B349</f>
        <v>MI</v>
      </c>
      <c r="C347">
        <f>'Days Conversion - Map'!C349</f>
        <v>44.283900000000003</v>
      </c>
      <c r="D347">
        <f>'Days Conversion - Map'!D349</f>
        <v>-83.503600000000006</v>
      </c>
      <c r="E347">
        <f>'Days Conversion - Map'!J349</f>
        <v>0</v>
      </c>
    </row>
    <row r="348" spans="1:5" x14ac:dyDescent="0.3">
      <c r="A348" t="str">
        <f>'Days Conversion - Map'!A350</f>
        <v>USC00203632</v>
      </c>
      <c r="B348" t="str">
        <f>'Days Conversion - Map'!B350</f>
        <v>MI</v>
      </c>
      <c r="C348">
        <f>'Days Conversion - Map'!C350</f>
        <v>43.674999999999997</v>
      </c>
      <c r="D348">
        <f>'Days Conversion - Map'!D350</f>
        <v>-86.422799999999995</v>
      </c>
      <c r="E348">
        <f>'Days Conversion - Map'!J350</f>
        <v>-11.490653986674715</v>
      </c>
    </row>
    <row r="349" spans="1:5" x14ac:dyDescent="0.3">
      <c r="A349" t="str">
        <f>'Days Conversion - Map'!A351</f>
        <v>USC00203823</v>
      </c>
      <c r="B349" t="str">
        <f>'Days Conversion - Map'!B351</f>
        <v>MI</v>
      </c>
      <c r="C349">
        <f>'Days Conversion - Map'!C351</f>
        <v>41.935299999999998</v>
      </c>
      <c r="D349">
        <f>'Days Conversion - Map'!D351</f>
        <v>-84.641099999999994</v>
      </c>
      <c r="E349">
        <f>'Days Conversion - Map'!J351</f>
        <v>0</v>
      </c>
    </row>
    <row r="350" spans="1:5" x14ac:dyDescent="0.3">
      <c r="A350" t="str">
        <f>'Days Conversion - Map'!A352</f>
        <v>USC00204090</v>
      </c>
      <c r="B350" t="str">
        <f>'Days Conversion - Map'!B352</f>
        <v>MI</v>
      </c>
      <c r="C350">
        <f>'Days Conversion - Map'!C352</f>
        <v>45.785800000000002</v>
      </c>
      <c r="D350">
        <f>'Days Conversion - Map'!D352</f>
        <v>-88.084199999999996</v>
      </c>
      <c r="E350">
        <f>'Days Conversion - Map'!J352</f>
        <v>6.8145454545453994</v>
      </c>
    </row>
    <row r="351" spans="1:5" x14ac:dyDescent="0.3">
      <c r="A351" t="str">
        <f>'Days Conversion - Map'!A353</f>
        <v>USC00204104</v>
      </c>
      <c r="B351" t="str">
        <f>'Days Conversion - Map'!B353</f>
        <v>MI</v>
      </c>
      <c r="C351">
        <f>'Days Conversion - Map'!C353</f>
        <v>46.465600000000002</v>
      </c>
      <c r="D351">
        <f>'Days Conversion - Map'!D353</f>
        <v>-90.1892</v>
      </c>
      <c r="E351">
        <f>'Days Conversion - Map'!J353</f>
        <v>-12.728311688311672</v>
      </c>
    </row>
    <row r="352" spans="1:5" x14ac:dyDescent="0.3">
      <c r="A352" t="str">
        <f>'Days Conversion - Map'!A354</f>
        <v>USC00205662</v>
      </c>
      <c r="B352" t="str">
        <f>'Days Conversion - Map'!B354</f>
        <v>MI</v>
      </c>
      <c r="C352">
        <f>'Days Conversion - Map'!C354</f>
        <v>43.585799999999999</v>
      </c>
      <c r="D352">
        <f>'Days Conversion - Map'!D354</f>
        <v>-84.769400000000005</v>
      </c>
      <c r="E352">
        <f>'Days Conversion - Map'!J354</f>
        <v>0</v>
      </c>
    </row>
    <row r="353" spans="1:5" x14ac:dyDescent="0.3">
      <c r="A353" t="str">
        <f>'Days Conversion - Map'!A355</f>
        <v>USC00205690</v>
      </c>
      <c r="B353" t="str">
        <f>'Days Conversion - Map'!B355</f>
        <v>MI</v>
      </c>
      <c r="C353">
        <f>'Days Conversion - Map'!C355</f>
        <v>46.412199999999999</v>
      </c>
      <c r="D353">
        <f>'Days Conversion - Map'!D355</f>
        <v>-86.662499999999994</v>
      </c>
      <c r="E353">
        <f>'Days Conversion - Map'!J355</f>
        <v>-17.050934446661035</v>
      </c>
    </row>
    <row r="354" spans="1:5" x14ac:dyDescent="0.3">
      <c r="A354" t="str">
        <f>'Days Conversion - Map'!A356</f>
        <v>USC00205816</v>
      </c>
      <c r="B354" t="str">
        <f>'Days Conversion - Map'!B356</f>
        <v>MI</v>
      </c>
      <c r="C354">
        <f>'Days Conversion - Map'!C356</f>
        <v>46.328600000000002</v>
      </c>
      <c r="D354">
        <f>'Days Conversion - Map'!D356</f>
        <v>-85.503299999999996</v>
      </c>
      <c r="E354">
        <f>'Days Conversion - Map'!J356</f>
        <v>0</v>
      </c>
    </row>
    <row r="355" spans="1:5" x14ac:dyDescent="0.3">
      <c r="A355" t="str">
        <f>'Days Conversion - Map'!A357</f>
        <v>USC00206300</v>
      </c>
      <c r="B355" t="str">
        <f>'Days Conversion - Map'!B357</f>
        <v>MI</v>
      </c>
      <c r="C355">
        <f>'Days Conversion - Map'!C357</f>
        <v>43.016100000000002</v>
      </c>
      <c r="D355">
        <f>'Days Conversion - Map'!D357</f>
        <v>-84.18</v>
      </c>
      <c r="E355">
        <f>'Days Conversion - Map'!J357</f>
        <v>0</v>
      </c>
    </row>
    <row r="356" spans="1:5" x14ac:dyDescent="0.3">
      <c r="A356" t="str">
        <f>'Days Conversion - Map'!A358</f>
        <v>USC00207690</v>
      </c>
      <c r="B356" t="str">
        <f>'Days Conversion - Map'!B358</f>
        <v>MI</v>
      </c>
      <c r="C356">
        <f>'Days Conversion - Map'!C358</f>
        <v>42.401400000000002</v>
      </c>
      <c r="D356">
        <f>'Days Conversion - Map'!D358</f>
        <v>-86.282499999999999</v>
      </c>
      <c r="E356">
        <f>'Days Conversion - Map'!J358</f>
        <v>-11.006989721964816</v>
      </c>
    </row>
    <row r="357" spans="1:5" x14ac:dyDescent="0.3">
      <c r="A357" t="str">
        <f>'Days Conversion - Map'!A359</f>
        <v>USC00207812</v>
      </c>
      <c r="B357" t="str">
        <f>'Days Conversion - Map'!B359</f>
        <v>MI</v>
      </c>
      <c r="C357">
        <f>'Days Conversion - Map'!C359</f>
        <v>46.055599999999998</v>
      </c>
      <c r="D357">
        <f>'Days Conversion - Map'!D359</f>
        <v>-88.627499999999998</v>
      </c>
      <c r="E357">
        <f>'Days Conversion - Map'!J359</f>
        <v>0</v>
      </c>
    </row>
    <row r="358" spans="1:5" x14ac:dyDescent="0.3">
      <c r="A358" t="str">
        <f>'Days Conversion - Map'!A360</f>
        <v>USC00210018</v>
      </c>
      <c r="B358" t="str">
        <f>'Days Conversion - Map'!B360</f>
        <v>MN</v>
      </c>
      <c r="C358">
        <f>'Days Conversion - Map'!C360</f>
        <v>47.299199999999999</v>
      </c>
      <c r="D358">
        <f>'Days Conversion - Map'!D360</f>
        <v>-96.516099999999994</v>
      </c>
      <c r="E358">
        <f>'Days Conversion - Map'!J360</f>
        <v>-11.064724245577469</v>
      </c>
    </row>
    <row r="359" spans="1:5" x14ac:dyDescent="0.3">
      <c r="A359" t="str">
        <f>'Days Conversion - Map'!A361</f>
        <v>USC00210075</v>
      </c>
      <c r="B359" t="str">
        <f>'Days Conversion - Map'!B361</f>
        <v>MN</v>
      </c>
      <c r="C359">
        <f>'Days Conversion - Map'!C361</f>
        <v>43.606400000000001</v>
      </c>
      <c r="D359">
        <f>'Days Conversion - Map'!D361</f>
        <v>-93.301900000000003</v>
      </c>
      <c r="E359">
        <f>'Days Conversion - Map'!J361</f>
        <v>-8.0384415584415567</v>
      </c>
    </row>
    <row r="360" spans="1:5" x14ac:dyDescent="0.3">
      <c r="A360" t="str">
        <f>'Days Conversion - Map'!A362</f>
        <v>USC00210252</v>
      </c>
      <c r="B360" t="str">
        <f>'Days Conversion - Map'!B362</f>
        <v>MN</v>
      </c>
      <c r="C360">
        <f>'Days Conversion - Map'!C362</f>
        <v>48.331099999999999</v>
      </c>
      <c r="D360">
        <f>'Days Conversion - Map'!D362</f>
        <v>-96.825299999999999</v>
      </c>
      <c r="E360">
        <f>'Days Conversion - Map'!J362</f>
        <v>0</v>
      </c>
    </row>
    <row r="361" spans="1:5" x14ac:dyDescent="0.3">
      <c r="A361" t="str">
        <f>'Days Conversion - Map'!A363</f>
        <v>USC00210515</v>
      </c>
      <c r="B361" t="str">
        <f>'Days Conversion - Map'!B363</f>
        <v>MN</v>
      </c>
      <c r="C361">
        <f>'Days Conversion - Map'!C363</f>
        <v>48.709400000000002</v>
      </c>
      <c r="D361">
        <f>'Days Conversion - Map'!D363</f>
        <v>-94.585300000000004</v>
      </c>
      <c r="E361">
        <f>'Days Conversion - Map'!J363</f>
        <v>0</v>
      </c>
    </row>
    <row r="362" spans="1:5" x14ac:dyDescent="0.3">
      <c r="A362" t="str">
        <f>'Days Conversion - Map'!A364</f>
        <v>USC00211630</v>
      </c>
      <c r="B362" t="str">
        <f>'Days Conversion - Map'!B364</f>
        <v>MN</v>
      </c>
      <c r="C362">
        <f>'Days Conversion - Map'!C364</f>
        <v>46.705300000000001</v>
      </c>
      <c r="D362">
        <f>'Days Conversion - Map'!D364</f>
        <v>-92.523899999999998</v>
      </c>
      <c r="E362">
        <f>'Days Conversion - Map'!J364</f>
        <v>0</v>
      </c>
    </row>
    <row r="363" spans="1:5" x14ac:dyDescent="0.3">
      <c r="A363" t="str">
        <f>'Days Conversion - Map'!A365</f>
        <v>USC00212142</v>
      </c>
      <c r="B363" t="str">
        <f>'Days Conversion - Map'!B365</f>
        <v>MN</v>
      </c>
      <c r="C363">
        <f>'Days Conversion - Map'!C365</f>
        <v>46.837200000000003</v>
      </c>
      <c r="D363">
        <f>'Days Conversion - Map'!D365</f>
        <v>-95.837500000000006</v>
      </c>
      <c r="E363">
        <f>'Days Conversion - Map'!J365</f>
        <v>0</v>
      </c>
    </row>
    <row r="364" spans="1:5" x14ac:dyDescent="0.3">
      <c r="A364" t="str">
        <f>'Days Conversion - Map'!A366</f>
        <v>USC00212698</v>
      </c>
      <c r="B364" t="str">
        <f>'Days Conversion - Map'!B366</f>
        <v>MN</v>
      </c>
      <c r="C364">
        <f>'Days Conversion - Map'!C366</f>
        <v>43.6447</v>
      </c>
      <c r="D364">
        <f>'Days Conversion - Map'!D366</f>
        <v>-94.465599999999995</v>
      </c>
      <c r="E364">
        <f>'Days Conversion - Map'!J366</f>
        <v>0</v>
      </c>
    </row>
    <row r="365" spans="1:5" x14ac:dyDescent="0.3">
      <c r="A365" t="str">
        <f>'Days Conversion - Map'!A367</f>
        <v>USC00212737</v>
      </c>
      <c r="B365" t="str">
        <f>'Days Conversion - Map'!B367</f>
        <v>MN</v>
      </c>
      <c r="C365">
        <f>'Days Conversion - Map'!C367</f>
        <v>44.6661</v>
      </c>
      <c r="D365">
        <f>'Days Conversion - Map'!D367</f>
        <v>-93.175600000000003</v>
      </c>
      <c r="E365">
        <f>'Days Conversion - Map'!J367</f>
        <v>-9.4789122087212725</v>
      </c>
    </row>
    <row r="366" spans="1:5" x14ac:dyDescent="0.3">
      <c r="A366" t="str">
        <f>'Days Conversion - Map'!A368</f>
        <v>USC00212916</v>
      </c>
      <c r="B366" t="str">
        <f>'Days Conversion - Map'!B368</f>
        <v>MN</v>
      </c>
      <c r="C366">
        <f>'Days Conversion - Map'!C368</f>
        <v>47.563899999999997</v>
      </c>
      <c r="D366">
        <f>'Days Conversion - Map'!D368</f>
        <v>-95.724699999999999</v>
      </c>
      <c r="E366">
        <f>'Days Conversion - Map'!J368</f>
        <v>-16.058128599715406</v>
      </c>
    </row>
    <row r="367" spans="1:5" x14ac:dyDescent="0.3">
      <c r="A367" t="str">
        <f>'Days Conversion - Map'!A369</f>
        <v>USC00213290</v>
      </c>
      <c r="B367" t="str">
        <f>'Days Conversion - Map'!B369</f>
        <v>MN</v>
      </c>
      <c r="C367">
        <f>'Days Conversion - Map'!C369</f>
        <v>43.704700000000003</v>
      </c>
      <c r="D367">
        <f>'Days Conversion - Map'!D369</f>
        <v>-92.564400000000006</v>
      </c>
      <c r="E367">
        <f>'Days Conversion - Map'!J369</f>
        <v>0</v>
      </c>
    </row>
    <row r="368" spans="1:5" x14ac:dyDescent="0.3">
      <c r="A368" t="str">
        <f>'Days Conversion - Map'!A370</f>
        <v>USC00213303</v>
      </c>
      <c r="B368" t="str">
        <f>'Days Conversion - Map'!B370</f>
        <v>MN</v>
      </c>
      <c r="C368">
        <f>'Days Conversion - Map'!C370</f>
        <v>47.243600000000001</v>
      </c>
      <c r="D368">
        <f>'Days Conversion - Map'!D370</f>
        <v>-93.497500000000002</v>
      </c>
      <c r="E368">
        <f>'Days Conversion - Map'!J370</f>
        <v>10.516363636363577</v>
      </c>
    </row>
    <row r="369" spans="1:5" x14ac:dyDescent="0.3">
      <c r="A369" t="str">
        <f>'Days Conversion - Map'!A371</f>
        <v>USC00214106</v>
      </c>
      <c r="B369" t="str">
        <f>'Days Conversion - Map'!B371</f>
        <v>MN</v>
      </c>
      <c r="C369">
        <f>'Days Conversion - Map'!C371</f>
        <v>47.2256</v>
      </c>
      <c r="D369">
        <f>'Days Conversion - Map'!D371</f>
        <v>-95.191900000000004</v>
      </c>
      <c r="E369">
        <f>'Days Conversion - Map'!J371</f>
        <v>-6.9194805194804809</v>
      </c>
    </row>
    <row r="370" spans="1:5" x14ac:dyDescent="0.3">
      <c r="A370" t="str">
        <f>'Days Conversion - Map'!A372</f>
        <v>USC00214652</v>
      </c>
      <c r="B370" t="str">
        <f>'Days Conversion - Map'!B372</f>
        <v>MN</v>
      </c>
      <c r="C370">
        <f>'Days Conversion - Map'!C372</f>
        <v>47.246699999999997</v>
      </c>
      <c r="D370">
        <f>'Days Conversion - Map'!D372</f>
        <v>-94.222800000000007</v>
      </c>
      <c r="E370">
        <f>'Days Conversion - Map'!J372</f>
        <v>0</v>
      </c>
    </row>
    <row r="371" spans="1:5" x14ac:dyDescent="0.3">
      <c r="A371" t="str">
        <f>'Days Conversion - Map'!A373</f>
        <v>USC00215400</v>
      </c>
      <c r="B371" t="str">
        <f>'Days Conversion - Map'!B373</f>
        <v>MN</v>
      </c>
      <c r="C371">
        <f>'Days Conversion - Map'!C373</f>
        <v>45.121899999999997</v>
      </c>
      <c r="D371">
        <f>'Days Conversion - Map'!D373</f>
        <v>-95.926900000000003</v>
      </c>
      <c r="E371">
        <f>'Days Conversion - Map'!J373</f>
        <v>9.672727272727176</v>
      </c>
    </row>
    <row r="372" spans="1:5" x14ac:dyDescent="0.3">
      <c r="A372" t="str">
        <f>'Days Conversion - Map'!A374</f>
        <v>USC00215563</v>
      </c>
      <c r="B372" t="str">
        <f>'Days Conversion - Map'!B374</f>
        <v>MN</v>
      </c>
      <c r="C372">
        <f>'Days Conversion - Map'!C374</f>
        <v>44.934199999999997</v>
      </c>
      <c r="D372">
        <f>'Days Conversion - Map'!D374</f>
        <v>-95.745800000000003</v>
      </c>
      <c r="E372">
        <f>'Days Conversion - Map'!J374</f>
        <v>0</v>
      </c>
    </row>
    <row r="373" spans="1:5" x14ac:dyDescent="0.3">
      <c r="A373" t="str">
        <f>'Days Conversion - Map'!A375</f>
        <v>USC00215615</v>
      </c>
      <c r="B373" t="str">
        <f>'Days Conversion - Map'!B375</f>
        <v>MN</v>
      </c>
      <c r="C373">
        <f>'Days Conversion - Map'!C375</f>
        <v>45.877499999999998</v>
      </c>
      <c r="D373">
        <f>'Days Conversion - Map'!D375</f>
        <v>-93.314700000000002</v>
      </c>
      <c r="E373">
        <f>'Days Conversion - Map'!J375</f>
        <v>-14.17870129870129</v>
      </c>
    </row>
    <row r="374" spans="1:5" x14ac:dyDescent="0.3">
      <c r="A374" t="str">
        <f>'Days Conversion - Map'!A376</f>
        <v>USC00215638</v>
      </c>
      <c r="B374" t="str">
        <f>'Days Conversion - Map'!B376</f>
        <v>MN</v>
      </c>
      <c r="C374">
        <f>'Days Conversion - Map'!C376</f>
        <v>45.59</v>
      </c>
      <c r="D374">
        <f>'Days Conversion - Map'!D376</f>
        <v>-95.874399999999994</v>
      </c>
      <c r="E374">
        <f>'Days Conversion - Map'!J376</f>
        <v>0</v>
      </c>
    </row>
    <row r="375" spans="1:5" x14ac:dyDescent="0.3">
      <c r="A375" t="str">
        <f>'Days Conversion - Map'!A377</f>
        <v>USC00215887</v>
      </c>
      <c r="B375" t="str">
        <f>'Days Conversion - Map'!B377</f>
        <v>MN</v>
      </c>
      <c r="C375">
        <f>'Days Conversion - Map'!C377</f>
        <v>44.300600000000003</v>
      </c>
      <c r="D375">
        <f>'Days Conversion - Map'!D377</f>
        <v>-94.489699999999999</v>
      </c>
      <c r="E375">
        <f>'Days Conversion - Map'!J377</f>
        <v>-24.72407834101362</v>
      </c>
    </row>
    <row r="376" spans="1:5" x14ac:dyDescent="0.3">
      <c r="A376" t="str">
        <f>'Days Conversion - Map'!A378</f>
        <v>USC00216547</v>
      </c>
      <c r="B376" t="str">
        <f>'Days Conversion - Map'!B378</f>
        <v>MN</v>
      </c>
      <c r="C376">
        <f>'Days Conversion - Map'!C378</f>
        <v>46.669400000000003</v>
      </c>
      <c r="D376">
        <f>'Days Conversion - Map'!D378</f>
        <v>-94.108900000000006</v>
      </c>
      <c r="E376">
        <f>'Days Conversion - Map'!J378</f>
        <v>0</v>
      </c>
    </row>
    <row r="377" spans="1:5" x14ac:dyDescent="0.3">
      <c r="A377" t="str">
        <f>'Days Conversion - Map'!A379</f>
        <v>USC00216565</v>
      </c>
      <c r="B377" t="str">
        <f>'Days Conversion - Map'!B379</f>
        <v>MN</v>
      </c>
      <c r="C377">
        <f>'Days Conversion - Map'!C379</f>
        <v>44.0139</v>
      </c>
      <c r="D377">
        <f>'Days Conversion - Map'!D379</f>
        <v>-96.325800000000001</v>
      </c>
      <c r="E377">
        <f>'Days Conversion - Map'!J379</f>
        <v>-8.9101298701298361</v>
      </c>
    </row>
    <row r="378" spans="1:5" x14ac:dyDescent="0.3">
      <c r="A378" t="str">
        <f>'Days Conversion - Map'!A380</f>
        <v>USC00217087</v>
      </c>
      <c r="B378" t="str">
        <f>'Days Conversion - Map'!B380</f>
        <v>MN</v>
      </c>
      <c r="C378">
        <f>'Days Conversion - Map'!C380</f>
        <v>48.848599999999998</v>
      </c>
      <c r="D378">
        <f>'Days Conversion - Map'!D380</f>
        <v>-95.767499999999998</v>
      </c>
      <c r="E378">
        <f>'Days Conversion - Map'!J380</f>
        <v>-14.460055371261948</v>
      </c>
    </row>
    <row r="379" spans="1:5" x14ac:dyDescent="0.3">
      <c r="A379" t="str">
        <f>'Days Conversion - Map'!A381</f>
        <v>USC00217405</v>
      </c>
      <c r="B379" t="str">
        <f>'Days Conversion - Map'!B381</f>
        <v>MN</v>
      </c>
      <c r="C379">
        <f>'Days Conversion - Map'!C381</f>
        <v>44.322200000000002</v>
      </c>
      <c r="D379">
        <f>'Days Conversion - Map'!D381</f>
        <v>-93.965599999999995</v>
      </c>
      <c r="E379">
        <f>'Days Conversion - Map'!J381</f>
        <v>-13.899220779220817</v>
      </c>
    </row>
    <row r="380" spans="1:5" x14ac:dyDescent="0.3">
      <c r="A380" t="str">
        <f>'Days Conversion - Map'!A382</f>
        <v>USC00217460</v>
      </c>
      <c r="B380" t="str">
        <f>'Days Conversion - Map'!B382</f>
        <v>MN</v>
      </c>
      <c r="C380">
        <f>'Days Conversion - Map'!C382</f>
        <v>46.795299999999997</v>
      </c>
      <c r="D380">
        <f>'Days Conversion - Map'!D382</f>
        <v>-93.321100000000001</v>
      </c>
      <c r="E380">
        <f>'Days Conversion - Map'!J382</f>
        <v>0</v>
      </c>
    </row>
    <row r="381" spans="1:5" x14ac:dyDescent="0.3">
      <c r="A381" t="str">
        <f>'Days Conversion - Map'!A383</f>
        <v>USC00218419</v>
      </c>
      <c r="B381" t="str">
        <f>'Days Conversion - Map'!B383</f>
        <v>MN</v>
      </c>
      <c r="C381">
        <f>'Days Conversion - Map'!C383</f>
        <v>47.025799999999997</v>
      </c>
      <c r="D381">
        <f>'Days Conversion - Map'!D383</f>
        <v>-91.665300000000002</v>
      </c>
      <c r="E381">
        <f>'Days Conversion - Map'!J383</f>
        <v>0</v>
      </c>
    </row>
    <row r="382" spans="1:5" x14ac:dyDescent="0.3">
      <c r="A382" t="str">
        <f>'Days Conversion - Map'!A384</f>
        <v>USC00218618</v>
      </c>
      <c r="B382" t="str">
        <f>'Days Conversion - Map'!B384</f>
        <v>MN</v>
      </c>
      <c r="C382">
        <f>'Days Conversion - Map'!C384</f>
        <v>47.099699999999999</v>
      </c>
      <c r="D382">
        <f>'Days Conversion - Map'!D384</f>
        <v>-94.572500000000005</v>
      </c>
      <c r="E382">
        <f>'Days Conversion - Map'!J384</f>
        <v>0</v>
      </c>
    </row>
    <row r="383" spans="1:5" x14ac:dyDescent="0.3">
      <c r="A383" t="str">
        <f>'Days Conversion - Map'!A385</f>
        <v>USC00219046</v>
      </c>
      <c r="B383" t="str">
        <f>'Days Conversion - Map'!B385</f>
        <v>MN</v>
      </c>
      <c r="C383">
        <f>'Days Conversion - Map'!C385</f>
        <v>43.7639</v>
      </c>
      <c r="D383">
        <f>'Days Conversion - Map'!D385</f>
        <v>-94.1661</v>
      </c>
      <c r="E383">
        <f>'Days Conversion - Map'!J385</f>
        <v>0</v>
      </c>
    </row>
    <row r="384" spans="1:5" x14ac:dyDescent="0.3">
      <c r="A384" t="str">
        <f>'Days Conversion - Map'!A386</f>
        <v>USC00219249</v>
      </c>
      <c r="B384" t="str">
        <f>'Days Conversion - Map'!B386</f>
        <v>MN</v>
      </c>
      <c r="C384">
        <f>'Days Conversion - Map'!C386</f>
        <v>44.299700000000001</v>
      </c>
      <c r="D384">
        <f>'Days Conversion - Map'!D386</f>
        <v>-92.665599999999998</v>
      </c>
      <c r="E384">
        <f>'Days Conversion - Map'!J386</f>
        <v>-18.723623705359056</v>
      </c>
    </row>
    <row r="385" spans="1:5" x14ac:dyDescent="0.3">
      <c r="A385" t="str">
        <f>'Days Conversion - Map'!A387</f>
        <v>USC00220021</v>
      </c>
      <c r="B385" t="str">
        <f>'Days Conversion - Map'!B387</f>
        <v>MS</v>
      </c>
      <c r="C385">
        <f>'Days Conversion - Map'!C387</f>
        <v>33.83</v>
      </c>
      <c r="D385">
        <f>'Days Conversion - Map'!D387</f>
        <v>-88.5214</v>
      </c>
      <c r="E385">
        <f>'Days Conversion - Map'!J387</f>
        <v>-28.611418354193557</v>
      </c>
    </row>
    <row r="386" spans="1:5" x14ac:dyDescent="0.3">
      <c r="A386" t="str">
        <f>'Days Conversion - Map'!A388</f>
        <v>USC00220488</v>
      </c>
      <c r="B386" t="str">
        <f>'Days Conversion - Map'!B388</f>
        <v>MS</v>
      </c>
      <c r="C386">
        <f>'Days Conversion - Map'!C388</f>
        <v>34.306100000000001</v>
      </c>
      <c r="D386">
        <f>'Days Conversion - Map'!D388</f>
        <v>-89.980599999999995</v>
      </c>
      <c r="E386">
        <f>'Days Conversion - Map'!J388</f>
        <v>-18.43356109478189</v>
      </c>
    </row>
    <row r="387" spans="1:5" x14ac:dyDescent="0.3">
      <c r="A387" t="str">
        <f>'Days Conversion - Map'!A389</f>
        <v>USC00220955</v>
      </c>
      <c r="B387" t="str">
        <f>'Days Conversion - Map'!B389</f>
        <v>MS</v>
      </c>
      <c r="C387">
        <f>'Days Conversion - Map'!C389</f>
        <v>34.634399999999999</v>
      </c>
      <c r="D387">
        <f>'Days Conversion - Map'!D389</f>
        <v>-88.562200000000004</v>
      </c>
      <c r="E387">
        <f>'Days Conversion - Map'!J389</f>
        <v>-19.423680364489446</v>
      </c>
    </row>
    <row r="388" spans="1:5" x14ac:dyDescent="0.3">
      <c r="A388" t="str">
        <f>'Days Conversion - Map'!A390</f>
        <v>USC00221094</v>
      </c>
      <c r="B388" t="str">
        <f>'Days Conversion - Map'!B390</f>
        <v>MS</v>
      </c>
      <c r="C388">
        <f>'Days Conversion - Map'!C390</f>
        <v>31.544699999999999</v>
      </c>
      <c r="D388">
        <f>'Days Conversion - Map'!D390</f>
        <v>-90.458100000000002</v>
      </c>
      <c r="E388">
        <f>'Days Conversion - Map'!J390</f>
        <v>-16.089322037447641</v>
      </c>
    </row>
    <row r="389" spans="1:5" x14ac:dyDescent="0.3">
      <c r="A389" t="str">
        <f>'Days Conversion - Map'!A391</f>
        <v>USC00221389</v>
      </c>
      <c r="B389" t="str">
        <f>'Days Conversion - Map'!B391</f>
        <v>MS</v>
      </c>
      <c r="C389">
        <f>'Days Conversion - Map'!C391</f>
        <v>32.671399999999998</v>
      </c>
      <c r="D389">
        <f>'Days Conversion - Map'!D391</f>
        <v>-90.036100000000005</v>
      </c>
      <c r="E389">
        <f>'Days Conversion - Map'!J391</f>
        <v>-15.584009263475053</v>
      </c>
    </row>
    <row r="390" spans="1:5" x14ac:dyDescent="0.3">
      <c r="A390" t="str">
        <f>'Days Conversion - Map'!A392</f>
        <v>USC00221707</v>
      </c>
      <c r="B390" t="str">
        <f>'Days Conversion - Map'!B392</f>
        <v>MS</v>
      </c>
      <c r="C390">
        <f>'Days Conversion - Map'!C392</f>
        <v>34.186399999999999</v>
      </c>
      <c r="D390">
        <f>'Days Conversion - Map'!D392</f>
        <v>-90.557199999999995</v>
      </c>
      <c r="E390">
        <f>'Days Conversion - Map'!J392</f>
        <v>-34.685518251108853</v>
      </c>
    </row>
    <row r="391" spans="1:5" x14ac:dyDescent="0.3">
      <c r="A391" t="str">
        <f>'Days Conversion - Map'!A393</f>
        <v>USC00221865</v>
      </c>
      <c r="B391" t="str">
        <f>'Days Conversion - Map'!B393</f>
        <v>MS</v>
      </c>
      <c r="C391">
        <f>'Days Conversion - Map'!C393</f>
        <v>31.250299999999999</v>
      </c>
      <c r="D391">
        <f>'Days Conversion - Map'!D393</f>
        <v>-89.836100000000002</v>
      </c>
      <c r="E391">
        <f>'Days Conversion - Map'!J393</f>
        <v>0</v>
      </c>
    </row>
    <row r="392" spans="1:5" x14ac:dyDescent="0.3">
      <c r="A392" t="str">
        <f>'Days Conversion - Map'!A394</f>
        <v>USC00221962</v>
      </c>
      <c r="B392" t="str">
        <f>'Days Conversion - Map'!B394</f>
        <v>MS</v>
      </c>
      <c r="C392">
        <f>'Days Conversion - Map'!C394</f>
        <v>34.879199999999997</v>
      </c>
      <c r="D392">
        <f>'Days Conversion - Map'!D394</f>
        <v>-88.617800000000003</v>
      </c>
      <c r="E392">
        <f>'Days Conversion - Map'!J394</f>
        <v>-19.493992549131988</v>
      </c>
    </row>
    <row r="393" spans="1:5" x14ac:dyDescent="0.3">
      <c r="A393" t="str">
        <f>'Days Conversion - Map'!A395</f>
        <v>USC00223107</v>
      </c>
      <c r="B393" t="str">
        <f>'Days Conversion - Map'!B395</f>
        <v>MS</v>
      </c>
      <c r="C393">
        <f>'Days Conversion - Map'!C395</f>
        <v>32.36</v>
      </c>
      <c r="D393">
        <f>'Days Conversion - Map'!D395</f>
        <v>-89.4208</v>
      </c>
      <c r="E393">
        <f>'Days Conversion - Map'!J395</f>
        <v>0</v>
      </c>
    </row>
    <row r="394" spans="1:5" x14ac:dyDescent="0.3">
      <c r="A394" t="str">
        <f>'Days Conversion - Map'!A396</f>
        <v>USC00223605</v>
      </c>
      <c r="B394" t="str">
        <f>'Days Conversion - Map'!B396</f>
        <v>MS</v>
      </c>
      <c r="C394">
        <f>'Days Conversion - Map'!C396</f>
        <v>33.359200000000001</v>
      </c>
      <c r="D394">
        <f>'Days Conversion - Map'!D396</f>
        <v>-91.06</v>
      </c>
      <c r="E394">
        <f>'Days Conversion - Map'!J396</f>
        <v>0</v>
      </c>
    </row>
    <row r="395" spans="1:5" x14ac:dyDescent="0.3">
      <c r="A395" t="str">
        <f>'Days Conversion - Map'!A397</f>
        <v>USC00223887</v>
      </c>
      <c r="B395" t="str">
        <f>'Days Conversion - Map'!B397</f>
        <v>MS</v>
      </c>
      <c r="C395">
        <f>'Days Conversion - Map'!C397</f>
        <v>31.2547</v>
      </c>
      <c r="D395">
        <f>'Days Conversion - Map'!D397</f>
        <v>-89.339200000000005</v>
      </c>
      <c r="E395">
        <f>'Days Conversion - Map'!J397</f>
        <v>-22.543928627596724</v>
      </c>
    </row>
    <row r="396" spans="1:5" x14ac:dyDescent="0.3">
      <c r="A396" t="str">
        <f>'Days Conversion - Map'!A398</f>
        <v>USC00223975</v>
      </c>
      <c r="B396" t="str">
        <f>'Days Conversion - Map'!B398</f>
        <v>MS</v>
      </c>
      <c r="C396">
        <f>'Days Conversion - Map'!C398</f>
        <v>34.803899999999999</v>
      </c>
      <c r="D396">
        <f>'Days Conversion - Map'!D398</f>
        <v>-90.010300000000001</v>
      </c>
      <c r="E396">
        <f>'Days Conversion - Map'!J398</f>
        <v>0</v>
      </c>
    </row>
    <row r="397" spans="1:5" x14ac:dyDescent="0.3">
      <c r="A397" t="str">
        <f>'Days Conversion - Map'!A399</f>
        <v>USC00224776</v>
      </c>
      <c r="B397" t="str">
        <f>'Days Conversion - Map'!B399</f>
        <v>MS</v>
      </c>
      <c r="C397">
        <f>'Days Conversion - Map'!C399</f>
        <v>33.058300000000003</v>
      </c>
      <c r="D397">
        <f>'Days Conversion - Map'!D399</f>
        <v>-89.579700000000003</v>
      </c>
      <c r="E397">
        <f>'Days Conversion - Map'!J399</f>
        <v>-14.407112626324228</v>
      </c>
    </row>
    <row r="398" spans="1:5" x14ac:dyDescent="0.3">
      <c r="A398" t="str">
        <f>'Days Conversion - Map'!A400</f>
        <v>USC00224939</v>
      </c>
      <c r="B398" t="str">
        <f>'Days Conversion - Map'!B400</f>
        <v>MS</v>
      </c>
      <c r="C398">
        <f>'Days Conversion - Map'!C400</f>
        <v>31.675599999999999</v>
      </c>
      <c r="D398">
        <f>'Days Conversion - Map'!D400</f>
        <v>-89.123599999999996</v>
      </c>
      <c r="E398">
        <f>'Days Conversion - Map'!J400</f>
        <v>0</v>
      </c>
    </row>
    <row r="399" spans="1:5" x14ac:dyDescent="0.3">
      <c r="A399" t="str">
        <f>'Days Conversion - Map'!A401</f>
        <v>USC00225247</v>
      </c>
      <c r="B399" t="str">
        <f>'Days Conversion - Map'!B401</f>
        <v>MS</v>
      </c>
      <c r="C399">
        <f>'Days Conversion - Map'!C401</f>
        <v>33.135599999999997</v>
      </c>
      <c r="D399">
        <f>'Days Conversion - Map'!D401</f>
        <v>-89.071100000000001</v>
      </c>
      <c r="E399">
        <f>'Days Conversion - Map'!J401</f>
        <v>0</v>
      </c>
    </row>
    <row r="400" spans="1:5" x14ac:dyDescent="0.3">
      <c r="A400" t="str">
        <f>'Days Conversion - Map'!A402</f>
        <v>USC00225987</v>
      </c>
      <c r="B400" t="str">
        <f>'Days Conversion - Map'!B402</f>
        <v>MS</v>
      </c>
      <c r="C400">
        <f>'Days Conversion - Map'!C402</f>
        <v>31.5519</v>
      </c>
      <c r="D400">
        <f>'Days Conversion - Map'!D402</f>
        <v>-90.105800000000002</v>
      </c>
      <c r="E400">
        <f>'Days Conversion - Map'!J402</f>
        <v>21.4532700036535</v>
      </c>
    </row>
    <row r="401" spans="1:5" x14ac:dyDescent="0.3">
      <c r="A401" t="str">
        <f>'Days Conversion - Map'!A403</f>
        <v>USC00226009</v>
      </c>
      <c r="B401" t="str">
        <f>'Days Conversion - Map'!B403</f>
        <v>MS</v>
      </c>
      <c r="C401">
        <f>'Days Conversion - Map'!C403</f>
        <v>33.451700000000002</v>
      </c>
      <c r="D401">
        <f>'Days Conversion - Map'!D403</f>
        <v>-90.509699999999995</v>
      </c>
      <c r="E401">
        <f>'Days Conversion - Map'!J403</f>
        <v>-22.884104627766359</v>
      </c>
    </row>
    <row r="402" spans="1:5" x14ac:dyDescent="0.3">
      <c r="A402" t="str">
        <f>'Days Conversion - Map'!A404</f>
        <v>USC00226177</v>
      </c>
      <c r="B402" t="str">
        <f>'Days Conversion - Map'!B404</f>
        <v>MS</v>
      </c>
      <c r="C402">
        <f>'Days Conversion - Map'!C404</f>
        <v>31.588899999999999</v>
      </c>
      <c r="D402">
        <f>'Days Conversion - Map'!D404</f>
        <v>-91.340800000000002</v>
      </c>
      <c r="E402">
        <f>'Days Conversion - Map'!J404</f>
        <v>-27.101725690919793</v>
      </c>
    </row>
    <row r="403" spans="1:5" x14ac:dyDescent="0.3">
      <c r="A403" t="str">
        <f>'Days Conversion - Map'!A405</f>
        <v>USC00226718</v>
      </c>
      <c r="B403" t="str">
        <f>'Days Conversion - Map'!B405</f>
        <v>MS</v>
      </c>
      <c r="C403">
        <f>'Days Conversion - Map'!C405</f>
        <v>30.396100000000001</v>
      </c>
      <c r="D403">
        <f>'Days Conversion - Map'!D405</f>
        <v>-88.478099999999998</v>
      </c>
      <c r="E403">
        <f>'Days Conversion - Map'!J405</f>
        <v>-19.786750350874403</v>
      </c>
    </row>
    <row r="404" spans="1:5" x14ac:dyDescent="0.3">
      <c r="A404" t="str">
        <f>'Days Conversion - Map'!A406</f>
        <v>USC00227111</v>
      </c>
      <c r="B404" t="str">
        <f>'Days Conversion - Map'!B406</f>
        <v>MS</v>
      </c>
      <c r="C404">
        <f>'Days Conversion - Map'!C406</f>
        <v>34.138100000000001</v>
      </c>
      <c r="D404">
        <f>'Days Conversion - Map'!D406</f>
        <v>-88.9983</v>
      </c>
      <c r="E404">
        <f>'Days Conversion - Map'!J406</f>
        <v>0</v>
      </c>
    </row>
    <row r="405" spans="1:5" x14ac:dyDescent="0.3">
      <c r="A405" t="str">
        <f>'Days Conversion - Map'!A407</f>
        <v>USC00227128</v>
      </c>
      <c r="B405" t="str">
        <f>'Days Conversion - Map'!B407</f>
        <v>MS</v>
      </c>
      <c r="C405">
        <f>'Days Conversion - Map'!C407</f>
        <v>30.840800000000002</v>
      </c>
      <c r="D405">
        <f>'Days Conversion - Map'!D407</f>
        <v>-89.545299999999997</v>
      </c>
      <c r="E405">
        <f>'Days Conversion - Map'!J407</f>
        <v>0</v>
      </c>
    </row>
    <row r="406" spans="1:5" x14ac:dyDescent="0.3">
      <c r="A406" t="str">
        <f>'Days Conversion - Map'!A408</f>
        <v>USC00227132</v>
      </c>
      <c r="B406" t="str">
        <f>'Days Conversion - Map'!B408</f>
        <v>MS</v>
      </c>
      <c r="C406">
        <f>'Days Conversion - Map'!C408</f>
        <v>31.984999999999999</v>
      </c>
      <c r="D406">
        <f>'Days Conversion - Map'!D408</f>
        <v>-90.971900000000005</v>
      </c>
      <c r="E406">
        <f>'Days Conversion - Map'!J408</f>
        <v>0</v>
      </c>
    </row>
    <row r="407" spans="1:5" x14ac:dyDescent="0.3">
      <c r="A407" t="str">
        <f>'Days Conversion - Map'!A409</f>
        <v>USC00228374</v>
      </c>
      <c r="B407" t="str">
        <f>'Days Conversion - Map'!B409</f>
        <v>MS</v>
      </c>
      <c r="C407">
        <f>'Days Conversion - Map'!C409</f>
        <v>33.469200000000001</v>
      </c>
      <c r="D407">
        <f>'Days Conversion - Map'!D409</f>
        <v>-88.782200000000003</v>
      </c>
      <c r="E407">
        <f>'Days Conversion - Map'!J409</f>
        <v>0</v>
      </c>
    </row>
    <row r="408" spans="1:5" x14ac:dyDescent="0.3">
      <c r="A408" t="str">
        <f>'Days Conversion - Map'!A410</f>
        <v>USC00229079</v>
      </c>
      <c r="B408" t="str">
        <f>'Days Conversion - Map'!B410</f>
        <v>MS</v>
      </c>
      <c r="C408">
        <f>'Days Conversion - Map'!C410</f>
        <v>34.372500000000002</v>
      </c>
      <c r="D408">
        <f>'Days Conversion - Map'!D410</f>
        <v>-89.530799999999999</v>
      </c>
      <c r="E408">
        <f>'Days Conversion - Map'!J410</f>
        <v>0</v>
      </c>
    </row>
    <row r="409" spans="1:5" x14ac:dyDescent="0.3">
      <c r="A409" t="str">
        <f>'Days Conversion - Map'!A411</f>
        <v>USC00229400</v>
      </c>
      <c r="B409" t="str">
        <f>'Days Conversion - Map'!B411</f>
        <v>MS</v>
      </c>
      <c r="C409">
        <f>'Days Conversion - Map'!C411</f>
        <v>34.158299999999997</v>
      </c>
      <c r="D409">
        <f>'Days Conversion - Map'!D411</f>
        <v>-89.631100000000004</v>
      </c>
      <c r="E409">
        <f>'Days Conversion - Map'!J411</f>
        <v>-13.009009009008997</v>
      </c>
    </row>
    <row r="410" spans="1:5" x14ac:dyDescent="0.3">
      <c r="A410" t="str">
        <f>'Days Conversion - Map'!A412</f>
        <v>USC00229439</v>
      </c>
      <c r="B410" t="str">
        <f>'Days Conversion - Map'!B412</f>
        <v>MS</v>
      </c>
      <c r="C410">
        <f>'Days Conversion - Map'!C412</f>
        <v>31.677199999999999</v>
      </c>
      <c r="D410">
        <f>'Days Conversion - Map'!D412</f>
        <v>-88.6708</v>
      </c>
      <c r="E410">
        <f>'Days Conversion - Map'!J412</f>
        <v>0</v>
      </c>
    </row>
    <row r="411" spans="1:5" x14ac:dyDescent="0.3">
      <c r="A411" t="str">
        <f>'Days Conversion - Map'!A413</f>
        <v>USC00229793</v>
      </c>
      <c r="B411" t="str">
        <f>'Days Conversion - Map'!B413</f>
        <v>MS</v>
      </c>
      <c r="C411">
        <f>'Days Conversion - Map'!C413</f>
        <v>31.0931</v>
      </c>
      <c r="D411">
        <f>'Days Conversion - Map'!D413</f>
        <v>-91.232500000000002</v>
      </c>
      <c r="E411">
        <f>'Days Conversion - Map'!J413</f>
        <v>-15.601923076923493</v>
      </c>
    </row>
    <row r="412" spans="1:5" x14ac:dyDescent="0.3">
      <c r="A412" t="str">
        <f>'Days Conversion - Map'!A414</f>
        <v>USC00229860</v>
      </c>
      <c r="B412" t="str">
        <f>'Days Conversion - Map'!B414</f>
        <v>MS</v>
      </c>
      <c r="C412">
        <f>'Days Conversion - Map'!C414</f>
        <v>32.902799999999999</v>
      </c>
      <c r="D412">
        <f>'Days Conversion - Map'!D414</f>
        <v>-90.381699999999995</v>
      </c>
      <c r="E412">
        <f>'Days Conversion - Map'!J414</f>
        <v>19.677381648158718</v>
      </c>
    </row>
    <row r="413" spans="1:5" x14ac:dyDescent="0.3">
      <c r="A413" t="str">
        <f>'Days Conversion - Map'!A415</f>
        <v>USC00230204</v>
      </c>
      <c r="B413" t="str">
        <f>'Days Conversion - Map'!B415</f>
        <v>MO</v>
      </c>
      <c r="C413">
        <f>'Days Conversion - Map'!C415</f>
        <v>38.189399999999999</v>
      </c>
      <c r="D413">
        <f>'Days Conversion - Map'!D415</f>
        <v>-94.0244</v>
      </c>
      <c r="E413">
        <f>'Days Conversion - Map'!J415</f>
        <v>-24.196363636363497</v>
      </c>
    </row>
    <row r="414" spans="1:5" x14ac:dyDescent="0.3">
      <c r="A414" t="str">
        <f>'Days Conversion - Map'!A416</f>
        <v>USC00231037</v>
      </c>
      <c r="B414" t="str">
        <f>'Days Conversion - Map'!B416</f>
        <v>MO</v>
      </c>
      <c r="C414">
        <f>'Days Conversion - Map'!C416</f>
        <v>39.424700000000001</v>
      </c>
      <c r="D414">
        <f>'Days Conversion - Map'!D416</f>
        <v>-93.133099999999999</v>
      </c>
      <c r="E414">
        <f>'Days Conversion - Map'!J416</f>
        <v>-20.162434111494637</v>
      </c>
    </row>
    <row r="415" spans="1:5" x14ac:dyDescent="0.3">
      <c r="A415" t="str">
        <f>'Days Conversion - Map'!A417</f>
        <v>USC00231364</v>
      </c>
      <c r="B415" t="str">
        <f>'Days Conversion - Map'!B417</f>
        <v>MO</v>
      </c>
      <c r="C415">
        <f>'Days Conversion - Map'!C417</f>
        <v>36.1875</v>
      </c>
      <c r="D415">
        <f>'Days Conversion - Map'!D417</f>
        <v>-89.66</v>
      </c>
      <c r="E415">
        <f>'Days Conversion - Map'!J417</f>
        <v>0</v>
      </c>
    </row>
    <row r="416" spans="1:5" x14ac:dyDescent="0.3">
      <c r="A416" t="str">
        <f>'Days Conversion - Map'!A418</f>
        <v>USC00231711</v>
      </c>
      <c r="B416" t="str">
        <f>'Days Conversion - Map'!B418</f>
        <v>MO</v>
      </c>
      <c r="C416">
        <f>'Days Conversion - Map'!C418</f>
        <v>38.395000000000003</v>
      </c>
      <c r="D416">
        <f>'Days Conversion - Map'!D418</f>
        <v>-93.771100000000004</v>
      </c>
      <c r="E416">
        <f>'Days Conversion - Map'!J418</f>
        <v>0</v>
      </c>
    </row>
    <row r="417" spans="1:5" x14ac:dyDescent="0.3">
      <c r="A417" t="str">
        <f>'Days Conversion - Map'!A419</f>
        <v>USC00231822</v>
      </c>
      <c r="B417" t="str">
        <f>'Days Conversion - Map'!B419</f>
        <v>MO</v>
      </c>
      <c r="C417">
        <f>'Days Conversion - Map'!C419</f>
        <v>40.239400000000003</v>
      </c>
      <c r="D417">
        <f>'Days Conversion - Map'!D419</f>
        <v>-94.683300000000003</v>
      </c>
      <c r="E417">
        <f>'Days Conversion - Map'!J419</f>
        <v>-20.142337662337646</v>
      </c>
    </row>
    <row r="418" spans="1:5" x14ac:dyDescent="0.3">
      <c r="A418" t="str">
        <f>'Days Conversion - Map'!A420</f>
        <v>USC00232289</v>
      </c>
      <c r="B418" t="str">
        <f>'Days Conversion - Map'!B420</f>
        <v>MO</v>
      </c>
      <c r="C418">
        <f>'Days Conversion - Map'!C420</f>
        <v>36.620600000000003</v>
      </c>
      <c r="D418">
        <f>'Days Conversion - Map'!D420</f>
        <v>-90.8125</v>
      </c>
      <c r="E418">
        <f>'Days Conversion - Map'!J420</f>
        <v>-18.471026671537999</v>
      </c>
    </row>
    <row r="419" spans="1:5" x14ac:dyDescent="0.3">
      <c r="A419" t="str">
        <f>'Days Conversion - Map'!A421</f>
        <v>USC00232809</v>
      </c>
      <c r="B419" t="str">
        <f>'Days Conversion - Map'!B421</f>
        <v>MO</v>
      </c>
      <c r="C419">
        <f>'Days Conversion - Map'!C421</f>
        <v>37.791899999999998</v>
      </c>
      <c r="D419">
        <f>'Days Conversion - Map'!D421</f>
        <v>-90.409700000000001</v>
      </c>
      <c r="E419">
        <f>'Days Conversion - Map'!J421</f>
        <v>-13.751688311688255</v>
      </c>
    </row>
    <row r="420" spans="1:5" x14ac:dyDescent="0.3">
      <c r="A420" t="str">
        <f>'Days Conversion - Map'!A422</f>
        <v>USC00234271</v>
      </c>
      <c r="B420" t="str">
        <f>'Days Conversion - Map'!B422</f>
        <v>MO</v>
      </c>
      <c r="C420">
        <f>'Days Conversion - Map'!C422</f>
        <v>38.584699999999998</v>
      </c>
      <c r="D420">
        <f>'Days Conversion - Map'!D422</f>
        <v>-92.183099999999996</v>
      </c>
      <c r="E420">
        <f>'Days Conversion - Map'!J422</f>
        <v>-10.881038961038852</v>
      </c>
    </row>
    <row r="421" spans="1:5" x14ac:dyDescent="0.3">
      <c r="A421" t="str">
        <f>'Days Conversion - Map'!A423</f>
        <v>USC00234705</v>
      </c>
      <c r="B421" t="str">
        <f>'Days Conversion - Map'!B423</f>
        <v>MO</v>
      </c>
      <c r="C421">
        <f>'Days Conversion - Map'!C423</f>
        <v>37.598300000000002</v>
      </c>
      <c r="D421">
        <f>'Days Conversion - Map'!D423</f>
        <v>-94.284199999999998</v>
      </c>
      <c r="E421">
        <f>'Days Conversion - Map'!J423</f>
        <v>0</v>
      </c>
    </row>
    <row r="422" spans="1:5" x14ac:dyDescent="0.3">
      <c r="A422" t="str">
        <f>'Days Conversion - Map'!A424</f>
        <v>USC00234825</v>
      </c>
      <c r="B422" t="str">
        <f>'Days Conversion - Map'!B424</f>
        <v>MO</v>
      </c>
      <c r="C422">
        <f>'Days Conversion - Map'!C424</f>
        <v>37.685000000000002</v>
      </c>
      <c r="D422">
        <f>'Days Conversion - Map'!D424</f>
        <v>-92.693899999999999</v>
      </c>
      <c r="E422">
        <f>'Days Conversion - Map'!J424</f>
        <v>0</v>
      </c>
    </row>
    <row r="423" spans="1:5" x14ac:dyDescent="0.3">
      <c r="A423" t="str">
        <f>'Days Conversion - Map'!A425</f>
        <v>USC00234904</v>
      </c>
      <c r="B423" t="str">
        <f>'Days Conversion - Map'!B425</f>
        <v>MO</v>
      </c>
      <c r="C423">
        <f>'Days Conversion - Map'!C425</f>
        <v>39.1828</v>
      </c>
      <c r="D423">
        <f>'Days Conversion - Map'!D425</f>
        <v>-93.855000000000004</v>
      </c>
      <c r="E423">
        <f>'Days Conversion - Map'!J425</f>
        <v>-19.695641080557984</v>
      </c>
    </row>
    <row r="424" spans="1:5" x14ac:dyDescent="0.3">
      <c r="A424" t="str">
        <f>'Days Conversion - Map'!A426</f>
        <v>USC00235027</v>
      </c>
      <c r="B424" t="str">
        <f>'Days Conversion - Map'!B426</f>
        <v>MO</v>
      </c>
      <c r="C424">
        <f>'Days Conversion - Map'!C426</f>
        <v>37.390799999999999</v>
      </c>
      <c r="D424">
        <f>'Days Conversion - Map'!D426</f>
        <v>-93.949200000000005</v>
      </c>
      <c r="E424">
        <f>'Days Conversion - Map'!J426</f>
        <v>-14.277402597402489</v>
      </c>
    </row>
    <row r="425" spans="1:5" x14ac:dyDescent="0.3">
      <c r="A425" t="str">
        <f>'Days Conversion - Map'!A427</f>
        <v>USC00235253</v>
      </c>
      <c r="B425" t="str">
        <f>'Days Conversion - Map'!B427</f>
        <v>MO</v>
      </c>
      <c r="C425">
        <f>'Days Conversion - Map'!C427</f>
        <v>37.305599999999998</v>
      </c>
      <c r="D425">
        <f>'Days Conversion - Map'!D427</f>
        <v>-89.974999999999994</v>
      </c>
      <c r="E425">
        <f>'Days Conversion - Map'!J427</f>
        <v>-11.926128517832289</v>
      </c>
    </row>
    <row r="426" spans="1:5" x14ac:dyDescent="0.3">
      <c r="A426" t="str">
        <f>'Days Conversion - Map'!A428</f>
        <v>USC00235541</v>
      </c>
      <c r="B426" t="str">
        <f>'Days Conversion - Map'!B428</f>
        <v>MO</v>
      </c>
      <c r="C426">
        <f>'Days Conversion - Map'!C428</f>
        <v>39.171399999999998</v>
      </c>
      <c r="D426">
        <f>'Days Conversion - Map'!D428</f>
        <v>-91.871700000000004</v>
      </c>
      <c r="E426">
        <f>'Days Conversion - Map'!J428</f>
        <v>0</v>
      </c>
    </row>
    <row r="427" spans="1:5" x14ac:dyDescent="0.3">
      <c r="A427" t="str">
        <f>'Days Conversion - Map'!A429</f>
        <v>USC00235671</v>
      </c>
      <c r="B427" t="str">
        <f>'Days Conversion - Map'!B429</f>
        <v>MO</v>
      </c>
      <c r="C427">
        <f>'Days Conversion - Map'!C429</f>
        <v>39.403300000000002</v>
      </c>
      <c r="D427">
        <f>'Days Conversion - Map'!D429</f>
        <v>-92.432500000000005</v>
      </c>
      <c r="E427">
        <f>'Days Conversion - Map'!J429</f>
        <v>-12.105975564605664</v>
      </c>
    </row>
    <row r="428" spans="1:5" x14ac:dyDescent="0.3">
      <c r="A428" t="str">
        <f>'Days Conversion - Map'!A430</f>
        <v>USC00235834</v>
      </c>
      <c r="B428" t="str">
        <f>'Days Conversion - Map'!B430</f>
        <v>MO</v>
      </c>
      <c r="C428">
        <f>'Days Conversion - Map'!C430</f>
        <v>37.154200000000003</v>
      </c>
      <c r="D428">
        <f>'Days Conversion - Map'!D430</f>
        <v>-92.261899999999997</v>
      </c>
      <c r="E428">
        <f>'Days Conversion - Map'!J430</f>
        <v>-11.672727272727236</v>
      </c>
    </row>
    <row r="429" spans="1:5" x14ac:dyDescent="0.3">
      <c r="A429" t="str">
        <f>'Days Conversion - Map'!A431</f>
        <v>USC00235976</v>
      </c>
      <c r="B429" t="str">
        <f>'Days Conversion - Map'!B431</f>
        <v>MO</v>
      </c>
      <c r="C429">
        <f>'Days Conversion - Map'!C431</f>
        <v>36.865000000000002</v>
      </c>
      <c r="D429">
        <f>'Days Conversion - Map'!D431</f>
        <v>-94.360299999999995</v>
      </c>
      <c r="E429">
        <f>'Days Conversion - Map'!J431</f>
        <v>0</v>
      </c>
    </row>
    <row r="430" spans="1:5" x14ac:dyDescent="0.3">
      <c r="A430" t="str">
        <f>'Days Conversion - Map'!A432</f>
        <v>USC00237263</v>
      </c>
      <c r="B430" t="str">
        <f>'Days Conversion - Map'!B432</f>
        <v>MO</v>
      </c>
      <c r="C430">
        <f>'Days Conversion - Map'!C432</f>
        <v>37.956699999999998</v>
      </c>
      <c r="D430">
        <f>'Days Conversion - Map'!D432</f>
        <v>-91.7761</v>
      </c>
      <c r="E430">
        <f>'Days Conversion - Map'!J432</f>
        <v>0</v>
      </c>
    </row>
    <row r="431" spans="1:5" x14ac:dyDescent="0.3">
      <c r="A431" t="str">
        <f>'Days Conversion - Map'!A433</f>
        <v>USC00237963</v>
      </c>
      <c r="B431" t="str">
        <f>'Days Conversion - Map'!B433</f>
        <v>MO</v>
      </c>
      <c r="C431">
        <f>'Days Conversion - Map'!C433</f>
        <v>40.247199999999999</v>
      </c>
      <c r="D431">
        <f>'Days Conversion - Map'!D433</f>
        <v>-93.715800000000002</v>
      </c>
      <c r="E431">
        <f>'Days Conversion - Map'!J433</f>
        <v>0</v>
      </c>
    </row>
    <row r="432" spans="1:5" x14ac:dyDescent="0.3">
      <c r="A432" t="str">
        <f>'Days Conversion - Map'!A434</f>
        <v>USC00238051</v>
      </c>
      <c r="B432" t="str">
        <f>'Days Conversion - Map'!B434</f>
        <v>MO</v>
      </c>
      <c r="C432">
        <f>'Days Conversion - Map'!C434</f>
        <v>39.970300000000002</v>
      </c>
      <c r="D432">
        <f>'Days Conversion - Map'!D434</f>
        <v>-91.887500000000003</v>
      </c>
      <c r="E432">
        <f>'Days Conversion - Map'!J434</f>
        <v>0</v>
      </c>
    </row>
    <row r="433" spans="1:5" x14ac:dyDescent="0.3">
      <c r="A433" t="str">
        <f>'Days Conversion - Map'!A435</f>
        <v>USC00238223</v>
      </c>
      <c r="B433" t="str">
        <f>'Days Conversion - Map'!B435</f>
        <v>MO</v>
      </c>
      <c r="C433">
        <f>'Days Conversion - Map'!C435</f>
        <v>38.9664</v>
      </c>
      <c r="D433">
        <f>'Days Conversion - Map'!D435</f>
        <v>-93.419399999999996</v>
      </c>
      <c r="E433">
        <f>'Days Conversion - Map'!J435</f>
        <v>-19.805714285714171</v>
      </c>
    </row>
    <row r="434" spans="1:5" x14ac:dyDescent="0.3">
      <c r="A434" t="str">
        <f>'Days Conversion - Map'!A436</f>
        <v>USC00238523</v>
      </c>
      <c r="B434" t="str">
        <f>'Days Conversion - Map'!B436</f>
        <v>MO</v>
      </c>
      <c r="C434">
        <f>'Days Conversion - Map'!C436</f>
        <v>40.475000000000001</v>
      </c>
      <c r="D434">
        <f>'Days Conversion - Map'!D436</f>
        <v>-93.003100000000003</v>
      </c>
      <c r="E434">
        <f>'Days Conversion - Map'!J436</f>
        <v>0</v>
      </c>
    </row>
    <row r="435" spans="1:5" x14ac:dyDescent="0.3">
      <c r="A435" t="str">
        <f>'Days Conversion - Map'!A437</f>
        <v>USC00238725</v>
      </c>
      <c r="B435" t="str">
        <f>'Days Conversion - Map'!B437</f>
        <v>MO</v>
      </c>
      <c r="C435">
        <f>'Days Conversion - Map'!C437</f>
        <v>38.834699999999998</v>
      </c>
      <c r="D435">
        <f>'Days Conversion - Map'!D437</f>
        <v>-91.138900000000007</v>
      </c>
      <c r="E435">
        <f>'Days Conversion - Map'!J437</f>
        <v>-15.555472327240743</v>
      </c>
    </row>
    <row r="436" spans="1:5" x14ac:dyDescent="0.3">
      <c r="A436" t="str">
        <f>'Days Conversion - Map'!A438</f>
        <v>USC00240364</v>
      </c>
      <c r="B436" t="str">
        <f>'Days Conversion - Map'!B438</f>
        <v>MT</v>
      </c>
      <c r="C436">
        <f>'Days Conversion - Map'!C438</f>
        <v>47.4925</v>
      </c>
      <c r="D436">
        <f>'Days Conversion - Map'!D438</f>
        <v>-112.3969</v>
      </c>
      <c r="E436">
        <f>'Days Conversion - Map'!J438</f>
        <v>0</v>
      </c>
    </row>
    <row r="437" spans="1:5" x14ac:dyDescent="0.3">
      <c r="A437" t="str">
        <f>'Days Conversion - Map'!A439</f>
        <v>USC00240780</v>
      </c>
      <c r="B437" t="str">
        <f>'Days Conversion - Map'!B439</f>
        <v>MT</v>
      </c>
      <c r="C437">
        <f>'Days Conversion - Map'!C439</f>
        <v>45.832500000000003</v>
      </c>
      <c r="D437">
        <f>'Days Conversion - Map'!D439</f>
        <v>-109.9511</v>
      </c>
      <c r="E437">
        <f>'Days Conversion - Map'!J439</f>
        <v>0</v>
      </c>
    </row>
    <row r="438" spans="1:5" x14ac:dyDescent="0.3">
      <c r="A438" t="str">
        <f>'Days Conversion - Map'!A440</f>
        <v>USC00241044</v>
      </c>
      <c r="B438" t="str">
        <f>'Days Conversion - Map'!B440</f>
        <v>MT</v>
      </c>
      <c r="C438">
        <f>'Days Conversion - Map'!C440</f>
        <v>45.662199999999999</v>
      </c>
      <c r="D438">
        <f>'Days Conversion - Map'!D440</f>
        <v>-111.04640000000001</v>
      </c>
      <c r="E438">
        <f>'Days Conversion - Map'!J440</f>
        <v>10.982857142857165</v>
      </c>
    </row>
    <row r="439" spans="1:5" x14ac:dyDescent="0.3">
      <c r="A439" t="str">
        <f>'Days Conversion - Map'!A441</f>
        <v>USC00241552</v>
      </c>
      <c r="B439" t="str">
        <f>'Days Conversion - Map'!B441</f>
        <v>MT</v>
      </c>
      <c r="C439">
        <f>'Days Conversion - Map'!C441</f>
        <v>47.219200000000001</v>
      </c>
      <c r="D439">
        <f>'Days Conversion - Map'!D441</f>
        <v>-111.71080000000001</v>
      </c>
      <c r="E439">
        <f>'Days Conversion - Map'!J441</f>
        <v>13.548921057221277</v>
      </c>
    </row>
    <row r="440" spans="1:5" x14ac:dyDescent="0.3">
      <c r="A440" t="str">
        <f>'Days Conversion - Map'!A442</f>
        <v>USC00241722</v>
      </c>
      <c r="B440" t="str">
        <f>'Days Conversion - Map'!B442</f>
        <v>MT</v>
      </c>
      <c r="C440">
        <f>'Days Conversion - Map'!C442</f>
        <v>48.588299999999997</v>
      </c>
      <c r="D440">
        <f>'Days Conversion - Map'!D442</f>
        <v>-109.22669999999999</v>
      </c>
      <c r="E440">
        <f>'Days Conversion - Map'!J442</f>
        <v>0</v>
      </c>
    </row>
    <row r="441" spans="1:5" x14ac:dyDescent="0.3">
      <c r="A441" t="str">
        <f>'Days Conversion - Map'!A443</f>
        <v>USC00241737</v>
      </c>
      <c r="B441" t="str">
        <f>'Days Conversion - Map'!B443</f>
        <v>MT</v>
      </c>
      <c r="C441">
        <f>'Days Conversion - Map'!C443</f>
        <v>47.820599999999999</v>
      </c>
      <c r="D441">
        <f>'Days Conversion - Map'!D443</f>
        <v>-112.1922</v>
      </c>
      <c r="E441">
        <f>'Days Conversion - Map'!J443</f>
        <v>0</v>
      </c>
    </row>
    <row r="442" spans="1:5" x14ac:dyDescent="0.3">
      <c r="A442" t="str">
        <f>'Days Conversion - Map'!A444</f>
        <v>USC00242409</v>
      </c>
      <c r="B442" t="str">
        <f>'Days Conversion - Map'!B444</f>
        <v>MT</v>
      </c>
      <c r="C442">
        <f>'Days Conversion - Map'!C444</f>
        <v>45.2089</v>
      </c>
      <c r="D442">
        <f>'Days Conversion - Map'!D444</f>
        <v>-112.63890000000001</v>
      </c>
      <c r="E442">
        <f>'Days Conversion - Map'!J444</f>
        <v>0</v>
      </c>
    </row>
    <row r="443" spans="1:5" x14ac:dyDescent="0.3">
      <c r="A443" t="str">
        <f>'Days Conversion - Map'!A445</f>
        <v>USC00242689</v>
      </c>
      <c r="B443" t="str">
        <f>'Days Conversion - Map'!B445</f>
        <v>MT</v>
      </c>
      <c r="C443">
        <f>'Days Conversion - Map'!C445</f>
        <v>45.886400000000002</v>
      </c>
      <c r="D443">
        <f>'Days Conversion - Map'!D445</f>
        <v>-104.5478</v>
      </c>
      <c r="E443">
        <f>'Days Conversion - Map'!J445</f>
        <v>0</v>
      </c>
    </row>
    <row r="444" spans="1:5" x14ac:dyDescent="0.3">
      <c r="A444" t="str">
        <f>'Days Conversion - Map'!A446</f>
        <v>USC00242793</v>
      </c>
      <c r="B444" t="str">
        <f>'Days Conversion - Map'!B446</f>
        <v>MT</v>
      </c>
      <c r="C444">
        <f>'Days Conversion - Map'!C446</f>
        <v>45.339399999999998</v>
      </c>
      <c r="D444">
        <f>'Days Conversion - Map'!D446</f>
        <v>-111.7122</v>
      </c>
      <c r="E444">
        <f>'Days Conversion - Map'!J446</f>
        <v>16.509090909090901</v>
      </c>
    </row>
    <row r="445" spans="1:5" x14ac:dyDescent="0.3">
      <c r="A445" t="str">
        <f>'Days Conversion - Map'!A447</f>
        <v>USC00243013</v>
      </c>
      <c r="B445" t="str">
        <f>'Days Conversion - Map'!B447</f>
        <v>MT</v>
      </c>
      <c r="C445">
        <f>'Days Conversion - Map'!C447</f>
        <v>46.8217</v>
      </c>
      <c r="D445">
        <f>'Days Conversion - Map'!D447</f>
        <v>-108.3725</v>
      </c>
      <c r="E445">
        <f>'Days Conversion - Map'!J447</f>
        <v>0</v>
      </c>
    </row>
    <row r="446" spans="1:5" x14ac:dyDescent="0.3">
      <c r="A446" t="str">
        <f>'Days Conversion - Map'!A448</f>
        <v>USC00243110</v>
      </c>
      <c r="B446" t="str">
        <f>'Days Conversion - Map'!B448</f>
        <v>MT</v>
      </c>
      <c r="C446">
        <f>'Days Conversion - Map'!C448</f>
        <v>48.4983</v>
      </c>
      <c r="D446">
        <f>'Days Conversion - Map'!D448</f>
        <v>-109.8014</v>
      </c>
      <c r="E446">
        <f>'Days Conversion - Map'!J448</f>
        <v>0</v>
      </c>
    </row>
    <row r="447" spans="1:5" x14ac:dyDescent="0.3">
      <c r="A447" t="str">
        <f>'Days Conversion - Map'!A449</f>
        <v>USC00243139</v>
      </c>
      <c r="B447" t="str">
        <f>'Days Conversion - Map'!B449</f>
        <v>MT</v>
      </c>
      <c r="C447">
        <f>'Days Conversion - Map'!C449</f>
        <v>48.778300000000002</v>
      </c>
      <c r="D447">
        <f>'Days Conversion - Map'!D449</f>
        <v>-114.8997</v>
      </c>
      <c r="E447">
        <f>'Days Conversion - Map'!J449</f>
        <v>0</v>
      </c>
    </row>
    <row r="448" spans="1:5" x14ac:dyDescent="0.3">
      <c r="A448" t="str">
        <f>'Days Conversion - Map'!A450</f>
        <v>USC00243581</v>
      </c>
      <c r="B448" t="str">
        <f>'Days Conversion - Map'!B450</f>
        <v>MT</v>
      </c>
      <c r="C448">
        <f>'Days Conversion - Map'!C450</f>
        <v>47.105800000000002</v>
      </c>
      <c r="D448">
        <f>'Days Conversion - Map'!D450</f>
        <v>-104.7175</v>
      </c>
      <c r="E448">
        <f>'Days Conversion - Map'!J450</f>
        <v>0</v>
      </c>
    </row>
    <row r="449" spans="1:5" x14ac:dyDescent="0.3">
      <c r="A449" t="str">
        <f>'Days Conversion - Map'!A451</f>
        <v>USC00243885</v>
      </c>
      <c r="B449" t="str">
        <f>'Days Conversion - Map'!B451</f>
        <v>MT</v>
      </c>
      <c r="C449">
        <f>'Days Conversion - Map'!C451</f>
        <v>46.246099999999998</v>
      </c>
      <c r="D449">
        <f>'Days Conversion - Map'!D451</f>
        <v>-114.1681</v>
      </c>
      <c r="E449">
        <f>'Days Conversion - Map'!J451</f>
        <v>7.7181632775477844</v>
      </c>
    </row>
    <row r="450" spans="1:5" x14ac:dyDescent="0.3">
      <c r="A450" t="str">
        <f>'Days Conversion - Map'!A452</f>
        <v>USC00244038</v>
      </c>
      <c r="B450" t="str">
        <f>'Days Conversion - Map'!B452</f>
        <v>MT</v>
      </c>
      <c r="C450">
        <f>'Days Conversion - Map'!C452</f>
        <v>44.866700000000002</v>
      </c>
      <c r="D450">
        <f>'Days Conversion - Map'!D452</f>
        <v>-111.33920000000001</v>
      </c>
      <c r="E450">
        <f>'Days Conversion - Map'!J452</f>
        <v>0</v>
      </c>
    </row>
    <row r="451" spans="1:5" x14ac:dyDescent="0.3">
      <c r="A451" t="str">
        <f>'Days Conversion - Map'!A453</f>
        <v>USC00244345</v>
      </c>
      <c r="B451" t="str">
        <f>'Days Conversion - Map'!B453</f>
        <v>MT</v>
      </c>
      <c r="C451">
        <f>'Days Conversion - Map'!C453</f>
        <v>45.922800000000002</v>
      </c>
      <c r="D451">
        <f>'Days Conversion - Map'!D453</f>
        <v>-108.2453</v>
      </c>
      <c r="E451">
        <f>'Days Conversion - Map'!J453</f>
        <v>9.4942682062610047</v>
      </c>
    </row>
    <row r="452" spans="1:5" x14ac:dyDescent="0.3">
      <c r="A452" t="str">
        <f>'Days Conversion - Map'!A454</f>
        <v>USC00244364</v>
      </c>
      <c r="B452" t="str">
        <f>'Days Conversion - Map'!B454</f>
        <v>MT</v>
      </c>
      <c r="C452">
        <f>'Days Conversion - Map'!C454</f>
        <v>45.935299999999998</v>
      </c>
      <c r="D452">
        <f>'Days Conversion - Map'!D454</f>
        <v>-107.1375</v>
      </c>
      <c r="E452">
        <f>'Days Conversion - Map'!J454</f>
        <v>0</v>
      </c>
    </row>
    <row r="453" spans="1:5" x14ac:dyDescent="0.3">
      <c r="A453" t="str">
        <f>'Days Conversion - Map'!A455</f>
        <v>USC00244522</v>
      </c>
      <c r="B453" t="str">
        <f>'Days Conversion - Map'!B455</f>
        <v>MT</v>
      </c>
      <c r="C453">
        <f>'Days Conversion - Map'!C455</f>
        <v>47.314399999999999</v>
      </c>
      <c r="D453">
        <f>'Days Conversion - Map'!D455</f>
        <v>-106.91030000000001</v>
      </c>
      <c r="E453">
        <f>'Days Conversion - Map'!J455</f>
        <v>0</v>
      </c>
    </row>
    <row r="454" spans="1:5" x14ac:dyDescent="0.3">
      <c r="A454" t="str">
        <f>'Days Conversion - Map'!A456</f>
        <v>USC00244558</v>
      </c>
      <c r="B454" t="str">
        <f>'Days Conversion - Map'!B456</f>
        <v>MT</v>
      </c>
      <c r="C454">
        <f>'Days Conversion - Map'!C456</f>
        <v>48.304200000000002</v>
      </c>
      <c r="D454">
        <f>'Days Conversion - Map'!D456</f>
        <v>-114.2642</v>
      </c>
      <c r="E454">
        <f>'Days Conversion - Map'!J456</f>
        <v>10.267012987013009</v>
      </c>
    </row>
    <row r="455" spans="1:5" x14ac:dyDescent="0.3">
      <c r="A455" t="str">
        <f>'Days Conversion - Map'!A457</f>
        <v>USC00245015</v>
      </c>
      <c r="B455" t="str">
        <f>'Days Conversion - Map'!B457</f>
        <v>MT</v>
      </c>
      <c r="C455">
        <f>'Days Conversion - Map'!C457</f>
        <v>48.403599999999997</v>
      </c>
      <c r="D455">
        <f>'Days Conversion - Map'!D457</f>
        <v>-115.53919999999999</v>
      </c>
      <c r="E455">
        <f>'Days Conversion - Map'!J457</f>
        <v>0</v>
      </c>
    </row>
    <row r="456" spans="1:5" x14ac:dyDescent="0.3">
      <c r="A456" t="str">
        <f>'Days Conversion - Map'!A458</f>
        <v>USC00245572</v>
      </c>
      <c r="B456" t="str">
        <f>'Days Conversion - Map'!B458</f>
        <v>MT</v>
      </c>
      <c r="C456">
        <f>'Days Conversion - Map'!C458</f>
        <v>48.482799999999997</v>
      </c>
      <c r="D456">
        <f>'Days Conversion - Map'!D458</f>
        <v>-104.45140000000001</v>
      </c>
      <c r="E456">
        <f>'Days Conversion - Map'!J458</f>
        <v>0</v>
      </c>
    </row>
    <row r="457" spans="1:5" x14ac:dyDescent="0.3">
      <c r="A457" t="str">
        <f>'Days Conversion - Map'!A459</f>
        <v>USC00245761</v>
      </c>
      <c r="B457" t="str">
        <f>'Days Conversion - Map'!B459</f>
        <v>MT</v>
      </c>
      <c r="C457">
        <f>'Days Conversion - Map'!C459</f>
        <v>47.057200000000002</v>
      </c>
      <c r="D457">
        <f>'Days Conversion - Map'!D459</f>
        <v>-109.9511</v>
      </c>
      <c r="E457">
        <f>'Days Conversion - Map'!J459</f>
        <v>0</v>
      </c>
    </row>
    <row r="458" spans="1:5" x14ac:dyDescent="0.3">
      <c r="A458" t="str">
        <f>'Days Conversion - Map'!A460</f>
        <v>USC00246157</v>
      </c>
      <c r="B458" t="str">
        <f>'Days Conversion - Map'!B460</f>
        <v>MT</v>
      </c>
      <c r="C458">
        <f>'Days Conversion - Map'!C460</f>
        <v>45.487499999999997</v>
      </c>
      <c r="D458">
        <f>'Days Conversion - Map'!D460</f>
        <v>-111.6336</v>
      </c>
      <c r="E458">
        <f>'Days Conversion - Map'!J460</f>
        <v>0</v>
      </c>
    </row>
    <row r="459" spans="1:5" x14ac:dyDescent="0.3">
      <c r="A459" t="str">
        <f>'Days Conversion - Map'!A461</f>
        <v>USC00246472</v>
      </c>
      <c r="B459" t="str">
        <f>'Days Conversion - Map'!B461</f>
        <v>MT</v>
      </c>
      <c r="C459">
        <f>'Days Conversion - Map'!C461</f>
        <v>46.315800000000003</v>
      </c>
      <c r="D459">
        <f>'Days Conversion - Map'!D461</f>
        <v>-113.3</v>
      </c>
      <c r="E459">
        <f>'Days Conversion - Map'!J461</f>
        <v>0</v>
      </c>
    </row>
    <row r="460" spans="1:5" x14ac:dyDescent="0.3">
      <c r="A460" t="str">
        <f>'Days Conversion - Map'!A462</f>
        <v>USC00246601</v>
      </c>
      <c r="B460" t="str">
        <f>'Days Conversion - Map'!B462</f>
        <v>MT</v>
      </c>
      <c r="C460">
        <f>'Days Conversion - Map'!C462</f>
        <v>46.4178</v>
      </c>
      <c r="D460">
        <f>'Days Conversion - Map'!D462</f>
        <v>-104.5164</v>
      </c>
      <c r="E460">
        <f>'Days Conversion - Map'!J462</f>
        <v>0</v>
      </c>
    </row>
    <row r="461" spans="1:5" x14ac:dyDescent="0.3">
      <c r="A461" t="str">
        <f>'Days Conversion - Map'!A463</f>
        <v>USC00246918</v>
      </c>
      <c r="B461" t="str">
        <f>'Days Conversion - Map'!B463</f>
        <v>MT</v>
      </c>
      <c r="C461">
        <f>'Days Conversion - Map'!C463</f>
        <v>45.176900000000003</v>
      </c>
      <c r="D461">
        <f>'Days Conversion - Map'!D463</f>
        <v>-109.2572</v>
      </c>
      <c r="E461">
        <f>'Days Conversion - Map'!J463</f>
        <v>15.342245763308728</v>
      </c>
    </row>
    <row r="462" spans="1:5" x14ac:dyDescent="0.3">
      <c r="A462" t="str">
        <f>'Days Conversion - Map'!A464</f>
        <v>USC00247286</v>
      </c>
      <c r="B462" t="str">
        <f>'Days Conversion - Map'!B464</f>
        <v>MT</v>
      </c>
      <c r="C462">
        <f>'Days Conversion - Map'!C464</f>
        <v>47.314999999999998</v>
      </c>
      <c r="D462">
        <f>'Days Conversion - Map'!D464</f>
        <v>-114.09829999999999</v>
      </c>
      <c r="E462">
        <f>'Days Conversion - Map'!J464</f>
        <v>10.504836568249457</v>
      </c>
    </row>
    <row r="463" spans="1:5" x14ac:dyDescent="0.3">
      <c r="A463" t="str">
        <f>'Days Conversion - Map'!A465</f>
        <v>USC00247382</v>
      </c>
      <c r="B463" t="str">
        <f>'Days Conversion - Map'!B465</f>
        <v>MT</v>
      </c>
      <c r="C463">
        <f>'Days Conversion - Map'!C465</f>
        <v>47.453600000000002</v>
      </c>
      <c r="D463">
        <f>'Days Conversion - Map'!D465</f>
        <v>-104.3378</v>
      </c>
      <c r="E463">
        <f>'Days Conversion - Map'!J465</f>
        <v>0</v>
      </c>
    </row>
    <row r="464" spans="1:5" x14ac:dyDescent="0.3">
      <c r="A464" t="str">
        <f>'Days Conversion - Map'!A466</f>
        <v>USC00248501</v>
      </c>
      <c r="B464" t="str">
        <f>'Days Conversion - Map'!B466</f>
        <v>MT</v>
      </c>
      <c r="C464">
        <f>'Days Conversion - Map'!C466</f>
        <v>48.311900000000001</v>
      </c>
      <c r="D464">
        <f>'Days Conversion - Map'!D466</f>
        <v>-112.2492</v>
      </c>
      <c r="E464">
        <f>'Days Conversion - Map'!J466</f>
        <v>0</v>
      </c>
    </row>
    <row r="465" spans="1:5" x14ac:dyDescent="0.3">
      <c r="A465" t="str">
        <f>'Days Conversion - Map'!A467</f>
        <v>USC00248569</v>
      </c>
      <c r="B465" t="str">
        <f>'Days Conversion - Map'!B467</f>
        <v>MT</v>
      </c>
      <c r="C465">
        <f>'Days Conversion - Map'!C467</f>
        <v>47.88</v>
      </c>
      <c r="D465">
        <f>'Days Conversion - Map'!D467</f>
        <v>-105.3686</v>
      </c>
      <c r="E465">
        <f>'Days Conversion - Map'!J467</f>
        <v>0</v>
      </c>
    </row>
    <row r="466" spans="1:5" x14ac:dyDescent="0.3">
      <c r="A466" t="str">
        <f>'Days Conversion - Map'!A468</f>
        <v>USC00248597</v>
      </c>
      <c r="B466" t="str">
        <f>'Days Conversion - Map'!B468</f>
        <v>MT</v>
      </c>
      <c r="C466">
        <f>'Days Conversion - Map'!C468</f>
        <v>45.292499999999997</v>
      </c>
      <c r="D466">
        <f>'Days Conversion - Map'!D468</f>
        <v>-111.9444</v>
      </c>
      <c r="E466">
        <f>'Days Conversion - Map'!J468</f>
        <v>9.1096103896103369</v>
      </c>
    </row>
    <row r="467" spans="1:5" x14ac:dyDescent="0.3">
      <c r="A467" t="str">
        <f>'Days Conversion - Map'!A469</f>
        <v>USC00250070</v>
      </c>
      <c r="B467" t="str">
        <f>'Days Conversion - Map'!B469</f>
        <v>NE</v>
      </c>
      <c r="C467">
        <f>'Days Conversion - Map'!C469</f>
        <v>41.685299999999998</v>
      </c>
      <c r="D467">
        <f>'Days Conversion - Map'!D469</f>
        <v>-98.008300000000006</v>
      </c>
      <c r="E467">
        <f>'Days Conversion - Map'!J469</f>
        <v>-15.614650078122027</v>
      </c>
    </row>
    <row r="468" spans="1:5" x14ac:dyDescent="0.3">
      <c r="A468" t="str">
        <f>'Days Conversion - Map'!A470</f>
        <v>USC00250130</v>
      </c>
      <c r="B468" t="str">
        <f>'Days Conversion - Map'!B470</f>
        <v>NE</v>
      </c>
      <c r="C468">
        <f>'Days Conversion - Map'!C470</f>
        <v>42.110300000000002</v>
      </c>
      <c r="D468">
        <f>'Days Conversion - Map'!D470</f>
        <v>-102.8967</v>
      </c>
      <c r="E468">
        <f>'Days Conversion - Map'!J470</f>
        <v>0</v>
      </c>
    </row>
    <row r="469" spans="1:5" x14ac:dyDescent="0.3">
      <c r="A469" t="str">
        <f>'Days Conversion - Map'!A471</f>
        <v>USC00250375</v>
      </c>
      <c r="B469" t="str">
        <f>'Days Conversion - Map'!B471</f>
        <v>NE</v>
      </c>
      <c r="C469">
        <f>'Days Conversion - Map'!C471</f>
        <v>41.040799999999997</v>
      </c>
      <c r="D469">
        <f>'Days Conversion - Map'!D471</f>
        <v>-96.381100000000004</v>
      </c>
      <c r="E469">
        <f>'Days Conversion - Map'!J471</f>
        <v>0</v>
      </c>
    </row>
    <row r="470" spans="1:5" x14ac:dyDescent="0.3">
      <c r="A470" t="str">
        <f>'Days Conversion - Map'!A472</f>
        <v>USC00250420</v>
      </c>
      <c r="B470" t="str">
        <f>'Days Conversion - Map'!B472</f>
        <v>NE</v>
      </c>
      <c r="C470">
        <f>'Days Conversion - Map'!C472</f>
        <v>42.513599999999997</v>
      </c>
      <c r="D470">
        <f>'Days Conversion - Map'!D472</f>
        <v>-99.030299999999997</v>
      </c>
      <c r="E470">
        <f>'Days Conversion - Map'!J472</f>
        <v>0</v>
      </c>
    </row>
    <row r="471" spans="1:5" x14ac:dyDescent="0.3">
      <c r="A471" t="str">
        <f>'Days Conversion - Map'!A473</f>
        <v>USC00250435</v>
      </c>
      <c r="B471" t="str">
        <f>'Days Conversion - Map'!B473</f>
        <v>NE</v>
      </c>
      <c r="C471">
        <f>'Days Conversion - Map'!C473</f>
        <v>40.370600000000003</v>
      </c>
      <c r="D471">
        <f>'Days Conversion - Map'!D473</f>
        <v>-95.746899999999997</v>
      </c>
      <c r="E471">
        <f>'Days Conversion - Map'!J473</f>
        <v>-9.1135135135133716</v>
      </c>
    </row>
    <row r="472" spans="1:5" x14ac:dyDescent="0.3">
      <c r="A472" t="str">
        <f>'Days Conversion - Map'!A474</f>
        <v>USC00250640</v>
      </c>
      <c r="B472" t="str">
        <f>'Days Conversion - Map'!B474</f>
        <v>NE</v>
      </c>
      <c r="C472">
        <f>'Days Conversion - Map'!C474</f>
        <v>40.130600000000001</v>
      </c>
      <c r="D472">
        <f>'Days Conversion - Map'!D474</f>
        <v>-99.827799999999996</v>
      </c>
      <c r="E472">
        <f>'Days Conversion - Map'!J474</f>
        <v>0</v>
      </c>
    </row>
    <row r="473" spans="1:5" x14ac:dyDescent="0.3">
      <c r="A473" t="str">
        <f>'Days Conversion - Map'!A475</f>
        <v>USC00251145</v>
      </c>
      <c r="B473" t="str">
        <f>'Days Conversion - Map'!B475</f>
        <v>NE</v>
      </c>
      <c r="C473">
        <f>'Days Conversion - Map'!C475</f>
        <v>41.668100000000003</v>
      </c>
      <c r="D473">
        <f>'Days Conversion - Map'!D475</f>
        <v>-103.1039</v>
      </c>
      <c r="E473">
        <f>'Days Conversion - Map'!J475</f>
        <v>8.8151351351351721</v>
      </c>
    </row>
    <row r="474" spans="1:5" x14ac:dyDescent="0.3">
      <c r="A474" t="str">
        <f>'Days Conversion - Map'!A476</f>
        <v>USC00251200</v>
      </c>
      <c r="B474" t="str">
        <f>'Days Conversion - Map'!B476</f>
        <v>NE</v>
      </c>
      <c r="C474">
        <f>'Days Conversion - Map'!C476</f>
        <v>41.408299999999997</v>
      </c>
      <c r="D474">
        <f>'Days Conversion - Map'!D476</f>
        <v>-99.674999999999997</v>
      </c>
      <c r="E474">
        <f>'Days Conversion - Map'!J476</f>
        <v>-11.163636363636359</v>
      </c>
    </row>
    <row r="475" spans="1:5" x14ac:dyDescent="0.3">
      <c r="A475" t="str">
        <f>'Days Conversion - Map'!A477</f>
        <v>USC00252020</v>
      </c>
      <c r="B475" t="str">
        <f>'Days Conversion - Map'!B477</f>
        <v>NE</v>
      </c>
      <c r="C475">
        <f>'Days Conversion - Map'!C477</f>
        <v>40.609200000000001</v>
      </c>
      <c r="D475">
        <f>'Days Conversion - Map'!D477</f>
        <v>-96.871899999999997</v>
      </c>
      <c r="E475">
        <f>'Days Conversion - Map'!J477</f>
        <v>0</v>
      </c>
    </row>
    <row r="476" spans="1:5" x14ac:dyDescent="0.3">
      <c r="A476" t="str">
        <f>'Days Conversion - Map'!A478</f>
        <v>USC00252100</v>
      </c>
      <c r="B476" t="str">
        <f>'Days Conversion - Map'!B478</f>
        <v>NE</v>
      </c>
      <c r="C476">
        <f>'Days Conversion - Map'!C478</f>
        <v>40.634399999999999</v>
      </c>
      <c r="D476">
        <f>'Days Conversion - Map'!D478</f>
        <v>-100.5219</v>
      </c>
      <c r="E476">
        <f>'Days Conversion - Map'!J478</f>
        <v>0</v>
      </c>
    </row>
    <row r="477" spans="1:5" x14ac:dyDescent="0.3">
      <c r="A477" t="str">
        <f>'Days Conversion - Map'!A479</f>
        <v>USC00252205</v>
      </c>
      <c r="B477" t="str">
        <f>'Days Conversion - Map'!B479</f>
        <v>NE</v>
      </c>
      <c r="C477">
        <f>'Days Conversion - Map'!C479</f>
        <v>41.2483</v>
      </c>
      <c r="D477">
        <f>'Days Conversion - Map'!D479</f>
        <v>-97.058099999999996</v>
      </c>
      <c r="E477">
        <f>'Days Conversion - Map'!J479</f>
        <v>-13.758060580358428</v>
      </c>
    </row>
    <row r="478" spans="1:5" x14ac:dyDescent="0.3">
      <c r="A478" t="str">
        <f>'Days Conversion - Map'!A480</f>
        <v>USC00252820</v>
      </c>
      <c r="B478" t="str">
        <f>'Days Conversion - Map'!B480</f>
        <v>NE</v>
      </c>
      <c r="C478">
        <f>'Days Conversion - Map'!C480</f>
        <v>40.073900000000002</v>
      </c>
      <c r="D478">
        <f>'Days Conversion - Map'!D480</f>
        <v>-97.166899999999998</v>
      </c>
      <c r="E478">
        <f>'Days Conversion - Map'!J480</f>
        <v>-12.234805194805141</v>
      </c>
    </row>
    <row r="479" spans="1:5" x14ac:dyDescent="0.3">
      <c r="A479" t="str">
        <f>'Days Conversion - Map'!A481</f>
        <v>USC00252840</v>
      </c>
      <c r="B479" t="str">
        <f>'Days Conversion - Map'!B481</f>
        <v>NE</v>
      </c>
      <c r="C479">
        <f>'Days Conversion - Map'!C481</f>
        <v>40.642200000000003</v>
      </c>
      <c r="D479">
        <f>'Days Conversion - Map'!D481</f>
        <v>-97.592799999999997</v>
      </c>
      <c r="E479">
        <f>'Days Conversion - Map'!J481</f>
        <v>-20.219688644688663</v>
      </c>
    </row>
    <row r="480" spans="1:5" x14ac:dyDescent="0.3">
      <c r="A480" t="str">
        <f>'Days Conversion - Map'!A482</f>
        <v>USC00253175</v>
      </c>
      <c r="B480" t="str">
        <f>'Days Conversion - Map'!B482</f>
        <v>NE</v>
      </c>
      <c r="C480">
        <f>'Days Conversion - Map'!C482</f>
        <v>40.539400000000001</v>
      </c>
      <c r="D480">
        <f>'Days Conversion - Map'!D482</f>
        <v>-97.590599999999995</v>
      </c>
      <c r="E480">
        <f>'Days Conversion - Map'!J482</f>
        <v>-9.565714285714261</v>
      </c>
    </row>
    <row r="481" spans="1:5" x14ac:dyDescent="0.3">
      <c r="A481" t="str">
        <f>'Days Conversion - Map'!A483</f>
        <v>USC00253185</v>
      </c>
      <c r="B481" t="str">
        <f>'Days Conversion - Map'!B483</f>
        <v>NE</v>
      </c>
      <c r="C481">
        <f>'Days Conversion - Map'!C483</f>
        <v>41.4514</v>
      </c>
      <c r="D481">
        <f>'Days Conversion - Map'!D483</f>
        <v>-97.764399999999995</v>
      </c>
      <c r="E481">
        <f>'Days Conversion - Map'!J483</f>
        <v>-12.570389610389599</v>
      </c>
    </row>
    <row r="482" spans="1:5" x14ac:dyDescent="0.3">
      <c r="A482" t="str">
        <f>'Days Conversion - Map'!A484</f>
        <v>USC00253365</v>
      </c>
      <c r="B482" t="str">
        <f>'Days Conversion - Map'!B484</f>
        <v>NE</v>
      </c>
      <c r="C482">
        <f>'Days Conversion - Map'!C484</f>
        <v>40.939399999999999</v>
      </c>
      <c r="D482">
        <f>'Days Conversion - Map'!D484</f>
        <v>-100.1514</v>
      </c>
      <c r="E482">
        <f>'Days Conversion - Map'!J484</f>
        <v>-15.610389610389523</v>
      </c>
    </row>
    <row r="483" spans="1:5" x14ac:dyDescent="0.3">
      <c r="A483" t="str">
        <f>'Days Conversion - Map'!A485</f>
        <v>USC00253615</v>
      </c>
      <c r="B483" t="str">
        <f>'Days Conversion - Map'!B485</f>
        <v>NE</v>
      </c>
      <c r="C483">
        <f>'Days Conversion - Map'!C485</f>
        <v>42.6858</v>
      </c>
      <c r="D483">
        <f>'Days Conversion - Map'!D485</f>
        <v>-103.88420000000001</v>
      </c>
      <c r="E483">
        <f>'Days Conversion - Map'!J485</f>
        <v>0</v>
      </c>
    </row>
    <row r="484" spans="1:5" x14ac:dyDescent="0.3">
      <c r="A484" t="str">
        <f>'Days Conversion - Map'!A486</f>
        <v>USC00253630</v>
      </c>
      <c r="B484" t="str">
        <f>'Days Conversion - Map'!B486</f>
        <v>NE</v>
      </c>
      <c r="C484">
        <f>'Days Conversion - Map'!C486</f>
        <v>42.616700000000002</v>
      </c>
      <c r="D484">
        <f>'Days Conversion - Map'!D486</f>
        <v>-97.260800000000003</v>
      </c>
      <c r="E484">
        <f>'Days Conversion - Map'!J486</f>
        <v>-23.084183900731709</v>
      </c>
    </row>
    <row r="485" spans="1:5" x14ac:dyDescent="0.3">
      <c r="A485" t="str">
        <f>'Days Conversion - Map'!A487</f>
        <v>USC00253660</v>
      </c>
      <c r="B485" t="str">
        <f>'Days Conversion - Map'!B487</f>
        <v>NE</v>
      </c>
      <c r="C485">
        <f>'Days Conversion - Map'!C487</f>
        <v>40.647199999999998</v>
      </c>
      <c r="D485">
        <f>'Days Conversion - Map'!D487</f>
        <v>-98.383600000000001</v>
      </c>
      <c r="E485">
        <f>'Days Conversion - Map'!J487</f>
        <v>-18.153766233766184</v>
      </c>
    </row>
    <row r="486" spans="1:5" x14ac:dyDescent="0.3">
      <c r="A486" t="str">
        <f>'Days Conversion - Map'!A488</f>
        <v>USC00253735</v>
      </c>
      <c r="B486" t="str">
        <f>'Days Conversion - Map'!B488</f>
        <v>NE</v>
      </c>
      <c r="C486">
        <f>'Days Conversion - Map'!C488</f>
        <v>40.174999999999997</v>
      </c>
      <c r="D486">
        <f>'Days Conversion - Map'!D488</f>
        <v>-97.590299999999999</v>
      </c>
      <c r="E486">
        <f>'Days Conversion - Map'!J488</f>
        <v>-11.817142857142761</v>
      </c>
    </row>
    <row r="487" spans="1:5" x14ac:dyDescent="0.3">
      <c r="A487" t="str">
        <f>'Days Conversion - Map'!A489</f>
        <v>USC00253910</v>
      </c>
      <c r="B487" t="str">
        <f>'Days Conversion - Map'!B489</f>
        <v>NE</v>
      </c>
      <c r="C487">
        <f>'Days Conversion - Map'!C489</f>
        <v>40.451700000000002</v>
      </c>
      <c r="D487">
        <f>'Days Conversion - Map'!D489</f>
        <v>-99.380300000000005</v>
      </c>
      <c r="E487">
        <f>'Days Conversion - Map'!J489</f>
        <v>-21.441038961038956</v>
      </c>
    </row>
    <row r="488" spans="1:5" x14ac:dyDescent="0.3">
      <c r="A488" t="str">
        <f>'Days Conversion - Map'!A490</f>
        <v>USC00254110</v>
      </c>
      <c r="B488" t="str">
        <f>'Days Conversion - Map'!B490</f>
        <v>NE</v>
      </c>
      <c r="C488">
        <f>'Days Conversion - Map'!C490</f>
        <v>40.5092</v>
      </c>
      <c r="D488">
        <f>'Days Conversion - Map'!D490</f>
        <v>-101.6514</v>
      </c>
      <c r="E488">
        <f>'Days Conversion - Map'!J490</f>
        <v>0</v>
      </c>
    </row>
    <row r="489" spans="1:5" x14ac:dyDescent="0.3">
      <c r="A489" t="str">
        <f>'Days Conversion - Map'!A491</f>
        <v>USC00254440</v>
      </c>
      <c r="B489" t="str">
        <f>'Days Conversion - Map'!B491</f>
        <v>NE</v>
      </c>
      <c r="C489">
        <f>'Days Conversion - Map'!C491</f>
        <v>41.2453</v>
      </c>
      <c r="D489">
        <f>'Days Conversion - Map'!D491</f>
        <v>-103.6344</v>
      </c>
      <c r="E489">
        <f>'Days Conversion - Map'!J491</f>
        <v>11.243112897332812</v>
      </c>
    </row>
    <row r="490" spans="1:5" x14ac:dyDescent="0.3">
      <c r="A490" t="str">
        <f>'Days Conversion - Map'!A492</f>
        <v>USC00254900</v>
      </c>
      <c r="B490" t="str">
        <f>'Days Conversion - Map'!B492</f>
        <v>NE</v>
      </c>
      <c r="C490">
        <f>'Days Conversion - Map'!C492</f>
        <v>41.148899999999998</v>
      </c>
      <c r="D490">
        <f>'Days Conversion - Map'!D492</f>
        <v>-102.6361</v>
      </c>
      <c r="E490">
        <f>'Days Conversion - Map'!J492</f>
        <v>0</v>
      </c>
    </row>
    <row r="491" spans="1:5" x14ac:dyDescent="0.3">
      <c r="A491" t="str">
        <f>'Days Conversion - Map'!A493</f>
        <v>USC00254985</v>
      </c>
      <c r="B491" t="str">
        <f>'Days Conversion - Map'!B493</f>
        <v>NE</v>
      </c>
      <c r="C491">
        <f>'Days Conversion - Map'!C493</f>
        <v>41.2789</v>
      </c>
      <c r="D491">
        <f>'Days Conversion - Map'!D493</f>
        <v>-98.969700000000003</v>
      </c>
      <c r="E491">
        <f>'Days Conversion - Map'!J493</f>
        <v>-17.178699161209018</v>
      </c>
    </row>
    <row r="492" spans="1:5" x14ac:dyDescent="0.3">
      <c r="A492" t="str">
        <f>'Days Conversion - Map'!A494</f>
        <v>USC00255080</v>
      </c>
      <c r="B492" t="str">
        <f>'Days Conversion - Map'!B494</f>
        <v>NE</v>
      </c>
      <c r="C492">
        <f>'Days Conversion - Map'!C494</f>
        <v>41.8292</v>
      </c>
      <c r="D492">
        <f>'Days Conversion - Map'!D494</f>
        <v>-97.45</v>
      </c>
      <c r="E492">
        <f>'Days Conversion - Map'!J494</f>
        <v>-25.600813237804157</v>
      </c>
    </row>
    <row r="493" spans="1:5" x14ac:dyDescent="0.3">
      <c r="A493" t="str">
        <f>'Days Conversion - Map'!A495</f>
        <v>USC00255310</v>
      </c>
      <c r="B493" t="str">
        <f>'Days Conversion - Map'!B495</f>
        <v>NE</v>
      </c>
      <c r="C493">
        <f>'Days Conversion - Map'!C495</f>
        <v>40.228900000000003</v>
      </c>
      <c r="D493">
        <f>'Days Conversion - Map'!D495</f>
        <v>-100.61</v>
      </c>
      <c r="E493">
        <f>'Days Conversion - Map'!J495</f>
        <v>0</v>
      </c>
    </row>
    <row r="494" spans="1:5" x14ac:dyDescent="0.3">
      <c r="A494" t="str">
        <f>'Days Conversion - Map'!A496</f>
        <v>USC00255470</v>
      </c>
      <c r="B494" t="str">
        <f>'Days Conversion - Map'!B496</f>
        <v>NE</v>
      </c>
      <c r="C494">
        <f>'Days Conversion - Map'!C496</f>
        <v>42.919400000000003</v>
      </c>
      <c r="D494">
        <f>'Days Conversion - Map'!D496</f>
        <v>-101.7089</v>
      </c>
      <c r="E494">
        <f>'Days Conversion - Map'!J496</f>
        <v>0</v>
      </c>
    </row>
    <row r="495" spans="1:5" x14ac:dyDescent="0.3">
      <c r="A495" t="str">
        <f>'Days Conversion - Map'!A497</f>
        <v>USC00255565</v>
      </c>
      <c r="B495" t="str">
        <f>'Days Conversion - Map'!B497</f>
        <v>NE</v>
      </c>
      <c r="C495">
        <f>'Days Conversion - Map'!C497</f>
        <v>40.515599999999999</v>
      </c>
      <c r="D495">
        <f>'Days Conversion - Map'!D497</f>
        <v>-98.951400000000007</v>
      </c>
      <c r="E495">
        <f>'Days Conversion - Map'!J497</f>
        <v>-14.416623376623331</v>
      </c>
    </row>
    <row r="496" spans="1:5" x14ac:dyDescent="0.3">
      <c r="A496" t="str">
        <f>'Days Conversion - Map'!A498</f>
        <v>USC00256040</v>
      </c>
      <c r="B496" t="str">
        <f>'Days Conversion - Map'!B498</f>
        <v>NE</v>
      </c>
      <c r="C496">
        <f>'Days Conversion - Map'!C498</f>
        <v>41.496899999999997</v>
      </c>
      <c r="D496">
        <f>'Days Conversion - Map'!D498</f>
        <v>-98.7714</v>
      </c>
      <c r="E496">
        <f>'Days Conversion - Map'!J498</f>
        <v>-20.508825582348269</v>
      </c>
    </row>
    <row r="497" spans="1:5" x14ac:dyDescent="0.3">
      <c r="A497" t="str">
        <f>'Days Conversion - Map'!A499</f>
        <v>USC00256135</v>
      </c>
      <c r="B497" t="str">
        <f>'Days Conversion - Map'!B499</f>
        <v>NE</v>
      </c>
      <c r="C497">
        <f>'Days Conversion - Map'!C499</f>
        <v>42.064399999999999</v>
      </c>
      <c r="D497">
        <f>'Days Conversion - Map'!D499</f>
        <v>-97.966700000000003</v>
      </c>
      <c r="E497">
        <f>'Days Conversion - Map'!J499</f>
        <v>-18.218181818181733</v>
      </c>
    </row>
    <row r="498" spans="1:5" x14ac:dyDescent="0.3">
      <c r="A498" t="str">
        <f>'Days Conversion - Map'!A500</f>
        <v>USC00256570</v>
      </c>
      <c r="B498" t="str">
        <f>'Days Conversion - Map'!B500</f>
        <v>NE</v>
      </c>
      <c r="C498">
        <f>'Days Conversion - Map'!C500</f>
        <v>40.111699999999999</v>
      </c>
      <c r="D498">
        <f>'Days Conversion - Map'!D500</f>
        <v>-96.151399999999995</v>
      </c>
      <c r="E498">
        <f>'Days Conversion - Map'!J500</f>
        <v>-21.696829378095277</v>
      </c>
    </row>
    <row r="499" spans="1:5" x14ac:dyDescent="0.3">
      <c r="A499" t="str">
        <f>'Days Conversion - Map'!A501</f>
        <v>USC00256970</v>
      </c>
      <c r="B499" t="str">
        <f>'Days Conversion - Map'!B501</f>
        <v>NE</v>
      </c>
      <c r="C499">
        <f>'Days Conversion - Map'!C501</f>
        <v>42.064999999999998</v>
      </c>
      <c r="D499">
        <f>'Days Conversion - Map'!D501</f>
        <v>-100.24720000000001</v>
      </c>
      <c r="E499">
        <f>'Days Conversion - Map'!J501</f>
        <v>0</v>
      </c>
    </row>
    <row r="500" spans="1:5" x14ac:dyDescent="0.3">
      <c r="A500" t="str">
        <f>'Days Conversion - Map'!A502</f>
        <v>USC00257070</v>
      </c>
      <c r="B500" t="str">
        <f>'Days Conversion - Map'!B502</f>
        <v>NE</v>
      </c>
      <c r="C500">
        <f>'Days Conversion - Map'!C502</f>
        <v>40.097799999999999</v>
      </c>
      <c r="D500">
        <f>'Days Conversion - Map'!D502</f>
        <v>-98.5197</v>
      </c>
      <c r="E500">
        <f>'Days Conversion - Map'!J502</f>
        <v>0</v>
      </c>
    </row>
    <row r="501" spans="1:5" x14ac:dyDescent="0.3">
      <c r="A501" t="str">
        <f>'Days Conversion - Map'!A503</f>
        <v>USC00257515</v>
      </c>
      <c r="B501" t="str">
        <f>'Days Conversion - Map'!B503</f>
        <v>NE</v>
      </c>
      <c r="C501">
        <f>'Days Conversion - Map'!C503</f>
        <v>41.207799999999999</v>
      </c>
      <c r="D501">
        <f>'Days Conversion - Map'!D503</f>
        <v>-98.460800000000006</v>
      </c>
      <c r="E501">
        <f>'Days Conversion - Map'!J503</f>
        <v>0</v>
      </c>
    </row>
    <row r="502" spans="1:5" x14ac:dyDescent="0.3">
      <c r="A502" t="str">
        <f>'Days Conversion - Map'!A504</f>
        <v>USC00257715</v>
      </c>
      <c r="B502" t="str">
        <f>'Days Conversion - Map'!B504</f>
        <v>NE</v>
      </c>
      <c r="C502">
        <f>'Days Conversion - Map'!C504</f>
        <v>40.916899999999998</v>
      </c>
      <c r="D502">
        <f>'Days Conversion - Map'!D504</f>
        <v>-97.089699999999993</v>
      </c>
      <c r="E502">
        <f>'Days Conversion - Map'!J504</f>
        <v>0</v>
      </c>
    </row>
    <row r="503" spans="1:5" x14ac:dyDescent="0.3">
      <c r="A503" t="str">
        <f>'Days Conversion - Map'!A505</f>
        <v>USC00258395</v>
      </c>
      <c r="B503" t="str">
        <f>'Days Conversion - Map'!B505</f>
        <v>NE</v>
      </c>
      <c r="C503">
        <f>'Days Conversion - Map'!C505</f>
        <v>40.6661</v>
      </c>
      <c r="D503">
        <f>'Days Conversion - Map'!D505</f>
        <v>-96.1892</v>
      </c>
      <c r="E503">
        <f>'Days Conversion - Map'!J505</f>
        <v>-8.1225974025974246</v>
      </c>
    </row>
    <row r="504" spans="1:5" x14ac:dyDescent="0.3">
      <c r="A504" t="str">
        <f>'Days Conversion - Map'!A506</f>
        <v>USC00258465</v>
      </c>
      <c r="B504" t="str">
        <f>'Days Conversion - Map'!B506</f>
        <v>NE</v>
      </c>
      <c r="C504">
        <f>'Days Conversion - Map'!C506</f>
        <v>40.354399999999998</v>
      </c>
      <c r="D504">
        <f>'Days Conversion - Map'!D506</f>
        <v>-96.193899999999999</v>
      </c>
      <c r="E504">
        <f>'Days Conversion - Map'!J506</f>
        <v>0</v>
      </c>
    </row>
    <row r="505" spans="1:5" x14ac:dyDescent="0.3">
      <c r="A505" t="str">
        <f>'Days Conversion - Map'!A507</f>
        <v>USC00258480</v>
      </c>
      <c r="B505" t="str">
        <f>'Days Conversion - Map'!B507</f>
        <v>NE</v>
      </c>
      <c r="C505">
        <f>'Days Conversion - Map'!C507</f>
        <v>41.7881</v>
      </c>
      <c r="D505">
        <f>'Days Conversion - Map'!D507</f>
        <v>-96.232500000000002</v>
      </c>
      <c r="E505">
        <f>'Days Conversion - Map'!J507</f>
        <v>-11.48383794234508</v>
      </c>
    </row>
    <row r="506" spans="1:5" x14ac:dyDescent="0.3">
      <c r="A506" t="str">
        <f>'Days Conversion - Map'!A508</f>
        <v>USC00258915</v>
      </c>
      <c r="B506" t="str">
        <f>'Days Conversion - Map'!B508</f>
        <v>NE</v>
      </c>
      <c r="C506">
        <f>'Days Conversion - Map'!C508</f>
        <v>42.301699999999997</v>
      </c>
      <c r="D506">
        <f>'Days Conversion - Map'!D508</f>
        <v>-96.900300000000001</v>
      </c>
      <c r="E506">
        <f>'Days Conversion - Map'!J508</f>
        <v>0</v>
      </c>
    </row>
    <row r="507" spans="1:5" x14ac:dyDescent="0.3">
      <c r="A507" t="str">
        <f>'Days Conversion - Map'!A509</f>
        <v>USC00259090</v>
      </c>
      <c r="B507" t="str">
        <f>'Days Conversion - Map'!B509</f>
        <v>NE</v>
      </c>
      <c r="C507">
        <f>'Days Conversion - Map'!C509</f>
        <v>40.863900000000001</v>
      </c>
      <c r="D507">
        <f>'Days Conversion - Map'!D509</f>
        <v>-96.141400000000004</v>
      </c>
      <c r="E507">
        <f>'Days Conversion - Map'!J509</f>
        <v>-23.574884792626559</v>
      </c>
    </row>
    <row r="508" spans="1:5" x14ac:dyDescent="0.3">
      <c r="A508" t="str">
        <f>'Days Conversion - Map'!A510</f>
        <v>USC00259510</v>
      </c>
      <c r="B508" t="str">
        <f>'Days Conversion - Map'!B510</f>
        <v>NE</v>
      </c>
      <c r="C508">
        <f>'Days Conversion - Map'!C510</f>
        <v>40.867800000000003</v>
      </c>
      <c r="D508">
        <f>'Days Conversion - Map'!D510</f>
        <v>-97.592200000000005</v>
      </c>
      <c r="E508">
        <f>'Days Conversion - Map'!J510</f>
        <v>0</v>
      </c>
    </row>
    <row r="509" spans="1:5" x14ac:dyDescent="0.3">
      <c r="A509" t="str">
        <f>'Days Conversion - Map'!A511</f>
        <v>USC00260507</v>
      </c>
      <c r="B509" t="str">
        <f>'Days Conversion - Map'!B511</f>
        <v>NV</v>
      </c>
      <c r="C509">
        <f>'Days Conversion - Map'!C511</f>
        <v>39.493099999999998</v>
      </c>
      <c r="D509">
        <f>'Days Conversion - Map'!D511</f>
        <v>-117.0675</v>
      </c>
      <c r="E509">
        <f>'Days Conversion - Map'!J511</f>
        <v>-8.3298990901469203</v>
      </c>
    </row>
    <row r="510" spans="1:5" x14ac:dyDescent="0.3">
      <c r="A510" t="str">
        <f>'Days Conversion - Map'!A512</f>
        <v>USC00262780</v>
      </c>
      <c r="B510" t="str">
        <f>'Days Conversion - Map'!B512</f>
        <v>NV</v>
      </c>
      <c r="C510">
        <f>'Days Conversion - Map'!C512</f>
        <v>39.4572</v>
      </c>
      <c r="D510">
        <f>'Days Conversion - Map'!D512</f>
        <v>-118.7811</v>
      </c>
      <c r="E510">
        <f>'Days Conversion - Map'!J512</f>
        <v>13.657000294336173</v>
      </c>
    </row>
    <row r="511" spans="1:5" x14ac:dyDescent="0.3">
      <c r="A511" t="str">
        <f>'Days Conversion - Map'!A513</f>
        <v>USC00263245</v>
      </c>
      <c r="B511" t="str">
        <f>'Days Conversion - Map'!B513</f>
        <v>NV</v>
      </c>
      <c r="C511">
        <f>'Days Conversion - Map'!C513</f>
        <v>40.956699999999998</v>
      </c>
      <c r="D511">
        <f>'Days Conversion - Map'!D513</f>
        <v>-117.4922</v>
      </c>
      <c r="E511">
        <f>'Days Conversion - Map'!J513</f>
        <v>0</v>
      </c>
    </row>
    <row r="512" spans="1:5" x14ac:dyDescent="0.3">
      <c r="A512" t="str">
        <f>'Days Conversion - Map'!A514</f>
        <v>USC00264698</v>
      </c>
      <c r="B512" t="str">
        <f>'Days Conversion - Map'!B514</f>
        <v>NV</v>
      </c>
      <c r="C512">
        <f>'Days Conversion - Map'!C514</f>
        <v>40.17</v>
      </c>
      <c r="D512">
        <f>'Days Conversion - Map'!D514</f>
        <v>-118.47750000000001</v>
      </c>
      <c r="E512">
        <f>'Days Conversion - Map'!J514</f>
        <v>0</v>
      </c>
    </row>
    <row r="513" spans="1:5" x14ac:dyDescent="0.3">
      <c r="A513" t="str">
        <f>'Days Conversion - Map'!A515</f>
        <v>USC00264950</v>
      </c>
      <c r="B513" t="str">
        <f>'Days Conversion - Map'!B515</f>
        <v>NV</v>
      </c>
      <c r="C513">
        <f>'Days Conversion - Map'!C515</f>
        <v>39.414200000000001</v>
      </c>
      <c r="D513">
        <f>'Days Conversion - Map'!D515</f>
        <v>-114.7739</v>
      </c>
      <c r="E513">
        <f>'Days Conversion - Map'!J515</f>
        <v>24.5159119107221</v>
      </c>
    </row>
    <row r="514" spans="1:5" x14ac:dyDescent="0.3">
      <c r="A514" t="str">
        <f>'Days Conversion - Map'!A516</f>
        <v>USC00265168</v>
      </c>
      <c r="B514" t="str">
        <f>'Days Conversion - Map'!B516</f>
        <v>NV</v>
      </c>
      <c r="C514">
        <f>'Days Conversion - Map'!C516</f>
        <v>38.387799999999999</v>
      </c>
      <c r="D514">
        <f>'Days Conversion - Map'!D516</f>
        <v>-118.1092</v>
      </c>
      <c r="E514">
        <f>'Days Conversion - Map'!J516</f>
        <v>11.928767123287596</v>
      </c>
    </row>
    <row r="515" spans="1:5" x14ac:dyDescent="0.3">
      <c r="A515" t="str">
        <f>'Days Conversion - Map'!A517</f>
        <v>USC00267369</v>
      </c>
      <c r="B515" t="str">
        <f>'Days Conversion - Map'!B517</f>
        <v>NV</v>
      </c>
      <c r="C515">
        <f>'Days Conversion - Map'!C517</f>
        <v>35.466099999999997</v>
      </c>
      <c r="D515">
        <f>'Days Conversion - Map'!D517</f>
        <v>-114.9217</v>
      </c>
      <c r="E515">
        <f>'Days Conversion - Map'!J517</f>
        <v>0</v>
      </c>
    </row>
    <row r="516" spans="1:5" x14ac:dyDescent="0.3">
      <c r="A516" t="str">
        <f>'Days Conversion - Map'!A518</f>
        <v>USC00268988</v>
      </c>
      <c r="B516" t="str">
        <f>'Days Conversion - Map'!B518</f>
        <v>NV</v>
      </c>
      <c r="C516">
        <f>'Days Conversion - Map'!C518</f>
        <v>41.116900000000001</v>
      </c>
      <c r="D516">
        <f>'Days Conversion - Map'!D518</f>
        <v>-114.9786</v>
      </c>
      <c r="E516">
        <f>'Days Conversion - Map'!J518</f>
        <v>0</v>
      </c>
    </row>
    <row r="517" spans="1:5" x14ac:dyDescent="0.3">
      <c r="A517" t="str">
        <f>'Days Conversion - Map'!A519</f>
        <v>USC00272174</v>
      </c>
      <c r="B517" t="str">
        <f>'Days Conversion - Map'!B519</f>
        <v>NH</v>
      </c>
      <c r="C517">
        <f>'Days Conversion - Map'!C519</f>
        <v>43.1419</v>
      </c>
      <c r="D517">
        <f>'Days Conversion - Map'!D519</f>
        <v>-70.95</v>
      </c>
      <c r="E517">
        <f>'Days Conversion - Map'!J519</f>
        <v>0</v>
      </c>
    </row>
    <row r="518" spans="1:5" x14ac:dyDescent="0.3">
      <c r="A518" t="str">
        <f>'Days Conversion - Map'!A520</f>
        <v>USC00272999</v>
      </c>
      <c r="B518" t="str">
        <f>'Days Conversion - Map'!B520</f>
        <v>NH</v>
      </c>
      <c r="C518">
        <f>'Days Conversion - Map'!C520</f>
        <v>45.09</v>
      </c>
      <c r="D518">
        <f>'Days Conversion - Map'!D520</f>
        <v>-71.290599999999998</v>
      </c>
      <c r="E518">
        <f>'Days Conversion - Map'!J520</f>
        <v>9.9542857142856711</v>
      </c>
    </row>
    <row r="519" spans="1:5" x14ac:dyDescent="0.3">
      <c r="A519" t="str">
        <f>'Days Conversion - Map'!A521</f>
        <v>USC00273850</v>
      </c>
      <c r="B519" t="str">
        <f>'Days Conversion - Map'!B521</f>
        <v>NH</v>
      </c>
      <c r="C519">
        <f>'Days Conversion - Map'!C521</f>
        <v>43.705300000000001</v>
      </c>
      <c r="D519">
        <f>'Days Conversion - Map'!D521</f>
        <v>-72.285600000000002</v>
      </c>
      <c r="E519">
        <f>'Days Conversion - Map'!J521</f>
        <v>8.1548051948052009</v>
      </c>
    </row>
    <row r="520" spans="1:5" x14ac:dyDescent="0.3">
      <c r="A520" t="str">
        <f>'Days Conversion - Map'!A522</f>
        <v>USC00274399</v>
      </c>
      <c r="B520" t="str">
        <f>'Days Conversion - Map'!B522</f>
        <v>NH</v>
      </c>
      <c r="C520">
        <f>'Days Conversion - Map'!C522</f>
        <v>42.938899999999997</v>
      </c>
      <c r="D520">
        <f>'Days Conversion - Map'!D522</f>
        <v>-72.324700000000007</v>
      </c>
      <c r="E520">
        <f>'Days Conversion - Map'!J522</f>
        <v>0</v>
      </c>
    </row>
    <row r="521" spans="1:5" x14ac:dyDescent="0.3">
      <c r="A521" t="str">
        <f>'Days Conversion - Map'!A523</f>
        <v>USC00280907</v>
      </c>
      <c r="B521" t="str">
        <f>'Days Conversion - Map'!B523</f>
        <v>NJ</v>
      </c>
      <c r="C521">
        <f>'Days Conversion - Map'!C523</f>
        <v>40.8917</v>
      </c>
      <c r="D521">
        <f>'Days Conversion - Map'!D523</f>
        <v>-74.3964</v>
      </c>
      <c r="E521">
        <f>'Days Conversion - Map'!J523</f>
        <v>10.719101123595459</v>
      </c>
    </row>
    <row r="522" spans="1:5" x14ac:dyDescent="0.3">
      <c r="A522" t="str">
        <f>'Days Conversion - Map'!A524</f>
        <v>USC00281582</v>
      </c>
      <c r="B522" t="str">
        <f>'Days Conversion - Map'!B524</f>
        <v>NJ</v>
      </c>
      <c r="C522">
        <f>'Days Conversion - Map'!C524</f>
        <v>41.03</v>
      </c>
      <c r="D522">
        <f>'Days Conversion - Map'!D524</f>
        <v>-74.424700000000001</v>
      </c>
      <c r="E522">
        <f>'Days Conversion - Map'!J524</f>
        <v>0</v>
      </c>
    </row>
    <row r="523" spans="1:5" x14ac:dyDescent="0.3">
      <c r="A523" t="str">
        <f>'Days Conversion - Map'!A525</f>
        <v>USC00283029</v>
      </c>
      <c r="B523" t="str">
        <f>'Days Conversion - Map'!B525</f>
        <v>NJ</v>
      </c>
      <c r="C523">
        <f>'Days Conversion - Map'!C525</f>
        <v>40.574199999999998</v>
      </c>
      <c r="D523">
        <f>'Days Conversion - Map'!D525</f>
        <v>-74.881699999999995</v>
      </c>
      <c r="E523">
        <f>'Days Conversion - Map'!J525</f>
        <v>0</v>
      </c>
    </row>
    <row r="524" spans="1:5" x14ac:dyDescent="0.3">
      <c r="A524" t="str">
        <f>'Days Conversion - Map'!A526</f>
        <v>USC00283951</v>
      </c>
      <c r="B524" t="str">
        <f>'Days Conversion - Map'!B526</f>
        <v>NJ</v>
      </c>
      <c r="C524">
        <f>'Days Conversion - Map'!C526</f>
        <v>40.266399999999997</v>
      </c>
      <c r="D524">
        <f>'Days Conversion - Map'!D526</f>
        <v>-74.5642</v>
      </c>
      <c r="E524">
        <f>'Days Conversion - Map'!J526</f>
        <v>13.985454545454481</v>
      </c>
    </row>
    <row r="525" spans="1:5" x14ac:dyDescent="0.3">
      <c r="A525" t="str">
        <f>'Days Conversion - Map'!A527</f>
        <v>USC00284229</v>
      </c>
      <c r="B525" t="str">
        <f>'Days Conversion - Map'!B527</f>
        <v>NJ</v>
      </c>
      <c r="C525">
        <f>'Days Conversion - Map'!C527</f>
        <v>39.799399999999999</v>
      </c>
      <c r="D525">
        <f>'Days Conversion - Map'!D527</f>
        <v>-74.780600000000007</v>
      </c>
      <c r="E525">
        <f>'Days Conversion - Map'!J527</f>
        <v>0</v>
      </c>
    </row>
    <row r="526" spans="1:5" x14ac:dyDescent="0.3">
      <c r="A526" t="str">
        <f>'Days Conversion - Map'!A528</f>
        <v>USC00284987</v>
      </c>
      <c r="B526" t="str">
        <f>'Days Conversion - Map'!B528</f>
        <v>NJ</v>
      </c>
      <c r="C526">
        <f>'Days Conversion - Map'!C528</f>
        <v>40.296900000000001</v>
      </c>
      <c r="D526">
        <f>'Days Conversion - Map'!D528</f>
        <v>-74.0017</v>
      </c>
      <c r="E526">
        <f>'Days Conversion - Map'!J528</f>
        <v>0</v>
      </c>
    </row>
    <row r="527" spans="1:5" x14ac:dyDescent="0.3">
      <c r="A527" t="str">
        <f>'Days Conversion - Map'!A529</f>
        <v>USC00285728</v>
      </c>
      <c r="B527" t="str">
        <f>'Days Conversion - Map'!B529</f>
        <v>NJ</v>
      </c>
      <c r="C527">
        <f>'Days Conversion - Map'!C529</f>
        <v>39.968299999999999</v>
      </c>
      <c r="D527">
        <f>'Days Conversion - Map'!D529</f>
        <v>-74.864999999999995</v>
      </c>
      <c r="E527">
        <f>'Days Conversion - Map'!J529</f>
        <v>24.4025894244052</v>
      </c>
    </row>
    <row r="528" spans="1:5" x14ac:dyDescent="0.3">
      <c r="A528" t="str">
        <f>'Days Conversion - Map'!A530</f>
        <v>USC00287079</v>
      </c>
      <c r="B528" t="str">
        <f>'Days Conversion - Map'!B530</f>
        <v>NJ</v>
      </c>
      <c r="C528">
        <f>'Days Conversion - Map'!C530</f>
        <v>40.6036</v>
      </c>
      <c r="D528">
        <f>'Days Conversion - Map'!D530</f>
        <v>-74.402500000000003</v>
      </c>
      <c r="E528">
        <f>'Days Conversion - Map'!J530</f>
        <v>0</v>
      </c>
    </row>
    <row r="529" spans="1:5" x14ac:dyDescent="0.3">
      <c r="A529" t="str">
        <f>'Days Conversion - Map'!A531</f>
        <v>USC00290692</v>
      </c>
      <c r="B529" t="str">
        <f>'Days Conversion - Map'!B531</f>
        <v>NM</v>
      </c>
      <c r="C529">
        <f>'Days Conversion - Map'!C531</f>
        <v>36.835000000000001</v>
      </c>
      <c r="D529">
        <f>'Days Conversion - Map'!D531</f>
        <v>-108.00060000000001</v>
      </c>
      <c r="E529">
        <f>'Days Conversion - Map'!J531</f>
        <v>19.137994756972784</v>
      </c>
    </row>
    <row r="530" spans="1:5" x14ac:dyDescent="0.3">
      <c r="A530" t="str">
        <f>'Days Conversion - Map'!A532</f>
        <v>USC00290858</v>
      </c>
      <c r="B530" t="str">
        <f>'Days Conversion - Map'!B532</f>
        <v>NM</v>
      </c>
      <c r="C530">
        <f>'Days Conversion - Map'!C532</f>
        <v>35.529699999999998</v>
      </c>
      <c r="D530">
        <f>'Days Conversion - Map'!D532</f>
        <v>-104.0936</v>
      </c>
      <c r="E530">
        <f>'Days Conversion - Map'!J532</f>
        <v>0</v>
      </c>
    </row>
    <row r="531" spans="1:5" x14ac:dyDescent="0.3">
      <c r="A531" t="str">
        <f>'Days Conversion - Map'!A533</f>
        <v>USC00291469</v>
      </c>
      <c r="B531" t="str">
        <f>'Days Conversion - Map'!B533</f>
        <v>NM</v>
      </c>
      <c r="C531">
        <f>'Days Conversion - Map'!C533</f>
        <v>32.347799999999999</v>
      </c>
      <c r="D531">
        <f>'Days Conversion - Map'!D533</f>
        <v>-104.2225</v>
      </c>
      <c r="E531">
        <f>'Days Conversion - Map'!J533</f>
        <v>22.857213377761422</v>
      </c>
    </row>
    <row r="532" spans="1:5" x14ac:dyDescent="0.3">
      <c r="A532" t="str">
        <f>'Days Conversion - Map'!A534</f>
        <v>USC00291515</v>
      </c>
      <c r="B532" t="str">
        <f>'Days Conversion - Map'!B534</f>
        <v>NM</v>
      </c>
      <c r="C532">
        <f>'Days Conversion - Map'!C534</f>
        <v>33.630800000000001</v>
      </c>
      <c r="D532">
        <f>'Days Conversion - Map'!D534</f>
        <v>-105.8964</v>
      </c>
      <c r="E532">
        <f>'Days Conversion - Map'!J534</f>
        <v>0</v>
      </c>
    </row>
    <row r="533" spans="1:5" x14ac:dyDescent="0.3">
      <c r="A533" t="str">
        <f>'Days Conversion - Map'!A535</f>
        <v>USC00291664</v>
      </c>
      <c r="B533" t="str">
        <f>'Days Conversion - Map'!B535</f>
        <v>NM</v>
      </c>
      <c r="C533">
        <f>'Days Conversion - Map'!C535</f>
        <v>36.9178</v>
      </c>
      <c r="D533">
        <f>'Days Conversion - Map'!D535</f>
        <v>-106.57810000000001</v>
      </c>
      <c r="E533">
        <f>'Days Conversion - Map'!J535</f>
        <v>0</v>
      </c>
    </row>
    <row r="534" spans="1:5" x14ac:dyDescent="0.3">
      <c r="A534" t="str">
        <f>'Days Conversion - Map'!A536</f>
        <v>USC00291813</v>
      </c>
      <c r="B534" t="str">
        <f>'Days Conversion - Map'!B536</f>
        <v>NM</v>
      </c>
      <c r="C534">
        <f>'Days Conversion - Map'!C536</f>
        <v>36.466099999999997</v>
      </c>
      <c r="D534">
        <f>'Days Conversion - Map'!D536</f>
        <v>-104.9456</v>
      </c>
      <c r="E534">
        <f>'Days Conversion - Map'!J536</f>
        <v>11.571948051948011</v>
      </c>
    </row>
    <row r="535" spans="1:5" x14ac:dyDescent="0.3">
      <c r="A535" t="str">
        <f>'Days Conversion - Map'!A537</f>
        <v>USC00292608</v>
      </c>
      <c r="B535" t="str">
        <f>'Days Conversion - Map'!B537</f>
        <v>NM</v>
      </c>
      <c r="C535">
        <f>'Days Conversion - Map'!C537</f>
        <v>36.9358</v>
      </c>
      <c r="D535">
        <f>'Days Conversion - Map'!D537</f>
        <v>-107</v>
      </c>
      <c r="E535">
        <f>'Days Conversion - Map'!J537</f>
        <v>20.908675799086794</v>
      </c>
    </row>
    <row r="536" spans="1:5" x14ac:dyDescent="0.3">
      <c r="A536" t="str">
        <f>'Days Conversion - Map'!A538</f>
        <v>USC00292848</v>
      </c>
      <c r="B536" t="str">
        <f>'Days Conversion - Map'!B538</f>
        <v>NM</v>
      </c>
      <c r="C536">
        <f>'Days Conversion - Map'!C538</f>
        <v>33.146099999999997</v>
      </c>
      <c r="D536">
        <f>'Days Conversion - Map'!D538</f>
        <v>-107.1842</v>
      </c>
      <c r="E536">
        <f>'Days Conversion - Map'!J538</f>
        <v>28.52779220779211</v>
      </c>
    </row>
    <row r="537" spans="1:5" x14ac:dyDescent="0.3">
      <c r="A537" t="str">
        <f>'Days Conversion - Map'!A539</f>
        <v>USC00293265</v>
      </c>
      <c r="B537" t="str">
        <f>'Days Conversion - Map'!B539</f>
        <v>NM</v>
      </c>
      <c r="C537">
        <f>'Days Conversion - Map'!C539</f>
        <v>32.793900000000001</v>
      </c>
      <c r="D537">
        <f>'Days Conversion - Map'!D539</f>
        <v>-108.1514</v>
      </c>
      <c r="E537">
        <f>'Days Conversion - Map'!J539</f>
        <v>0</v>
      </c>
    </row>
    <row r="538" spans="1:5" x14ac:dyDescent="0.3">
      <c r="A538" t="str">
        <f>'Days Conversion - Map'!A540</f>
        <v>USC00293294</v>
      </c>
      <c r="B538" t="str">
        <f>'Days Conversion - Map'!B540</f>
        <v>NM</v>
      </c>
      <c r="C538">
        <f>'Days Conversion - Map'!C540</f>
        <v>34.466700000000003</v>
      </c>
      <c r="D538">
        <f>'Days Conversion - Map'!D540</f>
        <v>-104.2319</v>
      </c>
      <c r="E538">
        <f>'Days Conversion - Map'!J540</f>
        <v>-26.266571318714551</v>
      </c>
    </row>
    <row r="539" spans="1:5" x14ac:dyDescent="0.3">
      <c r="A539" t="str">
        <f>'Days Conversion - Map'!A541</f>
        <v>USC00294369</v>
      </c>
      <c r="B539" t="str">
        <f>'Days Conversion - Map'!B541</f>
        <v>NM</v>
      </c>
      <c r="C539">
        <f>'Days Conversion - Map'!C541</f>
        <v>35.778300000000002</v>
      </c>
      <c r="D539">
        <f>'Days Conversion - Map'!D541</f>
        <v>-106.6872</v>
      </c>
      <c r="E539">
        <f>'Days Conversion - Map'!J541</f>
        <v>12.673428166229755</v>
      </c>
    </row>
    <row r="540" spans="1:5" x14ac:dyDescent="0.3">
      <c r="A540" t="str">
        <f>'Days Conversion - Map'!A542</f>
        <v>USC00294426</v>
      </c>
      <c r="B540" t="str">
        <f>'Days Conversion - Map'!B542</f>
        <v>NM</v>
      </c>
      <c r="C540">
        <f>'Days Conversion - Map'!C542</f>
        <v>32.616100000000003</v>
      </c>
      <c r="D540">
        <f>'Days Conversion - Map'!D542</f>
        <v>-106.7403</v>
      </c>
      <c r="E540">
        <f>'Days Conversion - Map'!J542</f>
        <v>0</v>
      </c>
    </row>
    <row r="541" spans="1:5" x14ac:dyDescent="0.3">
      <c r="A541" t="str">
        <f>'Days Conversion - Map'!A543</f>
        <v>USC00295150</v>
      </c>
      <c r="B541" t="str">
        <f>'Days Conversion - Map'!B543</f>
        <v>NM</v>
      </c>
      <c r="C541">
        <f>'Days Conversion - Map'!C543</f>
        <v>34.767499999999998</v>
      </c>
      <c r="D541">
        <f>'Days Conversion - Map'!D543</f>
        <v>-106.7611</v>
      </c>
      <c r="E541">
        <f>'Days Conversion - Map'!J543</f>
        <v>41.16338095618142</v>
      </c>
    </row>
    <row r="542" spans="1:5" x14ac:dyDescent="0.3">
      <c r="A542" t="str">
        <f>'Days Conversion - Map'!A544</f>
        <v>USC00295273</v>
      </c>
      <c r="B542" t="str">
        <f>'Days Conversion - Map'!B544</f>
        <v>NM</v>
      </c>
      <c r="C542">
        <f>'Days Conversion - Map'!C544</f>
        <v>33.822499999999998</v>
      </c>
      <c r="D542">
        <f>'Days Conversion - Map'!D544</f>
        <v>-108.9417</v>
      </c>
      <c r="E542">
        <f>'Days Conversion - Map'!J544</f>
        <v>17.477190848266666</v>
      </c>
    </row>
    <row r="543" spans="1:5" x14ac:dyDescent="0.3">
      <c r="A543" t="str">
        <f>'Days Conversion - Map'!A545</f>
        <v>USC00295960</v>
      </c>
      <c r="B543" t="str">
        <f>'Days Conversion - Map'!B545</f>
        <v>NM</v>
      </c>
      <c r="C543">
        <f>'Days Conversion - Map'!C545</f>
        <v>32.9542</v>
      </c>
      <c r="D543">
        <f>'Days Conversion - Map'!D545</f>
        <v>-105.8222</v>
      </c>
      <c r="E543">
        <f>'Days Conversion - Map'!J545</f>
        <v>10.294025974025953</v>
      </c>
    </row>
    <row r="544" spans="1:5" x14ac:dyDescent="0.3">
      <c r="A544" t="str">
        <f>'Days Conversion - Map'!A546</f>
        <v>USC00295965</v>
      </c>
      <c r="B544" t="str">
        <f>'Days Conversion - Map'!B546</f>
        <v>NM</v>
      </c>
      <c r="C544">
        <f>'Days Conversion - Map'!C546</f>
        <v>34.520800000000001</v>
      </c>
      <c r="D544">
        <f>'Days Conversion - Map'!D546</f>
        <v>-106.2606</v>
      </c>
      <c r="E544">
        <f>'Days Conversion - Map'!J546</f>
        <v>14.21922077922078</v>
      </c>
    </row>
    <row r="545" spans="1:5" x14ac:dyDescent="0.3">
      <c r="A545" t="str">
        <f>'Days Conversion - Map'!A547</f>
        <v>USC00296435</v>
      </c>
      <c r="B545" t="str">
        <f>'Days Conversion - Map'!B547</f>
        <v>NM</v>
      </c>
      <c r="C545">
        <f>'Days Conversion - Map'!C547</f>
        <v>32.378900000000002</v>
      </c>
      <c r="D545">
        <f>'Days Conversion - Map'!D547</f>
        <v>-106.0925</v>
      </c>
      <c r="E545">
        <f>'Days Conversion - Map'!J547</f>
        <v>0</v>
      </c>
    </row>
    <row r="546" spans="1:5" x14ac:dyDescent="0.3">
      <c r="A546" t="str">
        <f>'Days Conversion - Map'!A548</f>
        <v>USC00297323</v>
      </c>
      <c r="B546" t="str">
        <f>'Days Conversion - Map'!B548</f>
        <v>NM</v>
      </c>
      <c r="C546">
        <f>'Days Conversion - Map'!C548</f>
        <v>36.71</v>
      </c>
      <c r="D546">
        <f>'Days Conversion - Map'!D548</f>
        <v>-105.4164</v>
      </c>
      <c r="E546">
        <f>'Days Conversion - Map'!J548</f>
        <v>0</v>
      </c>
    </row>
    <row r="547" spans="1:5" x14ac:dyDescent="0.3">
      <c r="A547" t="str">
        <f>'Days Conversion - Map'!A549</f>
        <v>USC00297867</v>
      </c>
      <c r="B547" t="str">
        <f>'Days Conversion - Map'!B549</f>
        <v>NM</v>
      </c>
      <c r="C547">
        <f>'Days Conversion - Map'!C549</f>
        <v>35.108600000000003</v>
      </c>
      <c r="D547">
        <f>'Days Conversion - Map'!D549</f>
        <v>-103.3283</v>
      </c>
      <c r="E547">
        <f>'Days Conversion - Map'!J549</f>
        <v>11.28557324447738</v>
      </c>
    </row>
    <row r="548" spans="1:5" x14ac:dyDescent="0.3">
      <c r="A548" t="str">
        <f>'Days Conversion - Map'!A550</f>
        <v>USC00298107</v>
      </c>
      <c r="B548" t="str">
        <f>'Days Conversion - Map'!B550</f>
        <v>NM</v>
      </c>
      <c r="C548">
        <f>'Days Conversion - Map'!C550</f>
        <v>34.956099999999999</v>
      </c>
      <c r="D548">
        <f>'Days Conversion - Map'!D550</f>
        <v>-104.7217</v>
      </c>
      <c r="E548">
        <f>'Days Conversion - Map'!J550</f>
        <v>0</v>
      </c>
    </row>
    <row r="549" spans="1:5" x14ac:dyDescent="0.3">
      <c r="A549" t="str">
        <f>'Days Conversion - Map'!A551</f>
        <v>USC00298387</v>
      </c>
      <c r="B549" t="str">
        <f>'Days Conversion - Map'!B551</f>
        <v>NM</v>
      </c>
      <c r="C549">
        <f>'Days Conversion - Map'!C551</f>
        <v>34.060600000000001</v>
      </c>
      <c r="D549">
        <f>'Days Conversion - Map'!D551</f>
        <v>-106.88420000000001</v>
      </c>
      <c r="E549">
        <f>'Days Conversion - Map'!J551</f>
        <v>11.211181580153736</v>
      </c>
    </row>
    <row r="550" spans="1:5" x14ac:dyDescent="0.3">
      <c r="A550" t="str">
        <f>'Days Conversion - Map'!A552</f>
        <v>USC00298501</v>
      </c>
      <c r="B550" t="str">
        <f>'Days Conversion - Map'!B552</f>
        <v>NM</v>
      </c>
      <c r="C550">
        <f>'Days Conversion - Map'!C552</f>
        <v>36.3628</v>
      </c>
      <c r="D550">
        <f>'Days Conversion - Map'!D552</f>
        <v>-104.58499999999999</v>
      </c>
      <c r="E550">
        <f>'Days Conversion - Map'!J552</f>
        <v>-25.153308244588413</v>
      </c>
    </row>
    <row r="551" spans="1:5" x14ac:dyDescent="0.3">
      <c r="A551" t="str">
        <f>'Days Conversion - Map'!A553</f>
        <v>USC00298535</v>
      </c>
      <c r="B551" t="str">
        <f>'Days Conversion - Map'!B553</f>
        <v>NM</v>
      </c>
      <c r="C551">
        <f>'Days Conversion - Map'!C553</f>
        <v>32.282200000000003</v>
      </c>
      <c r="D551">
        <f>'Days Conversion - Map'!D553</f>
        <v>-106.7597</v>
      </c>
      <c r="E551">
        <f>'Days Conversion - Map'!J553</f>
        <v>27.882167832168108</v>
      </c>
    </row>
    <row r="552" spans="1:5" x14ac:dyDescent="0.3">
      <c r="A552" t="str">
        <f>'Days Conversion - Map'!A554</f>
        <v>USC00299156</v>
      </c>
      <c r="B552" t="str">
        <f>'Days Conversion - Map'!B554</f>
        <v>NM</v>
      </c>
      <c r="C552">
        <f>'Days Conversion - Map'!C554</f>
        <v>35.200600000000001</v>
      </c>
      <c r="D552">
        <f>'Days Conversion - Map'!D554</f>
        <v>-103.6867</v>
      </c>
      <c r="E552">
        <f>'Days Conversion - Map'!J554</f>
        <v>25.007792207792122</v>
      </c>
    </row>
    <row r="553" spans="1:5" x14ac:dyDescent="0.3">
      <c r="A553" t="str">
        <f>'Days Conversion - Map'!A555</f>
        <v>USC00299165</v>
      </c>
      <c r="B553" t="str">
        <f>'Days Conversion - Map'!B555</f>
        <v>NM</v>
      </c>
      <c r="C553">
        <f>'Days Conversion - Map'!C555</f>
        <v>33.071899999999999</v>
      </c>
      <c r="D553">
        <f>'Days Conversion - Map'!D555</f>
        <v>-106.0411</v>
      </c>
      <c r="E553">
        <f>'Days Conversion - Map'!J555</f>
        <v>0</v>
      </c>
    </row>
    <row r="554" spans="1:5" x14ac:dyDescent="0.3">
      <c r="A554" t="str">
        <f>'Days Conversion - Map'!A556</f>
        <v>USC00300023</v>
      </c>
      <c r="B554" t="str">
        <f>'Days Conversion - Map'!B556</f>
        <v>NY</v>
      </c>
      <c r="C554">
        <f>'Days Conversion - Map'!C556</f>
        <v>42.101399999999998</v>
      </c>
      <c r="D554">
        <f>'Days Conversion - Map'!D556</f>
        <v>-77.234399999999994</v>
      </c>
      <c r="E554">
        <f>'Days Conversion - Map'!J556</f>
        <v>-12.039962605223725</v>
      </c>
    </row>
    <row r="555" spans="1:5" x14ac:dyDescent="0.3">
      <c r="A555" t="str">
        <f>'Days Conversion - Map'!A557</f>
        <v>USC00300085</v>
      </c>
      <c r="B555" t="str">
        <f>'Days Conversion - Map'!B557</f>
        <v>NY</v>
      </c>
      <c r="C555">
        <f>'Days Conversion - Map'!C557</f>
        <v>42.279699999999998</v>
      </c>
      <c r="D555">
        <f>'Days Conversion - Map'!D557</f>
        <v>-77.766400000000004</v>
      </c>
      <c r="E555">
        <f>'Days Conversion - Map'!J557</f>
        <v>11.955906020762521</v>
      </c>
    </row>
    <row r="556" spans="1:5" x14ac:dyDescent="0.3">
      <c r="A556" t="str">
        <f>'Days Conversion - Map'!A558</f>
        <v>USC00300093</v>
      </c>
      <c r="B556" t="str">
        <f>'Days Conversion - Map'!B558</f>
        <v>NY</v>
      </c>
      <c r="C556">
        <f>'Days Conversion - Map'!C558</f>
        <v>42.100299999999997</v>
      </c>
      <c r="D556">
        <f>'Days Conversion - Map'!D558</f>
        <v>-78.749700000000004</v>
      </c>
      <c r="E556">
        <f>'Days Conversion - Map'!J558</f>
        <v>-16.659938863531547</v>
      </c>
    </row>
    <row r="557" spans="1:5" x14ac:dyDescent="0.3">
      <c r="A557" t="str">
        <f>'Days Conversion - Map'!A559</f>
        <v>USC00300183</v>
      </c>
      <c r="B557" t="str">
        <f>'Days Conversion - Map'!B559</f>
        <v>NY</v>
      </c>
      <c r="C557">
        <f>'Days Conversion - Map'!C559</f>
        <v>42.3108</v>
      </c>
      <c r="D557">
        <f>'Days Conversion - Map'!D559</f>
        <v>-78.023099999999999</v>
      </c>
      <c r="E557">
        <f>'Days Conversion - Map'!J559</f>
        <v>0</v>
      </c>
    </row>
    <row r="558" spans="1:5" x14ac:dyDescent="0.3">
      <c r="A558" t="str">
        <f>'Days Conversion - Map'!A560</f>
        <v>USC00300321</v>
      </c>
      <c r="B558" t="str">
        <f>'Days Conversion - Map'!B560</f>
        <v>NY</v>
      </c>
      <c r="C558">
        <f>'Days Conversion - Map'!C560</f>
        <v>42.9328</v>
      </c>
      <c r="D558">
        <f>'Days Conversion - Map'!D560</f>
        <v>-76.544700000000006</v>
      </c>
      <c r="E558">
        <f>'Days Conversion - Map'!J560</f>
        <v>9.5819221738589242</v>
      </c>
    </row>
    <row r="559" spans="1:5" x14ac:dyDescent="0.3">
      <c r="A559" t="str">
        <f>'Days Conversion - Map'!A561</f>
        <v>USC00300443</v>
      </c>
      <c r="B559" t="str">
        <f>'Days Conversion - Map'!B561</f>
        <v>NY</v>
      </c>
      <c r="C559">
        <f>'Days Conversion - Map'!C561</f>
        <v>43.029699999999998</v>
      </c>
      <c r="D559">
        <f>'Days Conversion - Map'!D561</f>
        <v>-78.168300000000002</v>
      </c>
      <c r="E559">
        <f>'Days Conversion - Map'!J561</f>
        <v>0</v>
      </c>
    </row>
    <row r="560" spans="1:5" x14ac:dyDescent="0.3">
      <c r="A560" t="str">
        <f>'Days Conversion - Map'!A562</f>
        <v>USC00300889</v>
      </c>
      <c r="B560" t="str">
        <f>'Days Conversion - Map'!B562</f>
        <v>NY</v>
      </c>
      <c r="C560">
        <f>'Days Conversion - Map'!C562</f>
        <v>40.951900000000002</v>
      </c>
      <c r="D560">
        <f>'Days Conversion - Map'!D562</f>
        <v>-72.297799999999995</v>
      </c>
      <c r="E560">
        <f>'Days Conversion - Map'!J562</f>
        <v>16.263369687317777</v>
      </c>
    </row>
    <row r="561" spans="1:5" x14ac:dyDescent="0.3">
      <c r="A561" t="str">
        <f>'Days Conversion - Map'!A563</f>
        <v>USC00301401</v>
      </c>
      <c r="B561" t="str">
        <f>'Days Conversion - Map'!B563</f>
        <v>NY</v>
      </c>
      <c r="C561">
        <f>'Days Conversion - Map'!C563</f>
        <v>44.878599999999999</v>
      </c>
      <c r="D561">
        <f>'Days Conversion - Map'!D563</f>
        <v>-73.395300000000006</v>
      </c>
      <c r="E561">
        <f>'Days Conversion - Map'!J563</f>
        <v>-17.755952380952429</v>
      </c>
    </row>
    <row r="562" spans="1:5" x14ac:dyDescent="0.3">
      <c r="A562" t="str">
        <f>'Days Conversion - Map'!A564</f>
        <v>USC00301752</v>
      </c>
      <c r="B562" t="str">
        <f>'Days Conversion - Map'!B564</f>
        <v>NY</v>
      </c>
      <c r="C562">
        <f>'Days Conversion - Map'!C564</f>
        <v>42.716700000000003</v>
      </c>
      <c r="D562">
        <f>'Days Conversion - Map'!D564</f>
        <v>-74.926699999999997</v>
      </c>
      <c r="E562">
        <f>'Days Conversion - Map'!J564</f>
        <v>-11.776623376623421</v>
      </c>
    </row>
    <row r="563" spans="1:5" x14ac:dyDescent="0.3">
      <c r="A563" t="str">
        <f>'Days Conversion - Map'!A565</f>
        <v>USC00301966</v>
      </c>
      <c r="B563" t="str">
        <f>'Days Conversion - Map'!B565</f>
        <v>NY</v>
      </c>
      <c r="C563">
        <f>'Days Conversion - Map'!C565</f>
        <v>44.719200000000001</v>
      </c>
      <c r="D563">
        <f>'Days Conversion - Map'!D565</f>
        <v>-73.720600000000005</v>
      </c>
      <c r="E563">
        <f>'Days Conversion - Map'!J565</f>
        <v>-11.517922077922048</v>
      </c>
    </row>
    <row r="564" spans="1:5" x14ac:dyDescent="0.3">
      <c r="A564" t="str">
        <f>'Days Conversion - Map'!A566</f>
        <v>USC00301974</v>
      </c>
      <c r="B564" t="str">
        <f>'Days Conversion - Map'!B566</f>
        <v>NY</v>
      </c>
      <c r="C564">
        <f>'Days Conversion - Map'!C566</f>
        <v>42.564700000000002</v>
      </c>
      <c r="D564">
        <f>'Days Conversion - Map'!D566</f>
        <v>-77.717500000000001</v>
      </c>
      <c r="E564">
        <f>'Days Conversion - Map'!J566</f>
        <v>-19.184415584415547</v>
      </c>
    </row>
    <row r="565" spans="1:5" x14ac:dyDescent="0.3">
      <c r="A565" t="str">
        <f>'Days Conversion - Map'!A567</f>
        <v>USC00302129</v>
      </c>
      <c r="B565" t="str">
        <f>'Days Conversion - Map'!B567</f>
        <v>NY</v>
      </c>
      <c r="C565">
        <f>'Days Conversion - Map'!C567</f>
        <v>41.007199999999997</v>
      </c>
      <c r="D565">
        <f>'Days Conversion - Map'!D567</f>
        <v>-73.834400000000002</v>
      </c>
      <c r="E565">
        <f>'Days Conversion - Map'!J567</f>
        <v>0</v>
      </c>
    </row>
    <row r="566" spans="1:5" x14ac:dyDescent="0.3">
      <c r="A566" t="str">
        <f>'Days Conversion - Map'!A568</f>
        <v>USC00302610</v>
      </c>
      <c r="B566" t="str">
        <f>'Days Conversion - Map'!B568</f>
        <v>NY</v>
      </c>
      <c r="C566">
        <f>'Days Conversion - Map'!C568</f>
        <v>42.099699999999999</v>
      </c>
      <c r="D566">
        <f>'Days Conversion - Map'!D568</f>
        <v>-76.835800000000006</v>
      </c>
      <c r="E566">
        <f>'Days Conversion - Map'!J568</f>
        <v>-9.897142857142823</v>
      </c>
    </row>
    <row r="567" spans="1:5" x14ac:dyDescent="0.3">
      <c r="A567" t="str">
        <f>'Days Conversion - Map'!A569</f>
        <v>USC00303033</v>
      </c>
      <c r="B567" t="str">
        <f>'Days Conversion - Map'!B569</f>
        <v>NY</v>
      </c>
      <c r="C567">
        <f>'Days Conversion - Map'!C569</f>
        <v>42.4497</v>
      </c>
      <c r="D567">
        <f>'Days Conversion - Map'!D569</f>
        <v>-79.311999999999998</v>
      </c>
      <c r="E567">
        <f>'Days Conversion - Map'!J569</f>
        <v>-13.773260073260056</v>
      </c>
    </row>
    <row r="568" spans="1:5" x14ac:dyDescent="0.3">
      <c r="A568" t="str">
        <f>'Days Conversion - Map'!A570</f>
        <v>USC00303319</v>
      </c>
      <c r="B568" t="str">
        <f>'Days Conversion - Map'!B570</f>
        <v>NY</v>
      </c>
      <c r="C568">
        <f>'Days Conversion - Map'!C570</f>
        <v>43.049199999999999</v>
      </c>
      <c r="D568">
        <f>'Days Conversion - Map'!D570</f>
        <v>-74.359200000000001</v>
      </c>
      <c r="E568">
        <f>'Days Conversion - Map'!J570</f>
        <v>-12.112916423144627</v>
      </c>
    </row>
    <row r="569" spans="1:5" x14ac:dyDescent="0.3">
      <c r="A569" t="str">
        <f>'Days Conversion - Map'!A571</f>
        <v>USC00303773</v>
      </c>
      <c r="B569" t="str">
        <f>'Days Conversion - Map'!B571</f>
        <v>NY</v>
      </c>
      <c r="C569">
        <f>'Days Conversion - Map'!C571</f>
        <v>42.7742</v>
      </c>
      <c r="D569">
        <f>'Days Conversion - Map'!D571</f>
        <v>-77.6083</v>
      </c>
      <c r="E569">
        <f>'Days Conversion - Map'!J571</f>
        <v>0</v>
      </c>
    </row>
    <row r="570" spans="1:5" x14ac:dyDescent="0.3">
      <c r="A570" t="str">
        <f>'Days Conversion - Map'!A572</f>
        <v>USC00304102</v>
      </c>
      <c r="B570" t="str">
        <f>'Days Conversion - Map'!B572</f>
        <v>NY</v>
      </c>
      <c r="C570">
        <f>'Days Conversion - Map'!C572</f>
        <v>43.7547</v>
      </c>
      <c r="D570">
        <f>'Days Conversion - Map'!D572</f>
        <v>-74.275599999999997</v>
      </c>
      <c r="E570">
        <f>'Days Conversion - Map'!J572</f>
        <v>-17.307012987012975</v>
      </c>
    </row>
    <row r="571" spans="1:5" x14ac:dyDescent="0.3">
      <c r="A571" t="str">
        <f>'Days Conversion - Map'!A573</f>
        <v>USC00304174</v>
      </c>
      <c r="B571" t="str">
        <f>'Days Conversion - Map'!B573</f>
        <v>NY</v>
      </c>
      <c r="C571">
        <f>'Days Conversion - Map'!C573</f>
        <v>42.449199999999998</v>
      </c>
      <c r="D571">
        <f>'Days Conversion - Map'!D573</f>
        <v>-76.449200000000005</v>
      </c>
      <c r="E571">
        <f>'Days Conversion - Map'!J573</f>
        <v>0</v>
      </c>
    </row>
    <row r="572" spans="1:5" x14ac:dyDescent="0.3">
      <c r="A572" t="str">
        <f>'Days Conversion - Map'!A574</f>
        <v>USC00304555</v>
      </c>
      <c r="B572" t="str">
        <f>'Days Conversion - Map'!B574</f>
        <v>NY</v>
      </c>
      <c r="C572">
        <f>'Days Conversion - Map'!C574</f>
        <v>44.304200000000002</v>
      </c>
      <c r="D572">
        <f>'Days Conversion - Map'!D574</f>
        <v>-73.983900000000006</v>
      </c>
      <c r="E572">
        <f>'Days Conversion - Map'!J574</f>
        <v>0</v>
      </c>
    </row>
    <row r="573" spans="1:5" x14ac:dyDescent="0.3">
      <c r="A573" t="str">
        <f>'Days Conversion - Map'!A575</f>
        <v>USC00304647</v>
      </c>
      <c r="B573" t="str">
        <f>'Days Conversion - Map'!B575</f>
        <v>NY</v>
      </c>
      <c r="C573">
        <f>'Days Conversion - Map'!C575</f>
        <v>44.758299999999998</v>
      </c>
      <c r="D573">
        <f>'Days Conversion - Map'!D575</f>
        <v>-74.669200000000004</v>
      </c>
      <c r="E573">
        <f>'Days Conversion - Map'!J575</f>
        <v>0</v>
      </c>
    </row>
    <row r="574" spans="1:5" x14ac:dyDescent="0.3">
      <c r="A574" t="str">
        <f>'Days Conversion - Map'!A576</f>
        <v>USC00304791</v>
      </c>
      <c r="B574" t="str">
        <f>'Days Conversion - Map'!B576</f>
        <v>NY</v>
      </c>
      <c r="C574">
        <f>'Days Conversion - Map'!C576</f>
        <v>43.060299999999998</v>
      </c>
      <c r="D574">
        <f>'Days Conversion - Map'!D576</f>
        <v>-74.868600000000001</v>
      </c>
      <c r="E574">
        <f>'Days Conversion - Map'!J576</f>
        <v>0</v>
      </c>
    </row>
    <row r="575" spans="1:5" x14ac:dyDescent="0.3">
      <c r="A575" t="str">
        <f>'Days Conversion - Map'!A577</f>
        <v>USC00304844</v>
      </c>
      <c r="B575" t="str">
        <f>'Days Conversion - Map'!B577</f>
        <v>NY</v>
      </c>
      <c r="C575">
        <f>'Days Conversion - Map'!C577</f>
        <v>43.152200000000001</v>
      </c>
      <c r="D575">
        <f>'Days Conversion - Map'!D577</f>
        <v>-78.653300000000002</v>
      </c>
      <c r="E575">
        <f>'Days Conversion - Map'!J577</f>
        <v>0</v>
      </c>
    </row>
    <row r="576" spans="1:5" x14ac:dyDescent="0.3">
      <c r="A576" t="str">
        <f>'Days Conversion - Map'!A578</f>
        <v>USC00304912</v>
      </c>
      <c r="B576" t="str">
        <f>'Days Conversion - Map'!B578</f>
        <v>NY</v>
      </c>
      <c r="C576">
        <f>'Days Conversion - Map'!C578</f>
        <v>43.7928</v>
      </c>
      <c r="D576">
        <f>'Days Conversion - Map'!D578</f>
        <v>-75.482799999999997</v>
      </c>
      <c r="E576">
        <f>'Days Conversion - Map'!J578</f>
        <v>-9.4460548849253563</v>
      </c>
    </row>
    <row r="577" spans="1:5" x14ac:dyDescent="0.3">
      <c r="A577" t="str">
        <f>'Days Conversion - Map'!A579</f>
        <v>USC00305426</v>
      </c>
      <c r="B577" t="str">
        <f>'Days Conversion - Map'!B579</f>
        <v>NY</v>
      </c>
      <c r="C577">
        <f>'Days Conversion - Map'!C579</f>
        <v>41.771900000000002</v>
      </c>
      <c r="D577">
        <f>'Days Conversion - Map'!D579</f>
        <v>-74.153599999999997</v>
      </c>
      <c r="E577">
        <f>'Days Conversion - Map'!J579</f>
        <v>28.228893002591604</v>
      </c>
    </row>
    <row r="578" spans="1:5" x14ac:dyDescent="0.3">
      <c r="A578" t="str">
        <f>'Days Conversion - Map'!A580</f>
        <v>USC00305512</v>
      </c>
      <c r="B578" t="str">
        <f>'Days Conversion - Map'!B580</f>
        <v>NY</v>
      </c>
      <c r="C578">
        <f>'Days Conversion - Map'!C580</f>
        <v>42.841700000000003</v>
      </c>
      <c r="D578">
        <f>'Days Conversion - Map'!D580</f>
        <v>-75.726399999999998</v>
      </c>
      <c r="E578">
        <f>'Days Conversion - Map'!J580</f>
        <v>0</v>
      </c>
    </row>
    <row r="579" spans="1:5" x14ac:dyDescent="0.3">
      <c r="A579" t="str">
        <f>'Days Conversion - Map'!A581</f>
        <v>USC00306085</v>
      </c>
      <c r="B579" t="str">
        <f>'Days Conversion - Map'!B581</f>
        <v>NY</v>
      </c>
      <c r="C579">
        <f>'Days Conversion - Map'!C581</f>
        <v>42.511699999999998</v>
      </c>
      <c r="D579">
        <f>'Days Conversion - Map'!D581</f>
        <v>-75.5197</v>
      </c>
      <c r="E579">
        <f>'Days Conversion - Map'!J581</f>
        <v>0</v>
      </c>
    </row>
    <row r="580" spans="1:5" x14ac:dyDescent="0.3">
      <c r="A580" t="str">
        <f>'Days Conversion - Map'!A582</f>
        <v>USC00306164</v>
      </c>
      <c r="B580" t="str">
        <f>'Days Conversion - Map'!B582</f>
        <v>NY</v>
      </c>
      <c r="C580">
        <f>'Days Conversion - Map'!C582</f>
        <v>44.728099999999998</v>
      </c>
      <c r="D580">
        <f>'Days Conversion - Map'!D582</f>
        <v>-75.444199999999995</v>
      </c>
      <c r="E580">
        <f>'Days Conversion - Map'!J582</f>
        <v>0</v>
      </c>
    </row>
    <row r="581" spans="1:5" x14ac:dyDescent="0.3">
      <c r="A581" t="str">
        <f>'Days Conversion - Map'!A583</f>
        <v>USC00306314</v>
      </c>
      <c r="B581" t="str">
        <f>'Days Conversion - Map'!B583</f>
        <v>NY</v>
      </c>
      <c r="C581">
        <f>'Days Conversion - Map'!C583</f>
        <v>43.45</v>
      </c>
      <c r="D581">
        <f>'Days Conversion - Map'!D583</f>
        <v>-76.536900000000003</v>
      </c>
      <c r="E581">
        <f>'Days Conversion - Map'!J583</f>
        <v>0</v>
      </c>
    </row>
    <row r="582" spans="1:5" x14ac:dyDescent="0.3">
      <c r="A582" t="str">
        <f>'Days Conversion - Map'!A584</f>
        <v>USC00306774</v>
      </c>
      <c r="B582" t="str">
        <f>'Days Conversion - Map'!B584</f>
        <v>NY</v>
      </c>
      <c r="C582">
        <f>'Days Conversion - Map'!C584</f>
        <v>41.389200000000002</v>
      </c>
      <c r="D582">
        <f>'Days Conversion - Map'!D584</f>
        <v>-74.690600000000003</v>
      </c>
      <c r="E582">
        <f>'Days Conversion - Map'!J584</f>
        <v>0</v>
      </c>
    </row>
    <row r="583" spans="1:5" x14ac:dyDescent="0.3">
      <c r="A583" t="str">
        <f>'Days Conversion - Map'!A585</f>
        <v>USC00307484</v>
      </c>
      <c r="B583" t="str">
        <f>'Days Conversion - Map'!B585</f>
        <v>NY</v>
      </c>
      <c r="C583">
        <f>'Days Conversion - Map'!C585</f>
        <v>43.041400000000003</v>
      </c>
      <c r="D583">
        <f>'Days Conversion - Map'!D585</f>
        <v>-73.821399999999997</v>
      </c>
      <c r="E583">
        <f>'Days Conversion - Map'!J585</f>
        <v>0</v>
      </c>
    </row>
    <row r="584" spans="1:5" x14ac:dyDescent="0.3">
      <c r="A584" t="str">
        <f>'Days Conversion - Map'!A586</f>
        <v>USC00307633</v>
      </c>
      <c r="B584" t="str">
        <f>'Days Conversion - Map'!B586</f>
        <v>NY</v>
      </c>
      <c r="C584">
        <f>'Days Conversion - Map'!C586</f>
        <v>40.958599999999997</v>
      </c>
      <c r="D584">
        <f>'Days Conversion - Map'!D586</f>
        <v>-73.104699999999994</v>
      </c>
      <c r="E584">
        <f>'Days Conversion - Map'!J586</f>
        <v>14.353934973525728</v>
      </c>
    </row>
    <row r="585" spans="1:5" x14ac:dyDescent="0.3">
      <c r="A585" t="str">
        <f>'Days Conversion - Map'!A587</f>
        <v>USC00308248</v>
      </c>
      <c r="B585" t="str">
        <f>'Days Conversion - Map'!B587</f>
        <v>NY</v>
      </c>
      <c r="C585">
        <f>'Days Conversion - Map'!C587</f>
        <v>43.891399999999997</v>
      </c>
      <c r="D585">
        <f>'Days Conversion - Map'!D587</f>
        <v>-75.036100000000005</v>
      </c>
      <c r="E585">
        <f>'Days Conversion - Map'!J587</f>
        <v>-19.815064935064978</v>
      </c>
    </row>
    <row r="586" spans="1:5" x14ac:dyDescent="0.3">
      <c r="A586" t="str">
        <f>'Days Conversion - Map'!A588</f>
        <v>USC00308600</v>
      </c>
      <c r="B586" t="str">
        <f>'Days Conversion - Map'!B588</f>
        <v>NY</v>
      </c>
      <c r="C586">
        <f>'Days Conversion - Map'!C588</f>
        <v>42.751100000000001</v>
      </c>
      <c r="D586">
        <f>'Days Conversion - Map'!D588</f>
        <v>-73.685000000000002</v>
      </c>
      <c r="E586">
        <f>'Days Conversion - Map'!J588</f>
        <v>0</v>
      </c>
    </row>
    <row r="587" spans="1:5" x14ac:dyDescent="0.3">
      <c r="A587" t="str">
        <f>'Days Conversion - Map'!A589</f>
        <v>USC00308631</v>
      </c>
      <c r="B587" t="str">
        <f>'Days Conversion - Map'!B589</f>
        <v>NY</v>
      </c>
      <c r="C587">
        <f>'Days Conversion - Map'!C589</f>
        <v>44.230800000000002</v>
      </c>
      <c r="D587">
        <f>'Days Conversion - Map'!D589</f>
        <v>-74.438299999999998</v>
      </c>
      <c r="E587">
        <f>'Days Conversion - Map'!J589</f>
        <v>0</v>
      </c>
    </row>
    <row r="588" spans="1:5" x14ac:dyDescent="0.3">
      <c r="A588" t="str">
        <f>'Days Conversion - Map'!A590</f>
        <v>USC00308944</v>
      </c>
      <c r="B588" t="str">
        <f>'Days Conversion - Map'!B590</f>
        <v>NY</v>
      </c>
      <c r="C588">
        <f>'Days Conversion - Map'!C590</f>
        <v>44.148099999999999</v>
      </c>
      <c r="D588">
        <f>'Days Conversion - Map'!D590</f>
        <v>-74.900300000000001</v>
      </c>
      <c r="E588">
        <f>'Days Conversion - Map'!J590</f>
        <v>0</v>
      </c>
    </row>
    <row r="589" spans="1:5" x14ac:dyDescent="0.3">
      <c r="A589" t="str">
        <f>'Days Conversion - Map'!A591</f>
        <v>USC00309000</v>
      </c>
      <c r="B589" t="str">
        <f>'Days Conversion - Map'!B591</f>
        <v>NY</v>
      </c>
      <c r="C589">
        <f>'Days Conversion - Map'!C591</f>
        <v>43.976100000000002</v>
      </c>
      <c r="D589">
        <f>'Days Conversion - Map'!D591</f>
        <v>-75.875299999999996</v>
      </c>
      <c r="E589">
        <f>'Days Conversion - Map'!J591</f>
        <v>0</v>
      </c>
    </row>
    <row r="590" spans="1:5" x14ac:dyDescent="0.3">
      <c r="A590" t="str">
        <f>'Days Conversion - Map'!A592</f>
        <v>USC00309292</v>
      </c>
      <c r="B590" t="str">
        <f>'Days Conversion - Map'!B592</f>
        <v>NY</v>
      </c>
      <c r="C590">
        <f>'Days Conversion - Map'!C592</f>
        <v>41.390599999999999</v>
      </c>
      <c r="D590">
        <f>'Days Conversion - Map'!D592</f>
        <v>-73.960800000000006</v>
      </c>
      <c r="E590">
        <f>'Days Conversion - Map'!J592</f>
        <v>-10.090012888842367</v>
      </c>
    </row>
    <row r="591" spans="1:5" x14ac:dyDescent="0.3">
      <c r="A591" t="str">
        <f>'Days Conversion - Map'!A593</f>
        <v>USC00310090</v>
      </c>
      <c r="B591" t="str">
        <f>'Days Conversion - Map'!B593</f>
        <v>NC</v>
      </c>
      <c r="C591">
        <f>'Days Conversion - Map'!C593</f>
        <v>35.4</v>
      </c>
      <c r="D591">
        <f>'Days Conversion - Map'!D593</f>
        <v>-80.199399999999997</v>
      </c>
      <c r="E591">
        <f>'Days Conversion - Map'!J593</f>
        <v>-14.538181818181808</v>
      </c>
    </row>
    <row r="592" spans="1:5" x14ac:dyDescent="0.3">
      <c r="A592" t="str">
        <f>'Days Conversion - Map'!A594</f>
        <v>USC00311677</v>
      </c>
      <c r="B592" t="str">
        <f>'Days Conversion - Map'!B594</f>
        <v>NC</v>
      </c>
      <c r="C592">
        <f>'Days Conversion - Map'!C594</f>
        <v>35.9086</v>
      </c>
      <c r="D592">
        <f>'Days Conversion - Map'!D594</f>
        <v>-79.079700000000003</v>
      </c>
      <c r="E592">
        <f>'Days Conversion - Map'!J594</f>
        <v>0</v>
      </c>
    </row>
    <row r="593" spans="1:5" x14ac:dyDescent="0.3">
      <c r="A593" t="str">
        <f>'Days Conversion - Map'!A595</f>
        <v>USC00312635</v>
      </c>
      <c r="B593" t="str">
        <f>'Days Conversion - Map'!B595</f>
        <v>NC</v>
      </c>
      <c r="C593">
        <f>'Days Conversion - Map'!C595</f>
        <v>36.016399999999997</v>
      </c>
      <c r="D593">
        <f>'Days Conversion - Map'!D595</f>
        <v>-76.551699999999997</v>
      </c>
      <c r="E593">
        <f>'Days Conversion - Map'!J595</f>
        <v>0</v>
      </c>
    </row>
    <row r="594" spans="1:5" x14ac:dyDescent="0.3">
      <c r="A594" t="str">
        <f>'Days Conversion - Map'!A596</f>
        <v>USC00312719</v>
      </c>
      <c r="B594" t="str">
        <f>'Days Conversion - Map'!B596</f>
        <v>NC</v>
      </c>
      <c r="C594">
        <f>'Days Conversion - Map'!C596</f>
        <v>36.309699999999999</v>
      </c>
      <c r="D594">
        <f>'Days Conversion - Map'!D596</f>
        <v>-76.204999999999998</v>
      </c>
      <c r="E594">
        <f>'Days Conversion - Map'!J596</f>
        <v>0</v>
      </c>
    </row>
    <row r="595" spans="1:5" x14ac:dyDescent="0.3">
      <c r="A595" t="str">
        <f>'Days Conversion - Map'!A597</f>
        <v>USC00313017</v>
      </c>
      <c r="B595" t="str">
        <f>'Days Conversion - Map'!B597</f>
        <v>NC</v>
      </c>
      <c r="C595">
        <f>'Days Conversion - Map'!C597</f>
        <v>35.059199999999997</v>
      </c>
      <c r="D595">
        <f>'Days Conversion - Map'!D597</f>
        <v>-78.858900000000006</v>
      </c>
      <c r="E595">
        <f>'Days Conversion - Map'!J597</f>
        <v>0</v>
      </c>
    </row>
    <row r="596" spans="1:5" x14ac:dyDescent="0.3">
      <c r="A596" t="str">
        <f>'Days Conversion - Map'!A598</f>
        <v>USC00313969</v>
      </c>
      <c r="B596" t="str">
        <f>'Days Conversion - Map'!B598</f>
        <v>NC</v>
      </c>
      <c r="C596">
        <f>'Days Conversion - Map'!C598</f>
        <v>36.3489</v>
      </c>
      <c r="D596">
        <f>'Days Conversion - Map'!D598</f>
        <v>-78.411900000000003</v>
      </c>
      <c r="E596">
        <f>'Days Conversion - Map'!J598</f>
        <v>0</v>
      </c>
    </row>
    <row r="597" spans="1:5" x14ac:dyDescent="0.3">
      <c r="A597" t="str">
        <f>'Days Conversion - Map'!A599</f>
        <v>USC00313976</v>
      </c>
      <c r="B597" t="str">
        <f>'Days Conversion - Map'!B599</f>
        <v>NC</v>
      </c>
      <c r="C597">
        <f>'Days Conversion - Map'!C599</f>
        <v>35.329700000000003</v>
      </c>
      <c r="D597">
        <f>'Days Conversion - Map'!D599</f>
        <v>-82.449200000000005</v>
      </c>
      <c r="E597">
        <f>'Days Conversion - Map'!J599</f>
        <v>0</v>
      </c>
    </row>
    <row r="598" spans="1:5" x14ac:dyDescent="0.3">
      <c r="A598" t="str">
        <f>'Days Conversion - Map'!A600</f>
        <v>USC00314055</v>
      </c>
      <c r="B598" t="str">
        <f>'Days Conversion - Map'!B600</f>
        <v>NC</v>
      </c>
      <c r="C598">
        <f>'Days Conversion - Map'!C600</f>
        <v>35.056399999999996</v>
      </c>
      <c r="D598">
        <f>'Days Conversion - Map'!D600</f>
        <v>-83.198300000000003</v>
      </c>
      <c r="E598">
        <f>'Days Conversion - Map'!J600</f>
        <v>0</v>
      </c>
    </row>
    <row r="599" spans="1:5" x14ac:dyDescent="0.3">
      <c r="A599" t="str">
        <f>'Days Conversion - Map'!A601</f>
        <v>USC00314684</v>
      </c>
      <c r="B599" t="str">
        <f>'Days Conversion - Map'!B601</f>
        <v>NC</v>
      </c>
      <c r="C599">
        <f>'Days Conversion - Map'!C601</f>
        <v>35.1967</v>
      </c>
      <c r="D599">
        <f>'Days Conversion - Map'!D601</f>
        <v>-77.543300000000002</v>
      </c>
      <c r="E599">
        <f>'Days Conversion - Map'!J601</f>
        <v>-25.195485959233682</v>
      </c>
    </row>
    <row r="600" spans="1:5" x14ac:dyDescent="0.3">
      <c r="A600" t="str">
        <f>'Days Conversion - Map'!A602</f>
        <v>USC00314938</v>
      </c>
      <c r="B600" t="str">
        <f>'Days Conversion - Map'!B602</f>
        <v>NC</v>
      </c>
      <c r="C600">
        <f>'Days Conversion - Map'!C602</f>
        <v>35.914700000000003</v>
      </c>
      <c r="D600">
        <f>'Days Conversion - Map'!D602</f>
        <v>-81.537499999999994</v>
      </c>
      <c r="E600">
        <f>'Days Conversion - Map'!J602</f>
        <v>0</v>
      </c>
    </row>
    <row r="601" spans="1:5" x14ac:dyDescent="0.3">
      <c r="A601" t="str">
        <f>'Days Conversion - Map'!A603</f>
        <v>USC00315123</v>
      </c>
      <c r="B601" t="str">
        <f>'Days Conversion - Map'!B603</f>
        <v>NC</v>
      </c>
      <c r="C601">
        <f>'Days Conversion - Map'!C603</f>
        <v>36.102499999999999</v>
      </c>
      <c r="D601">
        <f>'Days Conversion - Map'!D603</f>
        <v>-78.304199999999994</v>
      </c>
      <c r="E601">
        <f>'Days Conversion - Map'!J603</f>
        <v>0</v>
      </c>
    </row>
    <row r="602" spans="1:5" x14ac:dyDescent="0.3">
      <c r="A602" t="str">
        <f>'Days Conversion - Map'!A604</f>
        <v>USC00315177</v>
      </c>
      <c r="B602" t="str">
        <f>'Days Conversion - Map'!B604</f>
        <v>NC</v>
      </c>
      <c r="C602">
        <f>'Days Conversion - Map'!C604</f>
        <v>34.626899999999999</v>
      </c>
      <c r="D602">
        <f>'Days Conversion - Map'!D604</f>
        <v>-79.025000000000006</v>
      </c>
      <c r="E602">
        <f>'Days Conversion - Map'!J604</f>
        <v>0</v>
      </c>
    </row>
    <row r="603" spans="1:5" x14ac:dyDescent="0.3">
      <c r="A603" t="str">
        <f>'Days Conversion - Map'!A605</f>
        <v>USC00315340</v>
      </c>
      <c r="B603" t="str">
        <f>'Days Conversion - Map'!B605</f>
        <v>NC</v>
      </c>
      <c r="C603">
        <f>'Days Conversion - Map'!C605</f>
        <v>35.684699999999999</v>
      </c>
      <c r="D603">
        <f>'Days Conversion - Map'!D605</f>
        <v>-82.008300000000006</v>
      </c>
      <c r="E603">
        <f>'Days Conversion - Map'!J605</f>
        <v>0</v>
      </c>
    </row>
    <row r="604" spans="1:5" x14ac:dyDescent="0.3">
      <c r="A604" t="str">
        <f>'Days Conversion - Map'!A606</f>
        <v>USC00315356</v>
      </c>
      <c r="B604" t="str">
        <f>'Days Conversion - Map'!B606</f>
        <v>NC</v>
      </c>
      <c r="C604">
        <f>'Days Conversion - Map'!C606</f>
        <v>35.8033</v>
      </c>
      <c r="D604">
        <f>'Days Conversion - Map'!D606</f>
        <v>-82.665800000000004</v>
      </c>
      <c r="E604">
        <f>'Days Conversion - Map'!J606</f>
        <v>0</v>
      </c>
    </row>
    <row r="605" spans="1:5" x14ac:dyDescent="0.3">
      <c r="A605" t="str">
        <f>'Days Conversion - Map'!A607</f>
        <v>USC00315771</v>
      </c>
      <c r="B605" t="str">
        <f>'Days Conversion - Map'!B607</f>
        <v>NC</v>
      </c>
      <c r="C605">
        <f>'Days Conversion - Map'!C607</f>
        <v>34.979700000000001</v>
      </c>
      <c r="D605">
        <f>'Days Conversion - Map'!D607</f>
        <v>-80.523300000000006</v>
      </c>
      <c r="E605">
        <f>'Days Conversion - Map'!J607</f>
        <v>0</v>
      </c>
    </row>
    <row r="606" spans="1:5" x14ac:dyDescent="0.3">
      <c r="A606" t="str">
        <f>'Days Conversion - Map'!A608</f>
        <v>USC00315830</v>
      </c>
      <c r="B606" t="str">
        <f>'Days Conversion - Map'!B608</f>
        <v>NC</v>
      </c>
      <c r="C606">
        <f>'Days Conversion - Map'!C608</f>
        <v>34.733600000000003</v>
      </c>
      <c r="D606">
        <f>'Days Conversion - Map'!D608</f>
        <v>-76.735799999999998</v>
      </c>
      <c r="E606">
        <f>'Days Conversion - Map'!J608</f>
        <v>-15.16987012987002</v>
      </c>
    </row>
    <row r="607" spans="1:5" x14ac:dyDescent="0.3">
      <c r="A607" t="str">
        <f>'Days Conversion - Map'!A609</f>
        <v>USC00315838</v>
      </c>
      <c r="B607" t="str">
        <f>'Days Conversion - Map'!B609</f>
        <v>NC</v>
      </c>
      <c r="C607">
        <f>'Days Conversion - Map'!C609</f>
        <v>35.729700000000001</v>
      </c>
      <c r="D607">
        <f>'Days Conversion - Map'!D609</f>
        <v>-81.672799999999995</v>
      </c>
      <c r="E607">
        <f>'Days Conversion - Map'!J609</f>
        <v>-10.145454545454609</v>
      </c>
    </row>
    <row r="608" spans="1:5" x14ac:dyDescent="0.3">
      <c r="A608" t="str">
        <f>'Days Conversion - Map'!A610</f>
        <v>USC00315890</v>
      </c>
      <c r="B608" t="str">
        <f>'Days Conversion - Map'!B610</f>
        <v>NC</v>
      </c>
      <c r="C608">
        <f>'Days Conversion - Map'!C610</f>
        <v>36.496099999999998</v>
      </c>
      <c r="D608">
        <f>'Days Conversion - Map'!D610</f>
        <v>-80.652199999999993</v>
      </c>
      <c r="E608">
        <f>'Days Conversion - Map'!J610</f>
        <v>-10.940259740259723</v>
      </c>
    </row>
    <row r="609" spans="1:5" x14ac:dyDescent="0.3">
      <c r="A609" t="str">
        <f>'Days Conversion - Map'!A611</f>
        <v>USC00317202</v>
      </c>
      <c r="B609" t="str">
        <f>'Days Conversion - Map'!B611</f>
        <v>NC</v>
      </c>
      <c r="C609">
        <f>'Days Conversion - Map'!C611</f>
        <v>36.3797</v>
      </c>
      <c r="D609">
        <f>'Days Conversion - Map'!D611</f>
        <v>-79.694400000000002</v>
      </c>
      <c r="E609">
        <f>'Days Conversion - Map'!J611</f>
        <v>15.098184382161083</v>
      </c>
    </row>
    <row r="610" spans="1:5" x14ac:dyDescent="0.3">
      <c r="A610" t="str">
        <f>'Days Conversion - Map'!A612</f>
        <v>USC00317615</v>
      </c>
      <c r="B610" t="str">
        <f>'Days Conversion - Map'!B612</f>
        <v>NC</v>
      </c>
      <c r="C610">
        <f>'Days Conversion - Map'!C612</f>
        <v>35.683599999999998</v>
      </c>
      <c r="D610">
        <f>'Days Conversion - Map'!D612</f>
        <v>-80.482200000000006</v>
      </c>
      <c r="E610">
        <f>'Days Conversion - Map'!J612</f>
        <v>-22.954805194805189</v>
      </c>
    </row>
    <row r="611" spans="1:5" x14ac:dyDescent="0.3">
      <c r="A611" t="str">
        <f>'Days Conversion - Map'!A613</f>
        <v>USC00317994</v>
      </c>
      <c r="B611" t="str">
        <f>'Days Conversion - Map'!B613</f>
        <v>NC</v>
      </c>
      <c r="C611">
        <f>'Days Conversion - Map'!C613</f>
        <v>35.517499999999998</v>
      </c>
      <c r="D611">
        <f>'Days Conversion - Map'!D613</f>
        <v>-78.344399999999993</v>
      </c>
      <c r="E611">
        <f>'Days Conversion - Map'!J613</f>
        <v>0</v>
      </c>
    </row>
    <row r="612" spans="1:5" x14ac:dyDescent="0.3">
      <c r="A612" t="str">
        <f>'Days Conversion - Map'!A614</f>
        <v>USC00318113</v>
      </c>
      <c r="B612" t="str">
        <f>'Days Conversion - Map'!B614</f>
        <v>NC</v>
      </c>
      <c r="C612">
        <f>'Days Conversion - Map'!C614</f>
        <v>33.994700000000002</v>
      </c>
      <c r="D612">
        <f>'Days Conversion - Map'!D614</f>
        <v>-78.007800000000003</v>
      </c>
      <c r="E612">
        <f>'Days Conversion - Map'!J614</f>
        <v>45.081485231410319</v>
      </c>
    </row>
    <row r="613" spans="1:5" x14ac:dyDescent="0.3">
      <c r="A613" t="str">
        <f>'Days Conversion - Map'!A615</f>
        <v>USC00318292</v>
      </c>
      <c r="B613" t="str">
        <f>'Days Conversion - Map'!B615</f>
        <v>NC</v>
      </c>
      <c r="C613">
        <f>'Days Conversion - Map'!C615</f>
        <v>35.81</v>
      </c>
      <c r="D613">
        <f>'Days Conversion - Map'!D615</f>
        <v>-80.880799999999994</v>
      </c>
      <c r="E613">
        <f>'Days Conversion - Map'!J615</f>
        <v>-11.544935064935068</v>
      </c>
    </row>
    <row r="614" spans="1:5" x14ac:dyDescent="0.3">
      <c r="A614" t="str">
        <f>'Days Conversion - Map'!A616</f>
        <v>USC00318500</v>
      </c>
      <c r="B614" t="str">
        <f>'Days Conversion - Map'!B616</f>
        <v>NC</v>
      </c>
      <c r="C614">
        <f>'Days Conversion - Map'!C616</f>
        <v>35.8842</v>
      </c>
      <c r="D614">
        <f>'Days Conversion - Map'!D616</f>
        <v>-77.538600000000002</v>
      </c>
      <c r="E614">
        <f>'Days Conversion - Map'!J616</f>
        <v>-13.327792207792184</v>
      </c>
    </row>
    <row r="615" spans="1:5" x14ac:dyDescent="0.3">
      <c r="A615" t="str">
        <f>'Days Conversion - Map'!A617</f>
        <v>USC00318694</v>
      </c>
      <c r="B615" t="str">
        <f>'Days Conversion - Map'!B617</f>
        <v>NC</v>
      </c>
      <c r="C615">
        <f>'Days Conversion - Map'!C617</f>
        <v>36.400300000000001</v>
      </c>
      <c r="D615">
        <f>'Days Conversion - Map'!D617</f>
        <v>-81.305300000000003</v>
      </c>
      <c r="E615">
        <f>'Days Conversion - Map'!J617</f>
        <v>0</v>
      </c>
    </row>
    <row r="616" spans="1:5" x14ac:dyDescent="0.3">
      <c r="A616" t="str">
        <f>'Days Conversion - Map'!A618</f>
        <v>USC00319147</v>
      </c>
      <c r="B616" t="str">
        <f>'Days Conversion - Map'!B618</f>
        <v>NC</v>
      </c>
      <c r="C616">
        <f>'Days Conversion - Map'!C618</f>
        <v>35.486699999999999</v>
      </c>
      <c r="D616">
        <f>'Days Conversion - Map'!D618</f>
        <v>-82.968100000000007</v>
      </c>
      <c r="E616">
        <f>'Days Conversion - Map'!J618</f>
        <v>0</v>
      </c>
    </row>
    <row r="617" spans="1:5" x14ac:dyDescent="0.3">
      <c r="A617" t="str">
        <f>'Days Conversion - Map'!A619</f>
        <v>USC00319476</v>
      </c>
      <c r="B617" t="str">
        <f>'Days Conversion - Map'!B619</f>
        <v>NC</v>
      </c>
      <c r="C617">
        <f>'Days Conversion - Map'!C619</f>
        <v>35.693899999999999</v>
      </c>
      <c r="D617">
        <f>'Days Conversion - Map'!D619</f>
        <v>-77.946100000000001</v>
      </c>
      <c r="E617">
        <f>'Days Conversion - Map'!J619</f>
        <v>0</v>
      </c>
    </row>
    <row r="618" spans="1:5" x14ac:dyDescent="0.3">
      <c r="A618" t="str">
        <f>'Days Conversion - Map'!A620</f>
        <v>USC00320941</v>
      </c>
      <c r="B618" t="str">
        <f>'Days Conversion - Map'!B620</f>
        <v>ND</v>
      </c>
      <c r="C618">
        <f>'Days Conversion - Map'!C620</f>
        <v>48.8217</v>
      </c>
      <c r="D618">
        <f>'Days Conversion - Map'!D620</f>
        <v>-100.4528</v>
      </c>
      <c r="E618">
        <f>'Days Conversion - Map'!J620</f>
        <v>-7.3454545454545617</v>
      </c>
    </row>
    <row r="619" spans="1:5" x14ac:dyDescent="0.3">
      <c r="A619" t="str">
        <f>'Days Conversion - Map'!A621</f>
        <v>USC00321871</v>
      </c>
      <c r="B619" t="str">
        <f>'Days Conversion - Map'!B621</f>
        <v>ND</v>
      </c>
      <c r="C619">
        <f>'Days Conversion - Map'!C621</f>
        <v>48.915799999999997</v>
      </c>
      <c r="D619">
        <f>'Days Conversion - Map'!D621</f>
        <v>-103.29810000000001</v>
      </c>
      <c r="E619">
        <f>'Days Conversion - Map'!J621</f>
        <v>-8.9974025974025871</v>
      </c>
    </row>
    <row r="620" spans="1:5" x14ac:dyDescent="0.3">
      <c r="A620" t="str">
        <f>'Days Conversion - Map'!A622</f>
        <v>USC00322188</v>
      </c>
      <c r="B620" t="str">
        <f>'Days Conversion - Map'!B622</f>
        <v>ND</v>
      </c>
      <c r="C620">
        <f>'Days Conversion - Map'!C622</f>
        <v>46.891399999999997</v>
      </c>
      <c r="D620">
        <f>'Days Conversion - Map'!D622</f>
        <v>-102.7792</v>
      </c>
      <c r="E620">
        <f>'Days Conversion - Map'!J622</f>
        <v>0</v>
      </c>
    </row>
    <row r="621" spans="1:5" x14ac:dyDescent="0.3">
      <c r="A621" t="str">
        <f>'Days Conversion - Map'!A623</f>
        <v>USC00322365</v>
      </c>
      <c r="B621" t="str">
        <f>'Days Conversion - Map'!B623</f>
        <v>ND</v>
      </c>
      <c r="C621">
        <f>'Days Conversion - Map'!C623</f>
        <v>47.346699999999998</v>
      </c>
      <c r="D621">
        <f>'Days Conversion - Map'!D623</f>
        <v>-102.5869</v>
      </c>
      <c r="E621">
        <f>'Days Conversion - Map'!J623</f>
        <v>0</v>
      </c>
    </row>
    <row r="622" spans="1:5" x14ac:dyDescent="0.3">
      <c r="A622" t="str">
        <f>'Days Conversion - Map'!A624</f>
        <v>USC00323287</v>
      </c>
      <c r="B622" t="str">
        <f>'Days Conversion - Map'!B624</f>
        <v>ND</v>
      </c>
      <c r="C622">
        <f>'Days Conversion - Map'!C624</f>
        <v>46.158299999999997</v>
      </c>
      <c r="D622">
        <f>'Days Conversion - Map'!D624</f>
        <v>-98.398899999999998</v>
      </c>
      <c r="E622">
        <f>'Days Conversion - Map'!J624</f>
        <v>-21.255064935064855</v>
      </c>
    </row>
    <row r="623" spans="1:5" x14ac:dyDescent="0.3">
      <c r="A623" t="str">
        <f>'Days Conversion - Map'!A625</f>
        <v>USC00323594</v>
      </c>
      <c r="B623" t="str">
        <f>'Days Conversion - Map'!B625</f>
        <v>ND</v>
      </c>
      <c r="C623">
        <f>'Days Conversion - Map'!C625</f>
        <v>48.418100000000003</v>
      </c>
      <c r="D623">
        <f>'Days Conversion - Map'!D625</f>
        <v>-97.424700000000001</v>
      </c>
      <c r="E623">
        <f>'Days Conversion - Map'!J625</f>
        <v>0</v>
      </c>
    </row>
    <row r="624" spans="1:5" x14ac:dyDescent="0.3">
      <c r="A624" t="str">
        <f>'Days Conversion - Map'!A626</f>
        <v>USC00323621</v>
      </c>
      <c r="B624" t="str">
        <f>'Days Conversion - Map'!B626</f>
        <v>ND</v>
      </c>
      <c r="C624">
        <f>'Days Conversion - Map'!C626</f>
        <v>47.921700000000001</v>
      </c>
      <c r="D624">
        <f>'Days Conversion - Map'!D626</f>
        <v>-97.097499999999997</v>
      </c>
      <c r="E624">
        <f>'Days Conversion - Map'!J626</f>
        <v>0</v>
      </c>
    </row>
    <row r="625" spans="1:5" x14ac:dyDescent="0.3">
      <c r="A625" t="str">
        <f>'Days Conversion - Map'!A627</f>
        <v>USC00324203</v>
      </c>
      <c r="B625" t="str">
        <f>'Days Conversion - Map'!B627</f>
        <v>ND</v>
      </c>
      <c r="C625">
        <f>'Days Conversion - Map'!C627</f>
        <v>47.438899999999997</v>
      </c>
      <c r="D625">
        <f>'Days Conversion - Map'!D627</f>
        <v>-97.066400000000002</v>
      </c>
      <c r="E625">
        <f>'Days Conversion - Map'!J627</f>
        <v>-12.315118683101566</v>
      </c>
    </row>
    <row r="626" spans="1:5" x14ac:dyDescent="0.3">
      <c r="A626" t="str">
        <f>'Days Conversion - Map'!A628</f>
        <v>USC00324418</v>
      </c>
      <c r="B626" t="str">
        <f>'Days Conversion - Map'!B628</f>
        <v>ND</v>
      </c>
      <c r="C626">
        <f>'Days Conversion - Map'!C628</f>
        <v>46.884399999999999</v>
      </c>
      <c r="D626">
        <f>'Days Conversion - Map'!D628</f>
        <v>-98.685000000000002</v>
      </c>
      <c r="E626">
        <f>'Days Conversion - Map'!J628</f>
        <v>-12.835324675324664</v>
      </c>
    </row>
    <row r="627" spans="1:5" x14ac:dyDescent="0.3">
      <c r="A627" t="str">
        <f>'Days Conversion - Map'!A629</f>
        <v>USC00324958</v>
      </c>
      <c r="B627" t="str">
        <f>'Days Conversion - Map'!B629</f>
        <v>ND</v>
      </c>
      <c r="C627">
        <f>'Days Conversion - Map'!C629</f>
        <v>48.7622</v>
      </c>
      <c r="D627">
        <f>'Days Conversion - Map'!D629</f>
        <v>-98.344700000000003</v>
      </c>
      <c r="E627">
        <f>'Days Conversion - Map'!J629</f>
        <v>-22.286753246753225</v>
      </c>
    </row>
    <row r="628" spans="1:5" x14ac:dyDescent="0.3">
      <c r="A628" t="str">
        <f>'Days Conversion - Map'!A630</f>
        <v>USC00325220</v>
      </c>
      <c r="B628" t="str">
        <f>'Days Conversion - Map'!B630</f>
        <v>ND</v>
      </c>
      <c r="C628">
        <f>'Days Conversion - Map'!C630</f>
        <v>46.444400000000002</v>
      </c>
      <c r="D628">
        <f>'Days Conversion - Map'!D630</f>
        <v>-97.692800000000005</v>
      </c>
      <c r="E628">
        <f>'Days Conversion - Map'!J630</f>
        <v>0</v>
      </c>
    </row>
    <row r="629" spans="1:5" x14ac:dyDescent="0.3">
      <c r="A629" t="str">
        <f>'Days Conversion - Map'!A631</f>
        <v>USC00325479</v>
      </c>
      <c r="B629" t="str">
        <f>'Days Conversion - Map'!B631</f>
        <v>ND</v>
      </c>
      <c r="C629">
        <f>'Days Conversion - Map'!C631</f>
        <v>46.812800000000003</v>
      </c>
      <c r="D629">
        <f>'Days Conversion - Map'!D631</f>
        <v>-100.9097</v>
      </c>
      <c r="E629">
        <f>'Days Conversion - Map'!J631</f>
        <v>0</v>
      </c>
    </row>
    <row r="630" spans="1:5" x14ac:dyDescent="0.3">
      <c r="A630" t="str">
        <f>'Days Conversion - Map'!A632</f>
        <v>USC00326015</v>
      </c>
      <c r="B630" t="str">
        <f>'Days Conversion - Map'!B632</f>
        <v>ND</v>
      </c>
      <c r="C630">
        <f>'Days Conversion - Map'!C632</f>
        <v>46.6706</v>
      </c>
      <c r="D630">
        <f>'Days Conversion - Map'!D632</f>
        <v>-100.2294</v>
      </c>
      <c r="E630">
        <f>'Days Conversion - Map'!J632</f>
        <v>-12.811648010419319</v>
      </c>
    </row>
    <row r="631" spans="1:5" x14ac:dyDescent="0.3">
      <c r="A631" t="str">
        <f>'Days Conversion - Map'!A633</f>
        <v>USC00326155</v>
      </c>
      <c r="B631" t="str">
        <f>'Days Conversion - Map'!B633</f>
        <v>ND</v>
      </c>
      <c r="C631">
        <f>'Days Conversion - Map'!C633</f>
        <v>46.374699999999997</v>
      </c>
      <c r="D631">
        <f>'Days Conversion - Map'!D633</f>
        <v>-102.3211</v>
      </c>
      <c r="E631">
        <f>'Days Conversion - Map'!J633</f>
        <v>13.462072797999507</v>
      </c>
    </row>
    <row r="632" spans="1:5" x14ac:dyDescent="0.3">
      <c r="A632" t="str">
        <f>'Days Conversion - Map'!A634</f>
        <v>USC00326255</v>
      </c>
      <c r="B632" t="str">
        <f>'Days Conversion - Map'!B634</f>
        <v>ND</v>
      </c>
      <c r="C632">
        <f>'Days Conversion - Map'!C634</f>
        <v>46.506700000000002</v>
      </c>
      <c r="D632">
        <f>'Days Conversion - Map'!D634</f>
        <v>-99.769199999999998</v>
      </c>
      <c r="E632">
        <f>'Days Conversion - Map'!J634</f>
        <v>-11.704935064935011</v>
      </c>
    </row>
    <row r="633" spans="1:5" x14ac:dyDescent="0.3">
      <c r="A633" t="str">
        <f>'Days Conversion - Map'!A635</f>
        <v>USC00326315</v>
      </c>
      <c r="B633" t="str">
        <f>'Days Conversion - Map'!B635</f>
        <v>ND</v>
      </c>
      <c r="C633">
        <f>'Days Conversion - Map'!C635</f>
        <v>46.540599999999998</v>
      </c>
      <c r="D633">
        <f>'Days Conversion - Map'!D635</f>
        <v>-102.86920000000001</v>
      </c>
      <c r="E633">
        <f>'Days Conversion - Map'!J635</f>
        <v>0</v>
      </c>
    </row>
    <row r="634" spans="1:5" x14ac:dyDescent="0.3">
      <c r="A634" t="str">
        <f>'Days Conversion - Map'!A636</f>
        <v>USC00327530</v>
      </c>
      <c r="B634" t="str">
        <f>'Days Conversion - Map'!B636</f>
        <v>ND</v>
      </c>
      <c r="C634">
        <f>'Days Conversion - Map'!C636</f>
        <v>46.888599999999997</v>
      </c>
      <c r="D634">
        <f>'Days Conversion - Map'!D636</f>
        <v>-102.3192</v>
      </c>
      <c r="E634">
        <f>'Days Conversion - Map'!J636</f>
        <v>0</v>
      </c>
    </row>
    <row r="635" spans="1:5" x14ac:dyDescent="0.3">
      <c r="A635" t="str">
        <f>'Days Conversion - Map'!A637</f>
        <v>USC00328792</v>
      </c>
      <c r="B635" t="str">
        <f>'Days Conversion - Map'!B637</f>
        <v>ND</v>
      </c>
      <c r="C635">
        <f>'Days Conversion - Map'!C637</f>
        <v>48.370600000000003</v>
      </c>
      <c r="D635">
        <f>'Days Conversion - Map'!D637</f>
        <v>-100.3908</v>
      </c>
      <c r="E635">
        <f>'Days Conversion - Map'!J637</f>
        <v>-7.119206133404302</v>
      </c>
    </row>
    <row r="636" spans="1:5" x14ac:dyDescent="0.3">
      <c r="A636" t="str">
        <f>'Days Conversion - Map'!A638</f>
        <v>USC00329445</v>
      </c>
      <c r="B636" t="str">
        <f>'Days Conversion - Map'!B638</f>
        <v>ND</v>
      </c>
      <c r="C636">
        <f>'Days Conversion - Map'!C638</f>
        <v>48.606099999999998</v>
      </c>
      <c r="D636">
        <f>'Days Conversion - Map'!D638</f>
        <v>-100.2911</v>
      </c>
      <c r="E636">
        <f>'Days Conversion - Map'!J638</f>
        <v>0</v>
      </c>
    </row>
    <row r="637" spans="1:5" x14ac:dyDescent="0.3">
      <c r="A637" t="str">
        <f>'Days Conversion - Map'!A639</f>
        <v>USC00331072</v>
      </c>
      <c r="B637" t="str">
        <f>'Days Conversion - Map'!B639</f>
        <v>OH</v>
      </c>
      <c r="C637">
        <f>'Days Conversion - Map'!C639</f>
        <v>40.8125</v>
      </c>
      <c r="D637">
        <f>'Days Conversion - Map'!D639</f>
        <v>-82.969700000000003</v>
      </c>
      <c r="E637">
        <f>'Days Conversion - Map'!J639</f>
        <v>0</v>
      </c>
    </row>
    <row r="638" spans="1:5" x14ac:dyDescent="0.3">
      <c r="A638" t="str">
        <f>'Days Conversion - Map'!A640</f>
        <v>USC00331152</v>
      </c>
      <c r="B638" t="str">
        <f>'Days Conversion - Map'!B640</f>
        <v>OH</v>
      </c>
      <c r="C638">
        <f>'Days Conversion - Map'!C640</f>
        <v>40.268599999999999</v>
      </c>
      <c r="D638">
        <f>'Days Conversion - Map'!D640</f>
        <v>-80.998099999999994</v>
      </c>
      <c r="E638">
        <f>'Days Conversion - Map'!J640</f>
        <v>-16.792298792866486</v>
      </c>
    </row>
    <row r="639" spans="1:5" x14ac:dyDescent="0.3">
      <c r="A639" t="str">
        <f>'Days Conversion - Map'!A641</f>
        <v>USC00331541</v>
      </c>
      <c r="B639" t="str">
        <f>'Days Conversion - Map'!B641</f>
        <v>OH</v>
      </c>
      <c r="C639">
        <f>'Days Conversion - Map'!C641</f>
        <v>41.051699999999997</v>
      </c>
      <c r="D639">
        <f>'Days Conversion - Map'!D641</f>
        <v>-81.936099999999996</v>
      </c>
      <c r="E639">
        <f>'Days Conversion - Map'!J641</f>
        <v>-15.49237768377362</v>
      </c>
    </row>
    <row r="640" spans="1:5" x14ac:dyDescent="0.3">
      <c r="A640" t="str">
        <f>'Days Conversion - Map'!A642</f>
        <v>USC00331592</v>
      </c>
      <c r="B640" t="str">
        <f>'Days Conversion - Map'!B642</f>
        <v>OH</v>
      </c>
      <c r="C640">
        <f>'Days Conversion - Map'!C642</f>
        <v>39.610300000000002</v>
      </c>
      <c r="D640">
        <f>'Days Conversion - Map'!D642</f>
        <v>-82.955600000000004</v>
      </c>
      <c r="E640">
        <f>'Days Conversion - Map'!J642</f>
        <v>-18.069610389610315</v>
      </c>
    </row>
    <row r="641" spans="1:5" x14ac:dyDescent="0.3">
      <c r="A641" t="str">
        <f>'Days Conversion - Map'!A643</f>
        <v>USC00331890</v>
      </c>
      <c r="B641" t="str">
        <f>'Days Conversion - Map'!B643</f>
        <v>OH</v>
      </c>
      <c r="C641">
        <f>'Days Conversion - Map'!C643</f>
        <v>40.240299999999998</v>
      </c>
      <c r="D641">
        <f>'Days Conversion - Map'!D643</f>
        <v>-81.871099999999998</v>
      </c>
      <c r="E641">
        <f>'Days Conversion - Map'!J643</f>
        <v>-22.198574199448927</v>
      </c>
    </row>
    <row r="642" spans="1:5" x14ac:dyDescent="0.3">
      <c r="A642" t="str">
        <f>'Days Conversion - Map'!A644</f>
        <v>USC00332098</v>
      </c>
      <c r="B642" t="str">
        <f>'Days Conversion - Map'!B644</f>
        <v>OH</v>
      </c>
      <c r="C642">
        <f>'Days Conversion - Map'!C644</f>
        <v>41.278300000000002</v>
      </c>
      <c r="D642">
        <f>'Days Conversion - Map'!D644</f>
        <v>-84.384699999999995</v>
      </c>
      <c r="E642">
        <f>'Days Conversion - Map'!J644</f>
        <v>0</v>
      </c>
    </row>
    <row r="643" spans="1:5" x14ac:dyDescent="0.3">
      <c r="A643" t="str">
        <f>'Days Conversion - Map'!A645</f>
        <v>USC00332791</v>
      </c>
      <c r="B643" t="str">
        <f>'Days Conversion - Map'!B645</f>
        <v>OH</v>
      </c>
      <c r="C643">
        <f>'Days Conversion - Map'!C645</f>
        <v>41.046100000000003</v>
      </c>
      <c r="D643">
        <f>'Days Conversion - Map'!D645</f>
        <v>-83.662199999999999</v>
      </c>
      <c r="E643">
        <f>'Days Conversion - Map'!J645</f>
        <v>0</v>
      </c>
    </row>
    <row r="644" spans="1:5" x14ac:dyDescent="0.3">
      <c r="A644" t="str">
        <f>'Days Conversion - Map'!A646</f>
        <v>USC00333375</v>
      </c>
      <c r="B644" t="str">
        <f>'Days Conversion - Map'!B646</f>
        <v>OH</v>
      </c>
      <c r="C644">
        <f>'Days Conversion - Map'!C646</f>
        <v>40.103299999999997</v>
      </c>
      <c r="D644">
        <f>'Days Conversion - Map'!D646</f>
        <v>-84.650300000000001</v>
      </c>
      <c r="E644">
        <f>'Days Conversion - Map'!J646</f>
        <v>0</v>
      </c>
    </row>
    <row r="645" spans="1:5" x14ac:dyDescent="0.3">
      <c r="A645" t="str">
        <f>'Days Conversion - Map'!A647</f>
        <v>USC00333758</v>
      </c>
      <c r="B645" t="str">
        <f>'Days Conversion - Map'!B647</f>
        <v>OH</v>
      </c>
      <c r="C645">
        <f>'Days Conversion - Map'!C647</f>
        <v>39.2333</v>
      </c>
      <c r="D645">
        <f>'Days Conversion - Map'!D647</f>
        <v>-83.609200000000001</v>
      </c>
      <c r="E645">
        <f>'Days Conversion - Map'!J647</f>
        <v>-12.602899122374543</v>
      </c>
    </row>
    <row r="646" spans="1:5" x14ac:dyDescent="0.3">
      <c r="A646" t="str">
        <f>'Days Conversion - Map'!A648</f>
        <v>USC00333780</v>
      </c>
      <c r="B646" t="str">
        <f>'Days Conversion - Map'!B648</f>
        <v>OH</v>
      </c>
      <c r="C646">
        <f>'Days Conversion - Map'!C648</f>
        <v>41.307200000000002</v>
      </c>
      <c r="D646">
        <f>'Days Conversion - Map'!D648</f>
        <v>-81.147499999999994</v>
      </c>
      <c r="E646">
        <f>'Days Conversion - Map'!J648</f>
        <v>-12.827012987012948</v>
      </c>
    </row>
    <row r="647" spans="1:5" x14ac:dyDescent="0.3">
      <c r="A647" t="str">
        <f>'Days Conversion - Map'!A649</f>
        <v>USC00334189</v>
      </c>
      <c r="B647" t="str">
        <f>'Days Conversion - Map'!B649</f>
        <v>OH</v>
      </c>
      <c r="C647">
        <f>'Days Conversion - Map'!C649</f>
        <v>40.648600000000002</v>
      </c>
      <c r="D647">
        <f>'Days Conversion - Map'!D649</f>
        <v>-83.606099999999998</v>
      </c>
      <c r="E647">
        <f>'Days Conversion - Map'!J649</f>
        <v>0</v>
      </c>
    </row>
    <row r="648" spans="1:5" x14ac:dyDescent="0.3">
      <c r="A648" t="str">
        <f>'Days Conversion - Map'!A650</f>
        <v>USC00335041</v>
      </c>
      <c r="B648" t="str">
        <f>'Days Conversion - Map'!B650</f>
        <v>OH</v>
      </c>
      <c r="C648">
        <f>'Days Conversion - Map'!C650</f>
        <v>39.652200000000001</v>
      </c>
      <c r="D648">
        <f>'Days Conversion - Map'!D650</f>
        <v>-81.856099999999998</v>
      </c>
      <c r="E648">
        <f>'Days Conversion - Map'!J650</f>
        <v>-28.491300366300358</v>
      </c>
    </row>
    <row r="649" spans="1:5" x14ac:dyDescent="0.3">
      <c r="A649" t="str">
        <f>'Days Conversion - Map'!A651</f>
        <v>USC00335297</v>
      </c>
      <c r="B649" t="str">
        <f>'Days Conversion - Map'!B651</f>
        <v>OH</v>
      </c>
      <c r="C649">
        <f>'Days Conversion - Map'!C651</f>
        <v>40.537500000000001</v>
      </c>
      <c r="D649">
        <f>'Days Conversion - Map'!D651</f>
        <v>-81.919700000000006</v>
      </c>
      <c r="E649">
        <f>'Days Conversion - Map'!J651</f>
        <v>10.592700046794313</v>
      </c>
    </row>
    <row r="650" spans="1:5" x14ac:dyDescent="0.3">
      <c r="A650" t="str">
        <f>'Days Conversion - Map'!A652</f>
        <v>USC00335315</v>
      </c>
      <c r="B650" t="str">
        <f>'Days Conversion - Map'!B652</f>
        <v>OH</v>
      </c>
      <c r="C650">
        <f>'Days Conversion - Map'!C652</f>
        <v>40.769199999999998</v>
      </c>
      <c r="D650">
        <f>'Days Conversion - Map'!D652</f>
        <v>-80.856099999999998</v>
      </c>
      <c r="E650">
        <f>'Days Conversion - Map'!J652</f>
        <v>0</v>
      </c>
    </row>
    <row r="651" spans="1:5" x14ac:dyDescent="0.3">
      <c r="A651" t="str">
        <f>'Days Conversion - Map'!A653</f>
        <v>USC00336118</v>
      </c>
      <c r="B651" t="str">
        <f>'Days Conversion - Map'!B653</f>
        <v>OH</v>
      </c>
      <c r="C651">
        <f>'Days Conversion - Map'!C653</f>
        <v>41.263300000000001</v>
      </c>
      <c r="D651">
        <f>'Days Conversion - Map'!D653</f>
        <v>-82.614699999999999</v>
      </c>
      <c r="E651">
        <f>'Days Conversion - Map'!J653</f>
        <v>0</v>
      </c>
    </row>
    <row r="652" spans="1:5" x14ac:dyDescent="0.3">
      <c r="A652" t="str">
        <f>'Days Conversion - Map'!A654</f>
        <v>USC00336196</v>
      </c>
      <c r="B652" t="str">
        <f>'Days Conversion - Map'!B654</f>
        <v>OH</v>
      </c>
      <c r="C652">
        <f>'Days Conversion - Map'!C654</f>
        <v>41.280299999999997</v>
      </c>
      <c r="D652">
        <f>'Days Conversion - Map'!D654</f>
        <v>-82.218599999999995</v>
      </c>
      <c r="E652">
        <f>'Days Conversion - Map'!J654</f>
        <v>-18.236861323059124</v>
      </c>
    </row>
    <row r="653" spans="1:5" x14ac:dyDescent="0.3">
      <c r="A653" t="str">
        <f>'Days Conversion - Map'!A655</f>
        <v>USC00336600</v>
      </c>
      <c r="B653" t="str">
        <f>'Days Conversion - Map'!B655</f>
        <v>OH</v>
      </c>
      <c r="C653">
        <f>'Days Conversion - Map'!C655</f>
        <v>39.8386</v>
      </c>
      <c r="D653">
        <f>'Days Conversion - Map'!D655</f>
        <v>-81.916700000000006</v>
      </c>
      <c r="E653">
        <f>'Days Conversion - Map'!J655</f>
        <v>-31.583509028285587</v>
      </c>
    </row>
    <row r="654" spans="1:5" x14ac:dyDescent="0.3">
      <c r="A654" t="str">
        <f>'Days Conversion - Map'!A656</f>
        <v>USC00336781</v>
      </c>
      <c r="B654" t="str">
        <f>'Days Conversion - Map'!B656</f>
        <v>OH</v>
      </c>
      <c r="C654">
        <f>'Days Conversion - Map'!C656</f>
        <v>38.756900000000002</v>
      </c>
      <c r="D654">
        <f>'Days Conversion - Map'!D656</f>
        <v>-82.887200000000007</v>
      </c>
      <c r="E654">
        <f>'Days Conversion - Map'!J656</f>
        <v>0</v>
      </c>
    </row>
    <row r="655" spans="1:5" x14ac:dyDescent="0.3">
      <c r="A655" t="str">
        <f>'Days Conversion - Map'!A657</f>
        <v>USC00338313</v>
      </c>
      <c r="B655" t="str">
        <f>'Days Conversion - Map'!B657</f>
        <v>OH</v>
      </c>
      <c r="C655">
        <f>'Days Conversion - Map'!C657</f>
        <v>41.116700000000002</v>
      </c>
      <c r="D655">
        <f>'Days Conversion - Map'!D657</f>
        <v>-83.166700000000006</v>
      </c>
      <c r="E655">
        <f>'Days Conversion - Map'!J657</f>
        <v>0</v>
      </c>
    </row>
    <row r="656" spans="1:5" x14ac:dyDescent="0.3">
      <c r="A656" t="str">
        <f>'Days Conversion - Map'!A658</f>
        <v>USC00338534</v>
      </c>
      <c r="B656" t="str">
        <f>'Days Conversion - Map'!B658</f>
        <v>OH</v>
      </c>
      <c r="C656">
        <f>'Days Conversion - Map'!C658</f>
        <v>40.833300000000001</v>
      </c>
      <c r="D656">
        <f>'Days Conversion - Map'!D658</f>
        <v>-83.283299999999997</v>
      </c>
      <c r="E656">
        <f>'Days Conversion - Map'!J658</f>
        <v>-15.18763322838346</v>
      </c>
    </row>
    <row r="657" spans="1:5" x14ac:dyDescent="0.3">
      <c r="A657" t="str">
        <f>'Days Conversion - Map'!A659</f>
        <v>USC00338552</v>
      </c>
      <c r="B657" t="str">
        <f>'Days Conversion - Map'!B659</f>
        <v>OH</v>
      </c>
      <c r="C657">
        <f>'Days Conversion - Map'!C659</f>
        <v>40.099200000000003</v>
      </c>
      <c r="D657">
        <f>'Days Conversion - Map'!D659</f>
        <v>-83.782200000000003</v>
      </c>
      <c r="E657">
        <f>'Days Conversion - Map'!J659</f>
        <v>0</v>
      </c>
    </row>
    <row r="658" spans="1:5" x14ac:dyDescent="0.3">
      <c r="A658" t="str">
        <f>'Days Conversion - Map'!A660</f>
        <v>USC00338769</v>
      </c>
      <c r="B658" t="str">
        <f>'Days Conversion - Map'!B660</f>
        <v>OH</v>
      </c>
      <c r="C658">
        <f>'Days Conversion - Map'!C660</f>
        <v>41.201900000000002</v>
      </c>
      <c r="D658">
        <f>'Days Conversion - Map'!D660</f>
        <v>-80.810599999999994</v>
      </c>
      <c r="E658">
        <f>'Days Conversion - Map'!J660</f>
        <v>-10.901818181818102</v>
      </c>
    </row>
    <row r="659" spans="1:5" x14ac:dyDescent="0.3">
      <c r="A659" t="str">
        <f>'Days Conversion - Map'!A661</f>
        <v>USC00338822</v>
      </c>
      <c r="B659" t="str">
        <f>'Days Conversion - Map'!B661</f>
        <v>OH</v>
      </c>
      <c r="C659">
        <f>'Days Conversion - Map'!C661</f>
        <v>41.518300000000004</v>
      </c>
      <c r="D659">
        <f>'Days Conversion - Map'!D661</f>
        <v>-84.145300000000006</v>
      </c>
      <c r="E659">
        <f>'Days Conversion - Map'!J661</f>
        <v>0</v>
      </c>
    </row>
    <row r="660" spans="1:5" x14ac:dyDescent="0.3">
      <c r="A660" t="str">
        <f>'Days Conversion - Map'!A662</f>
        <v>USC00338830</v>
      </c>
      <c r="B660" t="str">
        <f>'Days Conversion - Map'!B662</f>
        <v>OH</v>
      </c>
      <c r="C660">
        <f>'Days Conversion - Map'!C662</f>
        <v>39.111400000000003</v>
      </c>
      <c r="D660">
        <f>'Days Conversion - Map'!D662</f>
        <v>-82.979699999999994</v>
      </c>
      <c r="E660">
        <f>'Days Conversion - Map'!J662</f>
        <v>10.924675324675304</v>
      </c>
    </row>
    <row r="661" spans="1:5" x14ac:dyDescent="0.3">
      <c r="A661" t="str">
        <f>'Days Conversion - Map'!A663</f>
        <v>USC00339312</v>
      </c>
      <c r="B661" t="str">
        <f>'Days Conversion - Map'!B663</f>
        <v>OH</v>
      </c>
      <c r="C661">
        <f>'Days Conversion - Map'!C663</f>
        <v>40.781399999999998</v>
      </c>
      <c r="D661">
        <f>'Days Conversion - Map'!D663</f>
        <v>-81.919700000000006</v>
      </c>
      <c r="E661">
        <f>'Days Conversion - Map'!J663</f>
        <v>0</v>
      </c>
    </row>
    <row r="662" spans="1:5" x14ac:dyDescent="0.3">
      <c r="A662" t="str">
        <f>'Days Conversion - Map'!A664</f>
        <v>USC00340017</v>
      </c>
      <c r="B662" t="str">
        <f>'Days Conversion - Map'!B664</f>
        <v>OK</v>
      </c>
      <c r="C662">
        <f>'Days Conversion - Map'!C664</f>
        <v>34.7864</v>
      </c>
      <c r="D662">
        <f>'Days Conversion - Map'!D664</f>
        <v>-96.685000000000002</v>
      </c>
      <c r="E662">
        <f>'Days Conversion - Map'!J664</f>
        <v>0</v>
      </c>
    </row>
    <row r="663" spans="1:5" x14ac:dyDescent="0.3">
      <c r="A663" t="str">
        <f>'Days Conversion - Map'!A665</f>
        <v>USC00340179</v>
      </c>
      <c r="B663" t="str">
        <f>'Days Conversion - Map'!B665</f>
        <v>OK</v>
      </c>
      <c r="C663">
        <f>'Days Conversion - Map'!C665</f>
        <v>34.590299999999999</v>
      </c>
      <c r="D663">
        <f>'Days Conversion - Map'!D665</f>
        <v>-99.334400000000002</v>
      </c>
      <c r="E663">
        <f>'Days Conversion - Map'!J665</f>
        <v>0</v>
      </c>
    </row>
    <row r="664" spans="1:5" x14ac:dyDescent="0.3">
      <c r="A664" t="str">
        <f>'Days Conversion - Map'!A666</f>
        <v>USC00340256</v>
      </c>
      <c r="B664" t="str">
        <f>'Days Conversion - Map'!B666</f>
        <v>OK</v>
      </c>
      <c r="C664">
        <f>'Days Conversion - Map'!C666</f>
        <v>34.220799999999997</v>
      </c>
      <c r="D664">
        <f>'Days Conversion - Map'!D666</f>
        <v>-95.614999999999995</v>
      </c>
      <c r="E664">
        <f>'Days Conversion - Map'!J666</f>
        <v>0</v>
      </c>
    </row>
    <row r="665" spans="1:5" x14ac:dyDescent="0.3">
      <c r="A665" t="str">
        <f>'Days Conversion - Map'!A667</f>
        <v>USC00340292</v>
      </c>
      <c r="B665" t="str">
        <f>'Days Conversion - Map'!B667</f>
        <v>OK</v>
      </c>
      <c r="C665">
        <f>'Days Conversion - Map'!C667</f>
        <v>34.177199999999999</v>
      </c>
      <c r="D665">
        <f>'Days Conversion - Map'!D667</f>
        <v>-97.161699999999996</v>
      </c>
      <c r="E665">
        <f>'Days Conversion - Map'!J667</f>
        <v>0</v>
      </c>
    </row>
    <row r="666" spans="1:5" x14ac:dyDescent="0.3">
      <c r="A666" t="str">
        <f>'Days Conversion - Map'!A668</f>
        <v>USC00340593</v>
      </c>
      <c r="B666" t="str">
        <f>'Days Conversion - Map'!B668</f>
        <v>OK</v>
      </c>
      <c r="C666">
        <f>'Days Conversion - Map'!C668</f>
        <v>36.8125</v>
      </c>
      <c r="D666">
        <f>'Days Conversion - Map'!D668</f>
        <v>-100.5308</v>
      </c>
      <c r="E666">
        <f>'Days Conversion - Map'!J668</f>
        <v>0</v>
      </c>
    </row>
    <row r="667" spans="1:5" x14ac:dyDescent="0.3">
      <c r="A667" t="str">
        <f>'Days Conversion - Map'!A669</f>
        <v>USC00340908</v>
      </c>
      <c r="B667" t="str">
        <f>'Days Conversion - Map'!B669</f>
        <v>OK</v>
      </c>
      <c r="C667">
        <f>'Days Conversion - Map'!C669</f>
        <v>36.723599999999998</v>
      </c>
      <c r="D667">
        <f>'Days Conversion - Map'!D669</f>
        <v>-102.4806</v>
      </c>
      <c r="E667">
        <f>'Days Conversion - Map'!J669</f>
        <v>0</v>
      </c>
    </row>
    <row r="668" spans="1:5" x14ac:dyDescent="0.3">
      <c r="A668" t="str">
        <f>'Days Conversion - Map'!A670</f>
        <v>USC00341243</v>
      </c>
      <c r="B668" t="str">
        <f>'Days Conversion - Map'!B670</f>
        <v>OK</v>
      </c>
      <c r="C668">
        <f>'Days Conversion - Map'!C670</f>
        <v>36.8003</v>
      </c>
      <c r="D668">
        <f>'Days Conversion - Map'!D670</f>
        <v>-99.64</v>
      </c>
      <c r="E668">
        <f>'Days Conversion - Map'!J670</f>
        <v>13.76113671274978</v>
      </c>
    </row>
    <row r="669" spans="1:5" x14ac:dyDescent="0.3">
      <c r="A669" t="str">
        <f>'Days Conversion - Map'!A671</f>
        <v>USC00341504</v>
      </c>
      <c r="B669" t="str">
        <f>'Days Conversion - Map'!B671</f>
        <v>OK</v>
      </c>
      <c r="C669">
        <f>'Days Conversion - Map'!C671</f>
        <v>35.175600000000003</v>
      </c>
      <c r="D669">
        <f>'Days Conversion - Map'!D671</f>
        <v>-98.579400000000007</v>
      </c>
      <c r="E669">
        <f>'Days Conversion - Map'!J671</f>
        <v>-17.241379310344783</v>
      </c>
    </row>
    <row r="670" spans="1:5" x14ac:dyDescent="0.3">
      <c r="A670" t="str">
        <f>'Days Conversion - Map'!A672</f>
        <v>USC00341724</v>
      </c>
      <c r="B670" t="str">
        <f>'Days Conversion - Map'!B672</f>
        <v>OK</v>
      </c>
      <c r="C670">
        <f>'Days Conversion - Map'!C672</f>
        <v>36.767200000000003</v>
      </c>
      <c r="D670">
        <f>'Days Conversion - Map'!D672</f>
        <v>-98.424400000000006</v>
      </c>
      <c r="E670">
        <f>'Days Conversion - Map'!J672</f>
        <v>0</v>
      </c>
    </row>
    <row r="671" spans="1:5" x14ac:dyDescent="0.3">
      <c r="A671" t="str">
        <f>'Days Conversion - Map'!A673</f>
        <v>USC00341828</v>
      </c>
      <c r="B671" t="str">
        <f>'Days Conversion - Map'!B673</f>
        <v>OK</v>
      </c>
      <c r="C671">
        <f>'Days Conversion - Map'!C673</f>
        <v>36.322499999999998</v>
      </c>
      <c r="D671">
        <f>'Days Conversion - Map'!D673</f>
        <v>-95.580799999999996</v>
      </c>
      <c r="E671">
        <f>'Days Conversion - Map'!J673</f>
        <v>0</v>
      </c>
    </row>
    <row r="672" spans="1:5" x14ac:dyDescent="0.3">
      <c r="A672" t="str">
        <f>'Days Conversion - Map'!A674</f>
        <v>USC00342678</v>
      </c>
      <c r="B672" t="str">
        <f>'Days Conversion - Map'!B674</f>
        <v>OK</v>
      </c>
      <c r="C672">
        <f>'Days Conversion - Map'!C674</f>
        <v>34</v>
      </c>
      <c r="D672">
        <f>'Days Conversion - Map'!D674</f>
        <v>-96.368600000000001</v>
      </c>
      <c r="E672">
        <f>'Days Conversion - Map'!J674</f>
        <v>-17.467882951489148</v>
      </c>
    </row>
    <row r="673" spans="1:5" x14ac:dyDescent="0.3">
      <c r="A673" t="str">
        <f>'Days Conversion - Map'!A675</f>
        <v>USC00342912</v>
      </c>
      <c r="B673" t="str">
        <f>'Days Conversion - Map'!B675</f>
        <v>OK</v>
      </c>
      <c r="C673">
        <f>'Days Conversion - Map'!C675</f>
        <v>36.419400000000003</v>
      </c>
      <c r="D673">
        <f>'Days Conversion - Map'!D675</f>
        <v>-97.874700000000004</v>
      </c>
      <c r="E673">
        <f>'Days Conversion - Map'!J675</f>
        <v>0</v>
      </c>
    </row>
    <row r="674" spans="1:5" x14ac:dyDescent="0.3">
      <c r="A674" t="str">
        <f>'Days Conversion - Map'!A676</f>
        <v>USC00342944</v>
      </c>
      <c r="B674" t="str">
        <f>'Days Conversion - Map'!B676</f>
        <v>OK</v>
      </c>
      <c r="C674">
        <f>'Days Conversion - Map'!C676</f>
        <v>35.2164</v>
      </c>
      <c r="D674">
        <f>'Days Conversion - Map'!D676</f>
        <v>-99.862799999999993</v>
      </c>
      <c r="E674">
        <f>'Days Conversion - Map'!J676</f>
        <v>0</v>
      </c>
    </row>
    <row r="675" spans="1:5" x14ac:dyDescent="0.3">
      <c r="A675" t="str">
        <f>'Days Conversion - Map'!A677</f>
        <v>USC00343497</v>
      </c>
      <c r="B675" t="str">
        <f>'Days Conversion - Map'!B677</f>
        <v>OK</v>
      </c>
      <c r="C675">
        <f>'Days Conversion - Map'!C677</f>
        <v>35.630600000000001</v>
      </c>
      <c r="D675">
        <f>'Days Conversion - Map'!D677</f>
        <v>-98.321700000000007</v>
      </c>
      <c r="E675">
        <f>'Days Conversion - Map'!J677</f>
        <v>-21.534003172924464</v>
      </c>
    </row>
    <row r="676" spans="1:5" x14ac:dyDescent="0.3">
      <c r="A676" t="str">
        <f>'Days Conversion - Map'!A678</f>
        <v>USC00343628</v>
      </c>
      <c r="B676" t="str">
        <f>'Days Conversion - Map'!B678</f>
        <v>OK</v>
      </c>
      <c r="C676">
        <f>'Days Conversion - Map'!C678</f>
        <v>36.5914</v>
      </c>
      <c r="D676">
        <f>'Days Conversion - Map'!D678</f>
        <v>-101.6181</v>
      </c>
      <c r="E676">
        <f>'Days Conversion - Map'!J678</f>
        <v>0</v>
      </c>
    </row>
    <row r="677" spans="1:5" x14ac:dyDescent="0.3">
      <c r="A677" t="str">
        <f>'Days Conversion - Map'!A679</f>
        <v>USC00343821</v>
      </c>
      <c r="B677" t="str">
        <f>'Days Conversion - Map'!B679</f>
        <v>OK</v>
      </c>
      <c r="C677">
        <f>'Days Conversion - Map'!C679</f>
        <v>35.816099999999999</v>
      </c>
      <c r="D677">
        <f>'Days Conversion - Map'!D679</f>
        <v>-97.394999999999996</v>
      </c>
      <c r="E677">
        <f>'Days Conversion - Map'!J679</f>
        <v>0</v>
      </c>
    </row>
    <row r="678" spans="1:5" x14ac:dyDescent="0.3">
      <c r="A678" t="str">
        <f>'Days Conversion - Map'!A680</f>
        <v>USC00343871</v>
      </c>
      <c r="B678" t="str">
        <f>'Days Conversion - Map'!B680</f>
        <v>OK</v>
      </c>
      <c r="C678">
        <f>'Days Conversion - Map'!C680</f>
        <v>35.585000000000001</v>
      </c>
      <c r="D678">
        <f>'Days Conversion - Map'!D680</f>
        <v>-99.395300000000006</v>
      </c>
      <c r="E678">
        <f>'Days Conversion - Map'!J680</f>
        <v>-31.784921098772557</v>
      </c>
    </row>
    <row r="679" spans="1:5" x14ac:dyDescent="0.3">
      <c r="A679" t="str">
        <f>'Days Conversion - Map'!A681</f>
        <v>USC00344055</v>
      </c>
      <c r="B679" t="str">
        <f>'Days Conversion - Map'!B681</f>
        <v>OK</v>
      </c>
      <c r="C679">
        <f>'Days Conversion - Map'!C681</f>
        <v>36.094200000000001</v>
      </c>
      <c r="D679">
        <f>'Days Conversion - Map'!D681</f>
        <v>-97.834999999999994</v>
      </c>
      <c r="E679">
        <f>'Days Conversion - Map'!J681</f>
        <v>0</v>
      </c>
    </row>
    <row r="680" spans="1:5" x14ac:dyDescent="0.3">
      <c r="A680" t="str">
        <f>'Days Conversion - Map'!A682</f>
        <v>USC00344235</v>
      </c>
      <c r="B680" t="str">
        <f>'Days Conversion - Map'!B682</f>
        <v>OK</v>
      </c>
      <c r="C680">
        <f>'Days Conversion - Map'!C682</f>
        <v>35.056699999999999</v>
      </c>
      <c r="D680">
        <f>'Days Conversion - Map'!D682</f>
        <v>-96.386099999999999</v>
      </c>
      <c r="E680">
        <f>'Days Conversion - Map'!J682</f>
        <v>0</v>
      </c>
    </row>
    <row r="681" spans="1:5" x14ac:dyDescent="0.3">
      <c r="A681" t="str">
        <f>'Days Conversion - Map'!A683</f>
        <v>USC00344298</v>
      </c>
      <c r="B681" t="str">
        <f>'Days Conversion - Map'!B683</f>
        <v>OK</v>
      </c>
      <c r="C681">
        <f>'Days Conversion - Map'!C683</f>
        <v>36.859400000000001</v>
      </c>
      <c r="D681">
        <f>'Days Conversion - Map'!D683</f>
        <v>-101.2214</v>
      </c>
      <c r="E681">
        <f>'Days Conversion - Map'!J683</f>
        <v>0</v>
      </c>
    </row>
    <row r="682" spans="1:5" x14ac:dyDescent="0.3">
      <c r="A682" t="str">
        <f>'Days Conversion - Map'!A684</f>
        <v>USC00344573</v>
      </c>
      <c r="B682" t="str">
        <f>'Days Conversion - Map'!B684</f>
        <v>OK</v>
      </c>
      <c r="C682">
        <f>'Days Conversion - Map'!C684</f>
        <v>36.685600000000001</v>
      </c>
      <c r="D682">
        <f>'Days Conversion - Map'!D684</f>
        <v>-97.748599999999996</v>
      </c>
      <c r="E682">
        <f>'Days Conversion - Map'!J684</f>
        <v>0</v>
      </c>
    </row>
    <row r="683" spans="1:5" x14ac:dyDescent="0.3">
      <c r="A683" t="str">
        <f>'Days Conversion - Map'!A685</f>
        <v>USC00344861</v>
      </c>
      <c r="B683" t="str">
        <f>'Days Conversion - Map'!B685</f>
        <v>OK</v>
      </c>
      <c r="C683">
        <f>'Days Conversion - Map'!C685</f>
        <v>35.8583</v>
      </c>
      <c r="D683">
        <f>'Days Conversion - Map'!D685</f>
        <v>-97.929400000000001</v>
      </c>
      <c r="E683">
        <f>'Days Conversion - Map'!J685</f>
        <v>-16.103302611366729</v>
      </c>
    </row>
    <row r="684" spans="1:5" x14ac:dyDescent="0.3">
      <c r="A684" t="str">
        <f>'Days Conversion - Map'!A686</f>
        <v>USC00345063</v>
      </c>
      <c r="B684" t="str">
        <f>'Days Conversion - Map'!B686</f>
        <v>OK</v>
      </c>
      <c r="C684">
        <f>'Days Conversion - Map'!C686</f>
        <v>34.609699999999997</v>
      </c>
      <c r="D684">
        <f>'Days Conversion - Map'!D686</f>
        <v>-98.4572</v>
      </c>
      <c r="E684">
        <f>'Days Conversion - Map'!J686</f>
        <v>0</v>
      </c>
    </row>
    <row r="685" spans="1:5" x14ac:dyDescent="0.3">
      <c r="A685" t="str">
        <f>'Days Conversion - Map'!A687</f>
        <v>USC00345509</v>
      </c>
      <c r="B685" t="str">
        <f>'Days Conversion - Map'!B687</f>
        <v>OK</v>
      </c>
      <c r="C685">
        <f>'Days Conversion - Map'!C687</f>
        <v>34.891100000000002</v>
      </c>
      <c r="D685">
        <f>'Days Conversion - Map'!D687</f>
        <v>-99.5017</v>
      </c>
      <c r="E685">
        <f>'Days Conversion - Map'!J687</f>
        <v>-15.191244239631253</v>
      </c>
    </row>
    <row r="686" spans="1:5" x14ac:dyDescent="0.3">
      <c r="A686" t="str">
        <f>'Days Conversion - Map'!A688</f>
        <v>USC00345779</v>
      </c>
      <c r="B686" t="str">
        <f>'Days Conversion - Map'!B688</f>
        <v>OK</v>
      </c>
      <c r="C686">
        <f>'Days Conversion - Map'!C688</f>
        <v>35.505000000000003</v>
      </c>
      <c r="D686">
        <f>'Days Conversion - Map'!D688</f>
        <v>-96.977199999999996</v>
      </c>
      <c r="E686">
        <f>'Days Conversion - Map'!J688</f>
        <v>-14.022652539276587</v>
      </c>
    </row>
    <row r="687" spans="1:5" x14ac:dyDescent="0.3">
      <c r="A687" t="str">
        <f>'Days Conversion - Map'!A689</f>
        <v>USC00345855</v>
      </c>
      <c r="B687" t="str">
        <f>'Days Conversion - Map'!B689</f>
        <v>OK</v>
      </c>
      <c r="C687">
        <f>'Days Conversion - Map'!C689</f>
        <v>36.883299999999998</v>
      </c>
      <c r="D687">
        <f>'Days Conversion - Map'!D689</f>
        <v>-94.883300000000006</v>
      </c>
      <c r="E687">
        <f>'Days Conversion - Map'!J689</f>
        <v>-21.870450461435183</v>
      </c>
    </row>
    <row r="688" spans="1:5" x14ac:dyDescent="0.3">
      <c r="A688" t="str">
        <f>'Days Conversion - Map'!A690</f>
        <v>USC00346130</v>
      </c>
      <c r="B688" t="str">
        <f>'Days Conversion - Map'!B690</f>
        <v>OK</v>
      </c>
      <c r="C688">
        <f>'Days Conversion - Map'!C690</f>
        <v>35.778100000000002</v>
      </c>
      <c r="D688">
        <f>'Days Conversion - Map'!D690</f>
        <v>-95.3339</v>
      </c>
      <c r="E688">
        <f>'Days Conversion - Map'!J690</f>
        <v>0</v>
      </c>
    </row>
    <row r="689" spans="1:5" x14ac:dyDescent="0.3">
      <c r="A689" t="str">
        <f>'Days Conversion - Map'!A691</f>
        <v>USC00346139</v>
      </c>
      <c r="B689" t="str">
        <f>'Days Conversion - Map'!B691</f>
        <v>OK</v>
      </c>
      <c r="C689">
        <f>'Days Conversion - Map'!C691</f>
        <v>36.228299999999997</v>
      </c>
      <c r="D689">
        <f>'Days Conversion - Map'!D691</f>
        <v>-99.17</v>
      </c>
      <c r="E689">
        <f>'Days Conversion - Map'!J691</f>
        <v>-11.002976675305371</v>
      </c>
    </row>
    <row r="690" spans="1:5" x14ac:dyDescent="0.3">
      <c r="A690" t="str">
        <f>'Days Conversion - Map'!A692</f>
        <v>USC00346278</v>
      </c>
      <c r="B690" t="str">
        <f>'Days Conversion - Map'!B692</f>
        <v>OK</v>
      </c>
      <c r="C690">
        <f>'Days Conversion - Map'!C692</f>
        <v>36.9422</v>
      </c>
      <c r="D690">
        <f>'Days Conversion - Map'!D692</f>
        <v>-97.005799999999994</v>
      </c>
      <c r="E690">
        <f>'Days Conversion - Map'!J692</f>
        <v>0</v>
      </c>
    </row>
    <row r="691" spans="1:5" x14ac:dyDescent="0.3">
      <c r="A691" t="str">
        <f>'Days Conversion - Map'!A693</f>
        <v>USC00346629</v>
      </c>
      <c r="B691" t="str">
        <f>'Days Conversion - Map'!B693</f>
        <v>OK</v>
      </c>
      <c r="C691">
        <f>'Days Conversion - Map'!C693</f>
        <v>36.121699999999997</v>
      </c>
      <c r="D691">
        <f>'Days Conversion - Map'!D693</f>
        <v>-98.314999999999998</v>
      </c>
      <c r="E691">
        <f>'Days Conversion - Map'!J693</f>
        <v>0</v>
      </c>
    </row>
    <row r="692" spans="1:5" x14ac:dyDescent="0.3">
      <c r="A692" t="str">
        <f>'Days Conversion - Map'!A694</f>
        <v>USC00346638</v>
      </c>
      <c r="B692" t="str">
        <f>'Days Conversion - Map'!B694</f>
        <v>OK</v>
      </c>
      <c r="C692">
        <f>'Days Conversion - Map'!C694</f>
        <v>35.4253</v>
      </c>
      <c r="D692">
        <f>'Days Conversion - Map'!D694</f>
        <v>-96.303299999999993</v>
      </c>
      <c r="E692">
        <f>'Days Conversion - Map'!J694</f>
        <v>0</v>
      </c>
    </row>
    <row r="693" spans="1:5" x14ac:dyDescent="0.3">
      <c r="A693" t="str">
        <f>'Days Conversion - Map'!A695</f>
        <v>USC00346670</v>
      </c>
      <c r="B693" t="str">
        <f>'Days Conversion - Map'!B695</f>
        <v>OK</v>
      </c>
      <c r="C693">
        <f>'Days Conversion - Map'!C695</f>
        <v>35.623899999999999</v>
      </c>
      <c r="D693">
        <f>'Days Conversion - Map'!D695</f>
        <v>-96.025000000000006</v>
      </c>
      <c r="E693">
        <f>'Days Conversion - Map'!J695</f>
        <v>0</v>
      </c>
    </row>
    <row r="694" spans="1:5" x14ac:dyDescent="0.3">
      <c r="A694" t="str">
        <f>'Days Conversion - Map'!A696</f>
        <v>USC00346926</v>
      </c>
      <c r="B694" t="str">
        <f>'Days Conversion - Map'!B696</f>
        <v>OK</v>
      </c>
      <c r="C694">
        <f>'Days Conversion - Map'!C696</f>
        <v>34.725299999999997</v>
      </c>
      <c r="D694">
        <f>'Days Conversion - Map'!D696</f>
        <v>-97.281400000000005</v>
      </c>
      <c r="E694">
        <f>'Days Conversion - Map'!J696</f>
        <v>-15.873463901689393</v>
      </c>
    </row>
    <row r="695" spans="1:5" x14ac:dyDescent="0.3">
      <c r="A695" t="str">
        <f>'Days Conversion - Map'!A697</f>
        <v>USC00346935</v>
      </c>
      <c r="B695" t="str">
        <f>'Days Conversion - Map'!B697</f>
        <v>OK</v>
      </c>
      <c r="C695">
        <f>'Days Conversion - Map'!C697</f>
        <v>36.669199999999996</v>
      </c>
      <c r="D695">
        <f>'Days Conversion - Map'!D697</f>
        <v>-96.347200000000001</v>
      </c>
      <c r="E695">
        <f>'Days Conversion - Map'!J697</f>
        <v>0</v>
      </c>
    </row>
    <row r="696" spans="1:5" x14ac:dyDescent="0.3">
      <c r="A696" t="str">
        <f>'Days Conversion - Map'!A698</f>
        <v>USC00347012</v>
      </c>
      <c r="B696" t="str">
        <f>'Days Conversion - Map'!B698</f>
        <v>OK</v>
      </c>
      <c r="C696">
        <f>'Days Conversion - Map'!C698</f>
        <v>36.288600000000002</v>
      </c>
      <c r="D696">
        <f>'Days Conversion - Map'!D698</f>
        <v>-97.289699999999996</v>
      </c>
      <c r="E696">
        <f>'Days Conversion - Map'!J698</f>
        <v>0</v>
      </c>
    </row>
    <row r="697" spans="1:5" x14ac:dyDescent="0.3">
      <c r="A697" t="str">
        <f>'Days Conversion - Map'!A699</f>
        <v>USC00348501</v>
      </c>
      <c r="B697" t="str">
        <f>'Days Conversion - Map'!B699</f>
        <v>OK</v>
      </c>
      <c r="C697">
        <f>'Days Conversion - Map'!C699</f>
        <v>36.1175</v>
      </c>
      <c r="D697">
        <f>'Days Conversion - Map'!D699</f>
        <v>-97.094999999999999</v>
      </c>
      <c r="E697">
        <f>'Days Conversion - Map'!J699</f>
        <v>0</v>
      </c>
    </row>
    <row r="698" spans="1:5" x14ac:dyDescent="0.3">
      <c r="A698" t="str">
        <f>'Days Conversion - Map'!A700</f>
        <v>USC00348677</v>
      </c>
      <c r="B698" t="str">
        <f>'Days Conversion - Map'!B700</f>
        <v>OK</v>
      </c>
      <c r="C698">
        <f>'Days Conversion - Map'!C700</f>
        <v>35.936900000000001</v>
      </c>
      <c r="D698">
        <f>'Days Conversion - Map'!D700</f>
        <v>-94.964399999999998</v>
      </c>
      <c r="E698">
        <f>'Days Conversion - Map'!J700</f>
        <v>-21.22678521811628</v>
      </c>
    </row>
    <row r="699" spans="1:5" x14ac:dyDescent="0.3">
      <c r="A699" t="str">
        <f>'Days Conversion - Map'!A701</f>
        <v>USC00349395</v>
      </c>
      <c r="B699" t="str">
        <f>'Days Conversion - Map'!B701</f>
        <v>OK</v>
      </c>
      <c r="C699">
        <f>'Days Conversion - Map'!C701</f>
        <v>34.174700000000001</v>
      </c>
      <c r="D699">
        <f>'Days Conversion - Map'!D701</f>
        <v>-97.996399999999994</v>
      </c>
      <c r="E699">
        <f>'Days Conversion - Map'!J701</f>
        <v>-21.051718667371947</v>
      </c>
    </row>
    <row r="700" spans="1:5" x14ac:dyDescent="0.3">
      <c r="A700" t="str">
        <f>'Days Conversion - Map'!A702</f>
        <v>USC00349422</v>
      </c>
      <c r="B700" t="str">
        <f>'Days Conversion - Map'!B702</f>
        <v>OK</v>
      </c>
      <c r="C700">
        <f>'Days Conversion - Map'!C702</f>
        <v>35.520000000000003</v>
      </c>
      <c r="D700">
        <f>'Days Conversion - Map'!D702</f>
        <v>-98.698599999999999</v>
      </c>
      <c r="E700">
        <f>'Days Conversion - Map'!J702</f>
        <v>0</v>
      </c>
    </row>
    <row r="701" spans="1:5" x14ac:dyDescent="0.3">
      <c r="A701" t="str">
        <f>'Days Conversion - Map'!A703</f>
        <v>USC00349445</v>
      </c>
      <c r="B701" t="str">
        <f>'Days Conversion - Map'!B703</f>
        <v>OK</v>
      </c>
      <c r="C701">
        <f>'Days Conversion - Map'!C703</f>
        <v>35.481400000000001</v>
      </c>
      <c r="D701">
        <f>'Days Conversion - Map'!D703</f>
        <v>-95.203900000000004</v>
      </c>
      <c r="E701">
        <f>'Days Conversion - Map'!J703</f>
        <v>0</v>
      </c>
    </row>
    <row r="702" spans="1:5" x14ac:dyDescent="0.3">
      <c r="A702" t="str">
        <f>'Days Conversion - Map'!A704</f>
        <v>USC00350304</v>
      </c>
      <c r="B702" t="str">
        <f>'Days Conversion - Map'!B704</f>
        <v>OR</v>
      </c>
      <c r="C702">
        <f>'Days Conversion - Map'!C704</f>
        <v>42.213099999999997</v>
      </c>
      <c r="D702">
        <f>'Days Conversion - Map'!D704</f>
        <v>-122.71469999999999</v>
      </c>
      <c r="E702">
        <f>'Days Conversion - Map'!J704</f>
        <v>16.36155844155849</v>
      </c>
    </row>
    <row r="703" spans="1:5" x14ac:dyDescent="0.3">
      <c r="A703" t="str">
        <f>'Days Conversion - Map'!A705</f>
        <v>USC00350694</v>
      </c>
      <c r="B703" t="str">
        <f>'Days Conversion - Map'!B705</f>
        <v>OR</v>
      </c>
      <c r="C703">
        <f>'Days Conversion - Map'!C705</f>
        <v>44.056899999999999</v>
      </c>
      <c r="D703">
        <f>'Days Conversion - Map'!D705</f>
        <v>-121.285</v>
      </c>
      <c r="E703">
        <f>'Days Conversion - Map'!J705</f>
        <v>8.6015584415584723</v>
      </c>
    </row>
    <row r="704" spans="1:5" x14ac:dyDescent="0.3">
      <c r="A704" t="str">
        <f>'Days Conversion - Map'!A706</f>
        <v>USC00351055</v>
      </c>
      <c r="B704" t="str">
        <f>'Days Conversion - Map'!B706</f>
        <v>OR</v>
      </c>
      <c r="C704">
        <f>'Days Conversion - Map'!C706</f>
        <v>42.046399999999998</v>
      </c>
      <c r="D704">
        <f>'Days Conversion - Map'!D706</f>
        <v>-124.2878</v>
      </c>
      <c r="E704">
        <f>'Days Conversion - Map'!J706</f>
        <v>0</v>
      </c>
    </row>
    <row r="705" spans="1:5" x14ac:dyDescent="0.3">
      <c r="A705" t="str">
        <f>'Days Conversion - Map'!A707</f>
        <v>USC00351433</v>
      </c>
      <c r="B705" t="str">
        <f>'Days Conversion - Map'!B707</f>
        <v>OR</v>
      </c>
      <c r="C705">
        <f>'Days Conversion - Map'!C707</f>
        <v>44.391399999999997</v>
      </c>
      <c r="D705">
        <f>'Days Conversion - Map'!D707</f>
        <v>-122.4811</v>
      </c>
      <c r="E705">
        <f>'Days Conversion - Map'!J707</f>
        <v>-11.174125874125568</v>
      </c>
    </row>
    <row r="706" spans="1:5" x14ac:dyDescent="0.3">
      <c r="A706" t="str">
        <f>'Days Conversion - Map'!A708</f>
        <v>USC00351765</v>
      </c>
      <c r="B706" t="str">
        <f>'Days Conversion - Map'!B708</f>
        <v>OR</v>
      </c>
      <c r="C706">
        <f>'Days Conversion - Map'!C708</f>
        <v>45.2408</v>
      </c>
      <c r="D706">
        <f>'Days Conversion - Map'!D708</f>
        <v>-120.1789</v>
      </c>
      <c r="E706">
        <f>'Days Conversion - Map'!J708</f>
        <v>7.6352375120287119</v>
      </c>
    </row>
    <row r="707" spans="1:5" x14ac:dyDescent="0.3">
      <c r="A707" t="str">
        <f>'Days Conversion - Map'!A709</f>
        <v>USC00351862</v>
      </c>
      <c r="B707" t="str">
        <f>'Days Conversion - Map'!B709</f>
        <v>OR</v>
      </c>
      <c r="C707">
        <f>'Days Conversion - Map'!C709</f>
        <v>44.6342</v>
      </c>
      <c r="D707">
        <f>'Days Conversion - Map'!D709</f>
        <v>-123.19</v>
      </c>
      <c r="E707">
        <f>'Days Conversion - Map'!J709</f>
        <v>12.834285714285652</v>
      </c>
    </row>
    <row r="708" spans="1:5" x14ac:dyDescent="0.3">
      <c r="A708" t="str">
        <f>'Days Conversion - Map'!A710</f>
        <v>USC00351897</v>
      </c>
      <c r="B708" t="str">
        <f>'Days Conversion - Map'!B710</f>
        <v>OR</v>
      </c>
      <c r="C708">
        <f>'Days Conversion - Map'!C710</f>
        <v>43.791699999999999</v>
      </c>
      <c r="D708">
        <f>'Days Conversion - Map'!D710</f>
        <v>-123.0275</v>
      </c>
      <c r="E708">
        <f>'Days Conversion - Map'!J710</f>
        <v>9.1046384247597718</v>
      </c>
    </row>
    <row r="709" spans="1:5" x14ac:dyDescent="0.3">
      <c r="A709" t="str">
        <f>'Days Conversion - Map'!A711</f>
        <v>USC00351946</v>
      </c>
      <c r="B709" t="str">
        <f>'Days Conversion - Map'!B711</f>
        <v>OR</v>
      </c>
      <c r="C709">
        <f>'Days Conversion - Map'!C711</f>
        <v>42.897799999999997</v>
      </c>
      <c r="D709">
        <f>'Days Conversion - Map'!D711</f>
        <v>-122.1339</v>
      </c>
      <c r="E709">
        <f>'Days Conversion - Map'!J711</f>
        <v>0</v>
      </c>
    </row>
    <row r="710" spans="1:5" x14ac:dyDescent="0.3">
      <c r="A710" t="str">
        <f>'Days Conversion - Map'!A712</f>
        <v>USC00352406</v>
      </c>
      <c r="B710" t="str">
        <f>'Days Conversion - Map'!B712</f>
        <v>OR</v>
      </c>
      <c r="C710">
        <f>'Days Conversion - Map'!C712</f>
        <v>43.659199999999998</v>
      </c>
      <c r="D710">
        <f>'Days Conversion - Map'!D712</f>
        <v>-123.325</v>
      </c>
      <c r="E710">
        <f>'Days Conversion - Map'!J712</f>
        <v>9.2065071990563876</v>
      </c>
    </row>
    <row r="711" spans="1:5" x14ac:dyDescent="0.3">
      <c r="A711" t="str">
        <f>'Days Conversion - Map'!A713</f>
        <v>USC00352440</v>
      </c>
      <c r="B711" t="str">
        <f>'Days Conversion - Map'!B713</f>
        <v>OR</v>
      </c>
      <c r="C711">
        <f>'Days Conversion - Map'!C713</f>
        <v>45.453899999999997</v>
      </c>
      <c r="D711">
        <f>'Days Conversion - Map'!D713</f>
        <v>-121.13030000000001</v>
      </c>
      <c r="E711">
        <f>'Days Conversion - Map'!J713</f>
        <v>10.023944448878646</v>
      </c>
    </row>
    <row r="712" spans="1:5" x14ac:dyDescent="0.3">
      <c r="A712" t="str">
        <f>'Days Conversion - Map'!A714</f>
        <v>USC00352997</v>
      </c>
      <c r="B712" t="str">
        <f>'Days Conversion - Map'!B714</f>
        <v>OR</v>
      </c>
      <c r="C712">
        <f>'Days Conversion - Map'!C714</f>
        <v>45.524700000000003</v>
      </c>
      <c r="D712">
        <f>'Days Conversion - Map'!D714</f>
        <v>-123.10250000000001</v>
      </c>
      <c r="E712">
        <f>'Days Conversion - Map'!J714</f>
        <v>0</v>
      </c>
    </row>
    <row r="713" spans="1:5" x14ac:dyDescent="0.3">
      <c r="A713" t="str">
        <f>'Days Conversion - Map'!A715</f>
        <v>USC00353445</v>
      </c>
      <c r="B713" t="str">
        <f>'Days Conversion - Map'!B715</f>
        <v>OR</v>
      </c>
      <c r="C713">
        <f>'Days Conversion - Map'!C715</f>
        <v>42.423900000000003</v>
      </c>
      <c r="D713">
        <f>'Days Conversion - Map'!D715</f>
        <v>-123.3219</v>
      </c>
      <c r="E713">
        <f>'Days Conversion - Map'!J715</f>
        <v>9.9283116883116627</v>
      </c>
    </row>
    <row r="714" spans="1:5" x14ac:dyDescent="0.3">
      <c r="A714" t="str">
        <f>'Days Conversion - Map'!A716</f>
        <v>USC00353770</v>
      </c>
      <c r="B714" t="str">
        <f>'Days Conversion - Map'!B716</f>
        <v>OR</v>
      </c>
      <c r="C714">
        <f>'Days Conversion - Map'!C716</f>
        <v>45.448599999999999</v>
      </c>
      <c r="D714">
        <f>'Days Conversion - Map'!D716</f>
        <v>-122.15470000000001</v>
      </c>
      <c r="E714">
        <f>'Days Conversion - Map'!J716</f>
        <v>0</v>
      </c>
    </row>
    <row r="715" spans="1:5" x14ac:dyDescent="0.3">
      <c r="A715" t="str">
        <f>'Days Conversion - Map'!A717</f>
        <v>USC00353827</v>
      </c>
      <c r="B715" t="str">
        <f>'Days Conversion - Map'!B717</f>
        <v>OR</v>
      </c>
      <c r="C715">
        <f>'Days Conversion - Map'!C717</f>
        <v>45.365299999999998</v>
      </c>
      <c r="D715">
        <f>'Days Conversion - Map'!D717</f>
        <v>-119.5639</v>
      </c>
      <c r="E715">
        <f>'Days Conversion - Map'!J717</f>
        <v>10.682597402597439</v>
      </c>
    </row>
    <row r="716" spans="1:5" x14ac:dyDescent="0.3">
      <c r="A716" t="str">
        <f>'Days Conversion - Map'!A718</f>
        <v>USC00354003</v>
      </c>
      <c r="B716" t="str">
        <f>'Days Conversion - Map'!B718</f>
        <v>OR</v>
      </c>
      <c r="C716">
        <f>'Days Conversion - Map'!C718</f>
        <v>45.684699999999999</v>
      </c>
      <c r="D716">
        <f>'Days Conversion - Map'!D718</f>
        <v>-121.5175</v>
      </c>
      <c r="E716">
        <f>'Days Conversion - Map'!J718</f>
        <v>8.5059740259740035</v>
      </c>
    </row>
    <row r="717" spans="1:5" x14ac:dyDescent="0.3">
      <c r="A717" t="str">
        <f>'Days Conversion - Map'!A719</f>
        <v>USC00354670</v>
      </c>
      <c r="B717" t="str">
        <f>'Days Conversion - Map'!B719</f>
        <v>OR</v>
      </c>
      <c r="C717">
        <f>'Days Conversion - Map'!C719</f>
        <v>42.241399999999999</v>
      </c>
      <c r="D717">
        <f>'Days Conversion - Map'!D719</f>
        <v>-120.3678</v>
      </c>
      <c r="E717">
        <f>'Days Conversion - Map'!J719</f>
        <v>17.410470650449543</v>
      </c>
    </row>
    <row r="718" spans="1:5" x14ac:dyDescent="0.3">
      <c r="A718" t="str">
        <f>'Days Conversion - Map'!A720</f>
        <v>USC00355362</v>
      </c>
      <c r="B718" t="str">
        <f>'Days Conversion - Map'!B720</f>
        <v>OR</v>
      </c>
      <c r="C718">
        <f>'Days Conversion - Map'!C720</f>
        <v>44.179200000000002</v>
      </c>
      <c r="D718">
        <f>'Days Conversion - Map'!D720</f>
        <v>-122.1164</v>
      </c>
      <c r="E718">
        <f>'Days Conversion - Map'!J720</f>
        <v>0</v>
      </c>
    </row>
    <row r="719" spans="1:5" x14ac:dyDescent="0.3">
      <c r="A719" t="str">
        <f>'Days Conversion - Map'!A721</f>
        <v>USC00355384</v>
      </c>
      <c r="B719" t="str">
        <f>'Days Conversion - Map'!B721</f>
        <v>OR</v>
      </c>
      <c r="C719">
        <f>'Days Conversion - Map'!C721</f>
        <v>45.221400000000003</v>
      </c>
      <c r="D719">
        <f>'Days Conversion - Map'!D721</f>
        <v>-123.1622</v>
      </c>
      <c r="E719">
        <f>'Days Conversion - Map'!J721</f>
        <v>0</v>
      </c>
    </row>
    <row r="720" spans="1:5" x14ac:dyDescent="0.3">
      <c r="A720" t="str">
        <f>'Days Conversion - Map'!A722</f>
        <v>USC00355593</v>
      </c>
      <c r="B720" t="str">
        <f>'Days Conversion - Map'!B722</f>
        <v>OR</v>
      </c>
      <c r="C720">
        <f>'Days Conversion - Map'!C722</f>
        <v>45.942799999999998</v>
      </c>
      <c r="D720">
        <f>'Days Conversion - Map'!D722</f>
        <v>-118.4089</v>
      </c>
      <c r="E720">
        <f>'Days Conversion - Map'!J722</f>
        <v>0</v>
      </c>
    </row>
    <row r="721" spans="1:5" x14ac:dyDescent="0.3">
      <c r="A721" t="str">
        <f>'Days Conversion - Map'!A723</f>
        <v>USC00355734</v>
      </c>
      <c r="B721" t="str">
        <f>'Days Conversion - Map'!B723</f>
        <v>OR</v>
      </c>
      <c r="C721">
        <f>'Days Conversion - Map'!C723</f>
        <v>45.482500000000002</v>
      </c>
      <c r="D721">
        <f>'Days Conversion - Map'!D723</f>
        <v>-120.7236</v>
      </c>
      <c r="E721">
        <f>'Days Conversion - Map'!J723</f>
        <v>8.6285714285714157</v>
      </c>
    </row>
    <row r="722" spans="1:5" x14ac:dyDescent="0.3">
      <c r="A722" t="str">
        <f>'Days Conversion - Map'!A724</f>
        <v>USC00356426</v>
      </c>
      <c r="B722" t="str">
        <f>'Days Conversion - Map'!B724</f>
        <v>OR</v>
      </c>
      <c r="C722">
        <f>'Days Conversion - Map'!C724</f>
        <v>42.6922</v>
      </c>
      <c r="D722">
        <f>'Days Conversion - Map'!D724</f>
        <v>-120.5403</v>
      </c>
      <c r="E722">
        <f>'Days Conversion - Map'!J724</f>
        <v>0</v>
      </c>
    </row>
    <row r="723" spans="1:5" x14ac:dyDescent="0.3">
      <c r="A723" t="str">
        <f>'Days Conversion - Map'!A725</f>
        <v>USC00356634</v>
      </c>
      <c r="B723" t="str">
        <f>'Days Conversion - Map'!B725</f>
        <v>OR</v>
      </c>
      <c r="C723">
        <f>'Days Conversion - Map'!C725</f>
        <v>45.4756</v>
      </c>
      <c r="D723">
        <f>'Days Conversion - Map'!D725</f>
        <v>-118.8253</v>
      </c>
      <c r="E723">
        <f>'Days Conversion - Map'!J725</f>
        <v>0</v>
      </c>
    </row>
    <row r="724" spans="1:5" x14ac:dyDescent="0.3">
      <c r="A724" t="str">
        <f>'Days Conversion - Map'!A726</f>
        <v>USC00356883</v>
      </c>
      <c r="B724" t="str">
        <f>'Days Conversion - Map'!B726</f>
        <v>OR</v>
      </c>
      <c r="C724">
        <f>'Days Conversion - Map'!C726</f>
        <v>44.300600000000003</v>
      </c>
      <c r="D724">
        <f>'Days Conversion - Map'!D726</f>
        <v>-120.84059999999999</v>
      </c>
      <c r="E724">
        <f>'Days Conversion - Map'!J726</f>
        <v>8.1786157557839836</v>
      </c>
    </row>
    <row r="725" spans="1:5" x14ac:dyDescent="0.3">
      <c r="A725" t="str">
        <f>'Days Conversion - Map'!A727</f>
        <v>USC00356907</v>
      </c>
      <c r="B725" t="str">
        <f>'Days Conversion - Map'!B727</f>
        <v>OR</v>
      </c>
      <c r="C725">
        <f>'Days Conversion - Map'!C727</f>
        <v>42.7331</v>
      </c>
      <c r="D725">
        <f>'Days Conversion - Map'!D727</f>
        <v>-122.5164</v>
      </c>
      <c r="E725">
        <f>'Days Conversion - Map'!J727</f>
        <v>0</v>
      </c>
    </row>
    <row r="726" spans="1:5" x14ac:dyDescent="0.3">
      <c r="A726" t="str">
        <f>'Days Conversion - Map'!A728</f>
        <v>USC00357169</v>
      </c>
      <c r="B726" t="str">
        <f>'Days Conversion - Map'!B728</f>
        <v>OR</v>
      </c>
      <c r="C726">
        <f>'Days Conversion - Map'!C728</f>
        <v>42.950800000000001</v>
      </c>
      <c r="D726">
        <f>'Days Conversion - Map'!D728</f>
        <v>-123.35720000000001</v>
      </c>
      <c r="E726">
        <f>'Days Conversion - Map'!J728</f>
        <v>24.731428571428534</v>
      </c>
    </row>
    <row r="727" spans="1:5" x14ac:dyDescent="0.3">
      <c r="A727" t="str">
        <f>'Days Conversion - Map'!A729</f>
        <v>USC00358466</v>
      </c>
      <c r="B727" t="str">
        <f>'Days Conversion - Map'!B729</f>
        <v>OR</v>
      </c>
      <c r="C727">
        <f>'Days Conversion - Map'!C729</f>
        <v>45.121899999999997</v>
      </c>
      <c r="D727">
        <f>'Days Conversion - Map'!D729</f>
        <v>-122.07</v>
      </c>
      <c r="E727">
        <f>'Days Conversion - Map'!J729</f>
        <v>0</v>
      </c>
    </row>
    <row r="728" spans="1:5" x14ac:dyDescent="0.3">
      <c r="A728" t="str">
        <f>'Days Conversion - Map'!A730</f>
        <v>USC00358494</v>
      </c>
      <c r="B728" t="str">
        <f>'Days Conversion - Map'!B730</f>
        <v>OR</v>
      </c>
      <c r="C728">
        <f>'Days Conversion - Map'!C730</f>
        <v>45.453899999999997</v>
      </c>
      <c r="D728">
        <f>'Days Conversion - Map'!D730</f>
        <v>-123.8519</v>
      </c>
      <c r="E728">
        <f>'Days Conversion - Map'!J730</f>
        <v>5.6548942469681638</v>
      </c>
    </row>
    <row r="729" spans="1:5" x14ac:dyDescent="0.3">
      <c r="A729" t="str">
        <f>'Days Conversion - Map'!A731</f>
        <v>USC00358746</v>
      </c>
      <c r="B729" t="str">
        <f>'Days Conversion - Map'!B731</f>
        <v>OR</v>
      </c>
      <c r="C729">
        <f>'Days Conversion - Map'!C731</f>
        <v>45.198599999999999</v>
      </c>
      <c r="D729">
        <f>'Days Conversion - Map'!D731</f>
        <v>-117.8647</v>
      </c>
      <c r="E729">
        <f>'Days Conversion - Map'!J731</f>
        <v>12.794354838709648</v>
      </c>
    </row>
    <row r="730" spans="1:5" x14ac:dyDescent="0.3">
      <c r="A730" t="str">
        <f>'Days Conversion - Map'!A732</f>
        <v>USC00358797</v>
      </c>
      <c r="B730" t="str">
        <f>'Days Conversion - Map'!B732</f>
        <v>OR</v>
      </c>
      <c r="C730">
        <f>'Days Conversion - Map'!C732</f>
        <v>43.981400000000001</v>
      </c>
      <c r="D730">
        <f>'Days Conversion - Map'!D732</f>
        <v>-117.2439</v>
      </c>
      <c r="E730">
        <f>'Days Conversion - Map'!J732</f>
        <v>-13.577965756216621</v>
      </c>
    </row>
    <row r="731" spans="1:5" x14ac:dyDescent="0.3">
      <c r="A731" t="str">
        <f>'Days Conversion - Map'!A733</f>
        <v>USC00358997</v>
      </c>
      <c r="B731" t="str">
        <f>'Days Conversion - Map'!B733</f>
        <v>OR</v>
      </c>
      <c r="C731">
        <f>'Days Conversion - Map'!C733</f>
        <v>45.573099999999997</v>
      </c>
      <c r="D731">
        <f>'Days Conversion - Map'!D733</f>
        <v>-117.5311</v>
      </c>
      <c r="E731">
        <f>'Days Conversion - Map'!J733</f>
        <v>20.943486706709535</v>
      </c>
    </row>
    <row r="732" spans="1:5" x14ac:dyDescent="0.3">
      <c r="A732" t="str">
        <f>'Days Conversion - Map'!A734</f>
        <v>USC00361354</v>
      </c>
      <c r="B732" t="str">
        <f>'Days Conversion - Map'!B734</f>
        <v>PA</v>
      </c>
      <c r="C732">
        <f>'Days Conversion - Map'!C734</f>
        <v>39.935299999999998</v>
      </c>
      <c r="D732">
        <f>'Days Conversion - Map'!D734</f>
        <v>-77.639399999999995</v>
      </c>
      <c r="E732">
        <f>'Days Conversion - Map'!J734</f>
        <v>0</v>
      </c>
    </row>
    <row r="733" spans="1:5" x14ac:dyDescent="0.3">
      <c r="A733" t="str">
        <f>'Days Conversion - Map'!A735</f>
        <v>USC00363028</v>
      </c>
      <c r="B733" t="str">
        <f>'Days Conversion - Map'!B735</f>
        <v>PA</v>
      </c>
      <c r="C733">
        <f>'Days Conversion - Map'!C735</f>
        <v>41.400300000000001</v>
      </c>
      <c r="D733">
        <f>'Days Conversion - Map'!D735</f>
        <v>-79.830600000000004</v>
      </c>
      <c r="E733">
        <f>'Days Conversion - Map'!J735</f>
        <v>0</v>
      </c>
    </row>
    <row r="734" spans="1:5" x14ac:dyDescent="0.3">
      <c r="A734" t="str">
        <f>'Days Conversion - Map'!A736</f>
        <v>USC00364896</v>
      </c>
      <c r="B734" t="str">
        <f>'Days Conversion - Map'!B736</f>
        <v>PA</v>
      </c>
      <c r="C734">
        <f>'Days Conversion - Map'!C736</f>
        <v>40.337200000000003</v>
      </c>
      <c r="D734">
        <f>'Days Conversion - Map'!D736</f>
        <v>-76.461699999999993</v>
      </c>
      <c r="E734">
        <f>'Days Conversion - Map'!J736</f>
        <v>0</v>
      </c>
    </row>
    <row r="735" spans="1:5" x14ac:dyDescent="0.3">
      <c r="A735" t="str">
        <f>'Days Conversion - Map'!A737</f>
        <v>USC00365915</v>
      </c>
      <c r="B735" t="str">
        <f>'Days Conversion - Map'!B737</f>
        <v>PA</v>
      </c>
      <c r="C735">
        <f>'Days Conversion - Map'!C737</f>
        <v>41.851100000000002</v>
      </c>
      <c r="D735">
        <f>'Days Conversion - Map'!D737</f>
        <v>-75.8583</v>
      </c>
      <c r="E735">
        <f>'Days Conversion - Map'!J737</f>
        <v>0</v>
      </c>
    </row>
    <row r="736" spans="1:5" x14ac:dyDescent="0.3">
      <c r="A736" t="str">
        <f>'Days Conversion - Map'!A738</f>
        <v>USC00366233</v>
      </c>
      <c r="B736" t="str">
        <f>'Days Conversion - Map'!B738</f>
        <v>PA</v>
      </c>
      <c r="C736">
        <f>'Days Conversion - Map'!C738</f>
        <v>41.017200000000003</v>
      </c>
      <c r="D736">
        <f>'Days Conversion - Map'!D738</f>
        <v>-80.361400000000003</v>
      </c>
      <c r="E736">
        <f>'Days Conversion - Map'!J738</f>
        <v>11.19737307181712</v>
      </c>
    </row>
    <row r="737" spans="1:5" x14ac:dyDescent="0.3">
      <c r="A737" t="str">
        <f>'Days Conversion - Map'!A739</f>
        <v>USC00367029</v>
      </c>
      <c r="B737" t="str">
        <f>'Days Conversion - Map'!B739</f>
        <v>PA</v>
      </c>
      <c r="C737">
        <f>'Days Conversion - Map'!C739</f>
        <v>41.739400000000003</v>
      </c>
      <c r="D737">
        <f>'Days Conversion - Map'!D739</f>
        <v>-75.446399999999997</v>
      </c>
      <c r="E737">
        <f>'Days Conversion - Map'!J739</f>
        <v>0</v>
      </c>
    </row>
    <row r="738" spans="1:5" x14ac:dyDescent="0.3">
      <c r="A738" t="str">
        <f>'Days Conversion - Map'!A740</f>
        <v>USC00367477</v>
      </c>
      <c r="B738" t="str">
        <f>'Days Conversion - Map'!B740</f>
        <v>PA</v>
      </c>
      <c r="C738">
        <f>'Days Conversion - Map'!C740</f>
        <v>41.419699999999999</v>
      </c>
      <c r="D738">
        <f>'Days Conversion - Map'!D740</f>
        <v>-78.749200000000002</v>
      </c>
      <c r="E738">
        <f>'Days Conversion - Map'!J740</f>
        <v>-9.7142857142857562</v>
      </c>
    </row>
    <row r="739" spans="1:5" x14ac:dyDescent="0.3">
      <c r="A739" t="str">
        <f>'Days Conversion - Map'!A741</f>
        <v>USC00367931</v>
      </c>
      <c r="B739" t="str">
        <f>'Days Conversion - Map'!B741</f>
        <v>PA</v>
      </c>
      <c r="C739">
        <f>'Days Conversion - Map'!C741</f>
        <v>40.783099999999997</v>
      </c>
      <c r="D739">
        <f>'Days Conversion - Map'!D741</f>
        <v>-76.861699999999999</v>
      </c>
      <c r="E739">
        <f>'Days Conversion - Map'!J741</f>
        <v>0</v>
      </c>
    </row>
    <row r="740" spans="1:5" x14ac:dyDescent="0.3">
      <c r="A740" t="str">
        <f>'Days Conversion - Map'!A742</f>
        <v>USC00368449</v>
      </c>
      <c r="B740" t="str">
        <f>'Days Conversion - Map'!B742</f>
        <v>PA</v>
      </c>
      <c r="C740">
        <f>'Days Conversion - Map'!C742</f>
        <v>40.793300000000002</v>
      </c>
      <c r="D740">
        <f>'Days Conversion - Map'!D742</f>
        <v>-77.867199999999997</v>
      </c>
      <c r="E740">
        <f>'Days Conversion - Map'!J742</f>
        <v>0</v>
      </c>
    </row>
    <row r="741" spans="1:5" x14ac:dyDescent="0.3">
      <c r="A741" t="str">
        <f>'Days Conversion - Map'!A743</f>
        <v>USC00368596</v>
      </c>
      <c r="B741" t="str">
        <f>'Days Conversion - Map'!B743</f>
        <v>PA</v>
      </c>
      <c r="C741">
        <f>'Days Conversion - Map'!C743</f>
        <v>41.014699999999998</v>
      </c>
      <c r="D741">
        <f>'Days Conversion - Map'!D743</f>
        <v>-75.2072</v>
      </c>
      <c r="E741">
        <f>'Days Conversion - Map'!J743</f>
        <v>0</v>
      </c>
    </row>
    <row r="742" spans="1:5" x14ac:dyDescent="0.3">
      <c r="A742" t="str">
        <f>'Days Conversion - Map'!A744</f>
        <v>USC00368905</v>
      </c>
      <c r="B742" t="str">
        <f>'Days Conversion - Map'!B744</f>
        <v>PA</v>
      </c>
      <c r="C742">
        <f>'Days Conversion - Map'!C744</f>
        <v>41.751100000000001</v>
      </c>
      <c r="D742">
        <f>'Days Conversion - Map'!D744</f>
        <v>-76.443100000000001</v>
      </c>
      <c r="E742">
        <f>'Days Conversion - Map'!J744</f>
        <v>0</v>
      </c>
    </row>
    <row r="743" spans="1:5" x14ac:dyDescent="0.3">
      <c r="A743" t="str">
        <f>'Days Conversion - Map'!A745</f>
        <v>USC00369050</v>
      </c>
      <c r="B743" t="str">
        <f>'Days Conversion - Map'!B745</f>
        <v>PA</v>
      </c>
      <c r="C743">
        <f>'Days Conversion - Map'!C745</f>
        <v>39.914999999999999</v>
      </c>
      <c r="D743">
        <f>'Days Conversion - Map'!D745</f>
        <v>-79.719200000000001</v>
      </c>
      <c r="E743">
        <f>'Days Conversion - Map'!J745</f>
        <v>0</v>
      </c>
    </row>
    <row r="744" spans="1:5" x14ac:dyDescent="0.3">
      <c r="A744" t="str">
        <f>'Days Conversion - Map'!A746</f>
        <v>USC00369298</v>
      </c>
      <c r="B744" t="str">
        <f>'Days Conversion - Map'!B746</f>
        <v>PA</v>
      </c>
      <c r="C744">
        <f>'Days Conversion - Map'!C746</f>
        <v>41.846699999999998</v>
      </c>
      <c r="D744">
        <f>'Days Conversion - Map'!D746</f>
        <v>-79.1494</v>
      </c>
      <c r="E744">
        <f>'Days Conversion - Map'!J746</f>
        <v>-7.6789610389610354</v>
      </c>
    </row>
    <row r="745" spans="1:5" x14ac:dyDescent="0.3">
      <c r="A745" t="str">
        <f>'Days Conversion - Map'!A747</f>
        <v>USC00369408</v>
      </c>
      <c r="B745" t="str">
        <f>'Days Conversion - Map'!B747</f>
        <v>PA</v>
      </c>
      <c r="C745">
        <f>'Days Conversion - Map'!C747</f>
        <v>41.700299999999999</v>
      </c>
      <c r="D745">
        <f>'Days Conversion - Map'!D747</f>
        <v>-77.387200000000007</v>
      </c>
      <c r="E745">
        <f>'Days Conversion - Map'!J747</f>
        <v>0</v>
      </c>
    </row>
    <row r="746" spans="1:5" x14ac:dyDescent="0.3">
      <c r="A746" t="str">
        <f>'Days Conversion - Map'!A748</f>
        <v>USC00369464</v>
      </c>
      <c r="B746" t="str">
        <f>'Days Conversion - Map'!B748</f>
        <v>PA</v>
      </c>
      <c r="C746">
        <f>'Days Conversion - Map'!C748</f>
        <v>39.970799999999997</v>
      </c>
      <c r="D746">
        <f>'Days Conversion - Map'!D748</f>
        <v>-75.635000000000005</v>
      </c>
      <c r="E746">
        <f>'Days Conversion - Map'!J748</f>
        <v>0</v>
      </c>
    </row>
    <row r="747" spans="1:5" x14ac:dyDescent="0.3">
      <c r="A747" t="str">
        <f>'Days Conversion - Map'!A749</f>
        <v>USC00369933</v>
      </c>
      <c r="B747" t="str">
        <f>'Days Conversion - Map'!B749</f>
        <v>PA</v>
      </c>
      <c r="C747">
        <f>'Days Conversion - Map'!C749</f>
        <v>39.916699999999999</v>
      </c>
      <c r="D747">
        <f>'Days Conversion - Map'!D749</f>
        <v>-76.75</v>
      </c>
      <c r="E747">
        <f>'Days Conversion - Map'!J749</f>
        <v>0</v>
      </c>
    </row>
    <row r="748" spans="1:5" x14ac:dyDescent="0.3">
      <c r="A748" t="str">
        <f>'Days Conversion - Map'!A750</f>
        <v>USC00374266</v>
      </c>
      <c r="B748" t="str">
        <f>'Days Conversion - Map'!B750</f>
        <v>RI</v>
      </c>
      <c r="C748">
        <f>'Days Conversion - Map'!C750</f>
        <v>41.490299999999998</v>
      </c>
      <c r="D748">
        <f>'Days Conversion - Map'!D750</f>
        <v>-71.543099999999995</v>
      </c>
      <c r="E748">
        <f>'Days Conversion - Map'!J750</f>
        <v>24.977662337662295</v>
      </c>
    </row>
    <row r="749" spans="1:5" x14ac:dyDescent="0.3">
      <c r="A749" t="str">
        <f>'Days Conversion - Map'!A751</f>
        <v>USC00380074</v>
      </c>
      <c r="B749" t="str">
        <f>'Days Conversion - Map'!B751</f>
        <v>SC</v>
      </c>
      <c r="C749">
        <f>'Days Conversion - Map'!C751</f>
        <v>33.4925</v>
      </c>
      <c r="D749">
        <f>'Days Conversion - Map'!D751</f>
        <v>-81.695800000000006</v>
      </c>
      <c r="E749">
        <f>'Days Conversion - Map'!J751</f>
        <v>22.800000000000075</v>
      </c>
    </row>
    <row r="750" spans="1:5" x14ac:dyDescent="0.3">
      <c r="A750" t="str">
        <f>'Days Conversion - Map'!A752</f>
        <v>USC00380165</v>
      </c>
      <c r="B750" t="str">
        <f>'Days Conversion - Map'!B752</f>
        <v>SC</v>
      </c>
      <c r="C750">
        <f>'Days Conversion - Map'!C752</f>
        <v>34.528300000000002</v>
      </c>
      <c r="D750">
        <f>'Days Conversion - Map'!D752</f>
        <v>-82.660799999999995</v>
      </c>
      <c r="E750">
        <f>'Days Conversion - Map'!J752</f>
        <v>0</v>
      </c>
    </row>
    <row r="751" spans="1:5" x14ac:dyDescent="0.3">
      <c r="A751" t="str">
        <f>'Days Conversion - Map'!A753</f>
        <v>USC00381277</v>
      </c>
      <c r="B751" t="str">
        <f>'Days Conversion - Map'!B753</f>
        <v>SC</v>
      </c>
      <c r="C751">
        <f>'Days Conversion - Map'!C753</f>
        <v>34.090600000000002</v>
      </c>
      <c r="D751">
        <f>'Days Conversion - Map'!D753</f>
        <v>-82.588300000000004</v>
      </c>
      <c r="E751">
        <f>'Days Conversion - Map'!J753</f>
        <v>0</v>
      </c>
    </row>
    <row r="752" spans="1:5" x14ac:dyDescent="0.3">
      <c r="A752" t="str">
        <f>'Days Conversion - Map'!A754</f>
        <v>USC00381588</v>
      </c>
      <c r="B752" t="str">
        <f>'Days Conversion - Map'!B754</f>
        <v>SC</v>
      </c>
      <c r="C752">
        <f>'Days Conversion - Map'!C754</f>
        <v>34.702800000000003</v>
      </c>
      <c r="D752">
        <f>'Days Conversion - Map'!D754</f>
        <v>-79.882199999999997</v>
      </c>
      <c r="E752">
        <f>'Days Conversion - Map'!J754</f>
        <v>-18.642077922077885</v>
      </c>
    </row>
    <row r="753" spans="1:5" x14ac:dyDescent="0.3">
      <c r="A753" t="str">
        <f>'Days Conversion - Map'!A755</f>
        <v>USC00381770</v>
      </c>
      <c r="B753" t="str">
        <f>'Days Conversion - Map'!B755</f>
        <v>SC</v>
      </c>
      <c r="C753">
        <f>'Days Conversion - Map'!C755</f>
        <v>34.660299999999999</v>
      </c>
      <c r="D753">
        <f>'Days Conversion - Map'!D755</f>
        <v>-82.823300000000003</v>
      </c>
      <c r="E753">
        <f>'Days Conversion - Map'!J755</f>
        <v>0</v>
      </c>
    </row>
    <row r="754" spans="1:5" x14ac:dyDescent="0.3">
      <c r="A754" t="str">
        <f>'Days Conversion - Map'!A756</f>
        <v>USC00381944</v>
      </c>
      <c r="B754" t="str">
        <f>'Days Conversion - Map'!B756</f>
        <v>SC</v>
      </c>
      <c r="C754">
        <f>'Days Conversion - Map'!C756</f>
        <v>33.991700000000002</v>
      </c>
      <c r="D754">
        <f>'Days Conversion - Map'!D756</f>
        <v>-81.024699999999996</v>
      </c>
      <c r="E754">
        <f>'Days Conversion - Map'!J756</f>
        <v>30.753246753246675</v>
      </c>
    </row>
    <row r="755" spans="1:5" x14ac:dyDescent="0.3">
      <c r="A755" t="str">
        <f>'Days Conversion - Map'!A757</f>
        <v>USC00381997</v>
      </c>
      <c r="B755" t="str">
        <f>'Days Conversion - Map'!B757</f>
        <v>SC</v>
      </c>
      <c r="C755">
        <f>'Days Conversion - Map'!C757</f>
        <v>33.831400000000002</v>
      </c>
      <c r="D755">
        <f>'Days Conversion - Map'!D757</f>
        <v>-79.055800000000005</v>
      </c>
      <c r="E755">
        <f>'Days Conversion - Map'!J757</f>
        <v>-9.5447362119881412</v>
      </c>
    </row>
    <row r="756" spans="1:5" x14ac:dyDescent="0.3">
      <c r="A756" t="str">
        <f>'Days Conversion - Map'!A758</f>
        <v>USC00382260</v>
      </c>
      <c r="B756" t="str">
        <f>'Days Conversion - Map'!B758</f>
        <v>SC</v>
      </c>
      <c r="C756">
        <f>'Days Conversion - Map'!C758</f>
        <v>34.301099999999998</v>
      </c>
      <c r="D756">
        <f>'Days Conversion - Map'!D758</f>
        <v>-79.8767</v>
      </c>
      <c r="E756">
        <f>'Days Conversion - Map'!J758</f>
        <v>0</v>
      </c>
    </row>
    <row r="757" spans="1:5" x14ac:dyDescent="0.3">
      <c r="A757" t="str">
        <f>'Days Conversion - Map'!A759</f>
        <v>USC00383468</v>
      </c>
      <c r="B757" t="str">
        <f>'Days Conversion - Map'!B759</f>
        <v>SC</v>
      </c>
      <c r="C757">
        <f>'Days Conversion - Map'!C759</f>
        <v>33.361899999999999</v>
      </c>
      <c r="D757">
        <f>'Days Conversion - Map'!D759</f>
        <v>-79.2239</v>
      </c>
      <c r="E757">
        <f>'Days Conversion - Map'!J759</f>
        <v>0</v>
      </c>
    </row>
    <row r="758" spans="1:5" x14ac:dyDescent="0.3">
      <c r="A758" t="str">
        <f>'Days Conversion - Map'!A760</f>
        <v>USC00383754</v>
      </c>
      <c r="B758" t="str">
        <f>'Days Conversion - Map'!B760</f>
        <v>SC</v>
      </c>
      <c r="C758">
        <f>'Days Conversion - Map'!C760</f>
        <v>34.1997</v>
      </c>
      <c r="D758">
        <f>'Days Conversion - Map'!D760</f>
        <v>-82.171099999999996</v>
      </c>
      <c r="E758">
        <f>'Days Conversion - Map'!J760</f>
        <v>0</v>
      </c>
    </row>
    <row r="759" spans="1:5" x14ac:dyDescent="0.3">
      <c r="A759" t="str">
        <f>'Days Conversion - Map'!A761</f>
        <v>USC00385017</v>
      </c>
      <c r="B759" t="str">
        <f>'Days Conversion - Map'!B761</f>
        <v>SC</v>
      </c>
      <c r="C759">
        <f>'Days Conversion - Map'!C761</f>
        <v>34.498899999999999</v>
      </c>
      <c r="D759">
        <f>'Days Conversion - Map'!D761</f>
        <v>-82.021900000000002</v>
      </c>
      <c r="E759">
        <f>'Days Conversion - Map'!J761</f>
        <v>0</v>
      </c>
    </row>
    <row r="760" spans="1:5" x14ac:dyDescent="0.3">
      <c r="A760" t="str">
        <f>'Days Conversion - Map'!A762</f>
        <v>USC00385200</v>
      </c>
      <c r="B760" t="str">
        <f>'Days Conversion - Map'!B762</f>
        <v>SC</v>
      </c>
      <c r="C760">
        <f>'Days Conversion - Map'!C762</f>
        <v>34.199399999999997</v>
      </c>
      <c r="D760">
        <f>'Days Conversion - Map'!D762</f>
        <v>-81.414400000000001</v>
      </c>
      <c r="E760">
        <f>'Days Conversion - Map'!J762</f>
        <v>-22.81454545454541</v>
      </c>
    </row>
    <row r="761" spans="1:5" x14ac:dyDescent="0.3">
      <c r="A761" t="str">
        <f>'Days Conversion - Map'!A763</f>
        <v>USC00386209</v>
      </c>
      <c r="B761" t="str">
        <f>'Days Conversion - Map'!B763</f>
        <v>SC</v>
      </c>
      <c r="C761">
        <f>'Days Conversion - Map'!C763</f>
        <v>34.291699999999999</v>
      </c>
      <c r="D761">
        <f>'Days Conversion - Map'!D763</f>
        <v>-81.620800000000003</v>
      </c>
      <c r="E761">
        <f>'Days Conversion - Map'!J763</f>
        <v>0</v>
      </c>
    </row>
    <row r="762" spans="1:5" x14ac:dyDescent="0.3">
      <c r="A762" t="str">
        <f>'Days Conversion - Map'!A764</f>
        <v>USC00386527</v>
      </c>
      <c r="B762" t="str">
        <f>'Days Conversion - Map'!B764</f>
        <v>SC</v>
      </c>
      <c r="C762">
        <f>'Days Conversion - Map'!C764</f>
        <v>33.488900000000001</v>
      </c>
      <c r="D762">
        <f>'Days Conversion - Map'!D764</f>
        <v>-80.874200000000002</v>
      </c>
      <c r="E762">
        <f>'Days Conversion - Map'!J764</f>
        <v>0</v>
      </c>
    </row>
    <row r="763" spans="1:5" x14ac:dyDescent="0.3">
      <c r="A763" t="str">
        <f>'Days Conversion - Map'!A765</f>
        <v>USC00387631</v>
      </c>
      <c r="B763" t="str">
        <f>'Days Conversion - Map'!B765</f>
        <v>SC</v>
      </c>
      <c r="C763">
        <f>'Days Conversion - Map'!C765</f>
        <v>33.991900000000001</v>
      </c>
      <c r="D763">
        <f>'Days Conversion - Map'!D765</f>
        <v>-81.7714</v>
      </c>
      <c r="E763">
        <f>'Days Conversion - Map'!J765</f>
        <v>0</v>
      </c>
    </row>
    <row r="764" spans="1:5" x14ac:dyDescent="0.3">
      <c r="A764" t="str">
        <f>'Days Conversion - Map'!A766</f>
        <v>USC00387722</v>
      </c>
      <c r="B764" t="str">
        <f>'Days Conversion - Map'!B766</f>
        <v>SC</v>
      </c>
      <c r="C764">
        <f>'Days Conversion - Map'!C766</f>
        <v>34.634999999999998</v>
      </c>
      <c r="D764">
        <f>'Days Conversion - Map'!D766</f>
        <v>-81.520600000000002</v>
      </c>
      <c r="E764">
        <f>'Days Conversion - Map'!J766</f>
        <v>0</v>
      </c>
    </row>
    <row r="765" spans="1:5" x14ac:dyDescent="0.3">
      <c r="A765" t="str">
        <f>'Days Conversion - Map'!A767</f>
        <v>USC00388426</v>
      </c>
      <c r="B765" t="str">
        <f>'Days Conversion - Map'!B767</f>
        <v>SC</v>
      </c>
      <c r="C765">
        <f>'Days Conversion - Map'!C767</f>
        <v>33.036700000000003</v>
      </c>
      <c r="D765">
        <f>'Days Conversion - Map'!D767</f>
        <v>-80.232500000000002</v>
      </c>
      <c r="E765">
        <f>'Days Conversion - Map'!J767</f>
        <v>0</v>
      </c>
    </row>
    <row r="766" spans="1:5" x14ac:dyDescent="0.3">
      <c r="A766" t="str">
        <f>'Days Conversion - Map'!A768</f>
        <v>USC00388440</v>
      </c>
      <c r="B766" t="str">
        <f>'Days Conversion - Map'!B768</f>
        <v>SC</v>
      </c>
      <c r="C766">
        <f>'Days Conversion - Map'!C768</f>
        <v>33.935000000000002</v>
      </c>
      <c r="D766">
        <f>'Days Conversion - Map'!D768</f>
        <v>-80.347800000000007</v>
      </c>
      <c r="E766">
        <f>'Days Conversion - Map'!J768</f>
        <v>-12.758441558441577</v>
      </c>
    </row>
    <row r="767" spans="1:5" x14ac:dyDescent="0.3">
      <c r="A767" t="str">
        <f>'Days Conversion - Map'!A769</f>
        <v>USC00388887</v>
      </c>
      <c r="B767" t="str">
        <f>'Days Conversion - Map'!B769</f>
        <v>SC</v>
      </c>
      <c r="C767">
        <f>'Days Conversion - Map'!C769</f>
        <v>34.754399999999997</v>
      </c>
      <c r="D767">
        <f>'Days Conversion - Map'!D769</f>
        <v>-83.075000000000003</v>
      </c>
      <c r="E767">
        <f>'Days Conversion - Map'!J769</f>
        <v>0</v>
      </c>
    </row>
    <row r="768" spans="1:5" x14ac:dyDescent="0.3">
      <c r="A768" t="str">
        <f>'Days Conversion - Map'!A770</f>
        <v>USC00389327</v>
      </c>
      <c r="B768" t="str">
        <f>'Days Conversion - Map'!B770</f>
        <v>SC</v>
      </c>
      <c r="C768">
        <f>'Days Conversion - Map'!C770</f>
        <v>34.370600000000003</v>
      </c>
      <c r="D768">
        <f>'Days Conversion - Map'!D770</f>
        <v>-81.082499999999996</v>
      </c>
      <c r="E768">
        <f>'Days Conversion - Map'!J770</f>
        <v>0</v>
      </c>
    </row>
    <row r="769" spans="1:5" x14ac:dyDescent="0.3">
      <c r="A769" t="str">
        <f>'Days Conversion - Map'!A771</f>
        <v>USC00389350</v>
      </c>
      <c r="B769" t="str">
        <f>'Days Conversion - Map'!B771</f>
        <v>SC</v>
      </c>
      <c r="C769">
        <f>'Days Conversion - Map'!C771</f>
        <v>34.937800000000003</v>
      </c>
      <c r="D769">
        <f>'Days Conversion - Map'!D771</f>
        <v>-81.037499999999994</v>
      </c>
      <c r="E769">
        <f>'Days Conversion - Map'!J771</f>
        <v>0</v>
      </c>
    </row>
    <row r="770" spans="1:5" x14ac:dyDescent="0.3">
      <c r="A770" t="str">
        <f>'Days Conversion - Map'!A772</f>
        <v>USC00389469</v>
      </c>
      <c r="B770" t="str">
        <f>'Days Conversion - Map'!B772</f>
        <v>SC</v>
      </c>
      <c r="C770">
        <f>'Days Conversion - Map'!C772</f>
        <v>32.701900000000002</v>
      </c>
      <c r="D770">
        <f>'Days Conversion - Map'!D772</f>
        <v>-80.851699999999994</v>
      </c>
      <c r="E770">
        <f>'Days Conversion - Map'!J772</f>
        <v>0</v>
      </c>
    </row>
    <row r="771" spans="1:5" x14ac:dyDescent="0.3">
      <c r="A771" t="str">
        <f>'Days Conversion - Map'!A773</f>
        <v>USC00390043</v>
      </c>
      <c r="B771" t="str">
        <f>'Days Conversion - Map'!B773</f>
        <v>SD</v>
      </c>
      <c r="C771">
        <f>'Days Conversion - Map'!C773</f>
        <v>43.489400000000003</v>
      </c>
      <c r="D771">
        <f>'Days Conversion - Map'!D773</f>
        <v>-99.062799999999996</v>
      </c>
      <c r="E771">
        <f>'Days Conversion - Map'!J773</f>
        <v>-11.108571428571384</v>
      </c>
    </row>
    <row r="772" spans="1:5" x14ac:dyDescent="0.3">
      <c r="A772" t="str">
        <f>'Days Conversion - Map'!A774</f>
        <v>USC00390128</v>
      </c>
      <c r="B772" t="str">
        <f>'Days Conversion - Map'!B774</f>
        <v>SD</v>
      </c>
      <c r="C772">
        <f>'Days Conversion - Map'!C774</f>
        <v>43.651400000000002</v>
      </c>
      <c r="D772">
        <f>'Days Conversion - Map'!D774</f>
        <v>-97.798100000000005</v>
      </c>
      <c r="E772">
        <f>'Days Conversion - Map'!J774</f>
        <v>0</v>
      </c>
    </row>
    <row r="773" spans="1:5" x14ac:dyDescent="0.3">
      <c r="A773" t="str">
        <f>'Days Conversion - Map'!A775</f>
        <v>USC00391392</v>
      </c>
      <c r="B773" t="str">
        <f>'Days Conversion - Map'!B775</f>
        <v>SD</v>
      </c>
      <c r="C773">
        <f>'Days Conversion - Map'!C775</f>
        <v>43.311100000000003</v>
      </c>
      <c r="D773">
        <f>'Days Conversion - Map'!D775</f>
        <v>-96.587800000000001</v>
      </c>
      <c r="E773">
        <f>'Days Conversion - Map'!J775</f>
        <v>-23.583921981408444</v>
      </c>
    </row>
    <row r="774" spans="1:5" x14ac:dyDescent="0.3">
      <c r="A774" t="str">
        <f>'Days Conversion - Map'!A776</f>
        <v>USC00391739</v>
      </c>
      <c r="B774" t="str">
        <f>'Days Conversion - Map'!B776</f>
        <v>SD</v>
      </c>
      <c r="C774">
        <f>'Days Conversion - Map'!C776</f>
        <v>44.881700000000002</v>
      </c>
      <c r="D774">
        <f>'Days Conversion - Map'!D776</f>
        <v>-97.732500000000002</v>
      </c>
      <c r="E774">
        <f>'Days Conversion - Map'!J776</f>
        <v>-15.154761904761912</v>
      </c>
    </row>
    <row r="775" spans="1:5" x14ac:dyDescent="0.3">
      <c r="A775" t="str">
        <f>'Days Conversion - Map'!A777</f>
        <v>USC00391972</v>
      </c>
      <c r="B775" t="str">
        <f>'Days Conversion - Map'!B777</f>
        <v>SD</v>
      </c>
      <c r="C775">
        <f>'Days Conversion - Map'!C777</f>
        <v>43.961100000000002</v>
      </c>
      <c r="D775">
        <f>'Days Conversion - Map'!D777</f>
        <v>-101.86060000000001</v>
      </c>
      <c r="E775">
        <f>'Days Conversion - Map'!J777</f>
        <v>0</v>
      </c>
    </row>
    <row r="776" spans="1:5" x14ac:dyDescent="0.3">
      <c r="A776" t="str">
        <f>'Days Conversion - Map'!A778</f>
        <v>USC00392429</v>
      </c>
      <c r="B776" t="str">
        <f>'Days Conversion - Map'!B778</f>
        <v>SD</v>
      </c>
      <c r="C776">
        <f>'Days Conversion - Map'!C778</f>
        <v>45.046900000000001</v>
      </c>
      <c r="D776">
        <f>'Days Conversion - Map'!D778</f>
        <v>-101.6022</v>
      </c>
      <c r="E776">
        <f>'Days Conversion - Map'!J778</f>
        <v>0</v>
      </c>
    </row>
    <row r="777" spans="1:5" x14ac:dyDescent="0.3">
      <c r="A777" t="str">
        <f>'Days Conversion - Map'!A779</f>
        <v>USC00392797</v>
      </c>
      <c r="B777" t="str">
        <f>'Days Conversion - Map'!B779</f>
        <v>SD</v>
      </c>
      <c r="C777">
        <f>'Days Conversion - Map'!C779</f>
        <v>45.765599999999999</v>
      </c>
      <c r="D777">
        <f>'Days Conversion - Map'!D779</f>
        <v>-99.622200000000007</v>
      </c>
      <c r="E777">
        <f>'Days Conversion - Map'!J779</f>
        <v>-11.783896103896124</v>
      </c>
    </row>
    <row r="778" spans="1:5" x14ac:dyDescent="0.3">
      <c r="A778" t="str">
        <f>'Days Conversion - Map'!A780</f>
        <v>USC00392927</v>
      </c>
      <c r="B778" t="str">
        <f>'Days Conversion - Map'!B780</f>
        <v>SD</v>
      </c>
      <c r="C778">
        <f>'Days Conversion - Map'!C780</f>
        <v>45.032499999999999</v>
      </c>
      <c r="D778">
        <f>'Days Conversion - Map'!D780</f>
        <v>-99.122500000000002</v>
      </c>
      <c r="E778">
        <f>'Days Conversion - Map'!J780</f>
        <v>-11.532467532467534</v>
      </c>
    </row>
    <row r="779" spans="1:5" x14ac:dyDescent="0.3">
      <c r="A779" t="str">
        <f>'Days Conversion - Map'!A781</f>
        <v>USC00393029</v>
      </c>
      <c r="B779" t="str">
        <f>'Days Conversion - Map'!B781</f>
        <v>SD</v>
      </c>
      <c r="C779">
        <f>'Days Conversion - Map'!C781</f>
        <v>44.068300000000001</v>
      </c>
      <c r="D779">
        <f>'Days Conversion - Map'!D781</f>
        <v>-98.083299999999994</v>
      </c>
      <c r="E779">
        <f>'Days Conversion - Map'!J781</f>
        <v>0</v>
      </c>
    </row>
    <row r="780" spans="1:5" x14ac:dyDescent="0.3">
      <c r="A780" t="str">
        <f>'Days Conversion - Map'!A782</f>
        <v>USC00393217</v>
      </c>
      <c r="B780" t="str">
        <f>'Days Conversion - Map'!B782</f>
        <v>SD</v>
      </c>
      <c r="C780">
        <f>'Days Conversion - Map'!C782</f>
        <v>44.056899999999999</v>
      </c>
      <c r="D780">
        <f>'Days Conversion - Map'!D782</f>
        <v>-99.071899999999999</v>
      </c>
      <c r="E780">
        <f>'Days Conversion - Map'!J782</f>
        <v>0</v>
      </c>
    </row>
    <row r="781" spans="1:5" x14ac:dyDescent="0.3">
      <c r="A781" t="str">
        <f>'Days Conversion - Map'!A783</f>
        <v>USC00393832</v>
      </c>
      <c r="B781" t="str">
        <f>'Days Conversion - Map'!B783</f>
        <v>SD</v>
      </c>
      <c r="C781">
        <f>'Days Conversion - Map'!C783</f>
        <v>44.5139</v>
      </c>
      <c r="D781">
        <f>'Days Conversion - Map'!D783</f>
        <v>-99.4422</v>
      </c>
      <c r="E781">
        <f>'Days Conversion - Map'!J783</f>
        <v>-9.3787012987012197</v>
      </c>
    </row>
    <row r="782" spans="1:5" x14ac:dyDescent="0.3">
      <c r="A782" t="str">
        <f>'Days Conversion - Map'!A784</f>
        <v>USC00394007</v>
      </c>
      <c r="B782" t="str">
        <f>'Days Conversion - Map'!B784</f>
        <v>SD</v>
      </c>
      <c r="C782">
        <f>'Days Conversion - Map'!C784</f>
        <v>43.437800000000003</v>
      </c>
      <c r="D782">
        <f>'Days Conversion - Map'!D784</f>
        <v>-103.4739</v>
      </c>
      <c r="E782">
        <f>'Days Conversion - Map'!J784</f>
        <v>0</v>
      </c>
    </row>
    <row r="783" spans="1:5" x14ac:dyDescent="0.3">
      <c r="A783" t="str">
        <f>'Days Conversion - Map'!A785</f>
        <v>USC00394037</v>
      </c>
      <c r="B783" t="str">
        <f>'Days Conversion - Map'!B785</f>
        <v>SD</v>
      </c>
      <c r="C783">
        <f>'Days Conversion - Map'!C785</f>
        <v>44.0122</v>
      </c>
      <c r="D783">
        <f>'Days Conversion - Map'!D785</f>
        <v>-97.531700000000001</v>
      </c>
      <c r="E783">
        <f>'Days Conversion - Map'!J785</f>
        <v>-16.252467532467477</v>
      </c>
    </row>
    <row r="784" spans="1:5" x14ac:dyDescent="0.3">
      <c r="A784" t="str">
        <f>'Days Conversion - Map'!A786</f>
        <v>USC00394516</v>
      </c>
      <c r="B784" t="str">
        <f>'Days Conversion - Map'!B786</f>
        <v>SD</v>
      </c>
      <c r="C784">
        <f>'Days Conversion - Map'!C786</f>
        <v>43.902500000000003</v>
      </c>
      <c r="D784">
        <f>'Days Conversion - Map'!D786</f>
        <v>-99.858099999999993</v>
      </c>
      <c r="E784">
        <f>'Days Conversion - Map'!J786</f>
        <v>0</v>
      </c>
    </row>
    <row r="785" spans="1:5" x14ac:dyDescent="0.3">
      <c r="A785" t="str">
        <f>'Days Conversion - Map'!A787</f>
        <v>USC00395456</v>
      </c>
      <c r="B785" t="str">
        <f>'Days Conversion - Map'!B787</f>
        <v>SD</v>
      </c>
      <c r="C785">
        <f>'Days Conversion - Map'!C787</f>
        <v>45.155000000000001</v>
      </c>
      <c r="D785">
        <f>'Days Conversion - Map'!D787</f>
        <v>-98.582499999999996</v>
      </c>
      <c r="E785">
        <f>'Days Conversion - Map'!J787</f>
        <v>-20.123153465968127</v>
      </c>
    </row>
    <row r="786" spans="1:5" x14ac:dyDescent="0.3">
      <c r="A786" t="str">
        <f>'Days Conversion - Map'!A788</f>
        <v>USC00395481</v>
      </c>
      <c r="B786" t="str">
        <f>'Days Conversion - Map'!B788</f>
        <v>SD</v>
      </c>
      <c r="C786">
        <f>'Days Conversion - Map'!C788</f>
        <v>43.235799999999998</v>
      </c>
      <c r="D786">
        <f>'Days Conversion - Map'!D788</f>
        <v>-97.571399999999997</v>
      </c>
      <c r="E786">
        <f>'Days Conversion - Map'!J788</f>
        <v>-10.712727272727268</v>
      </c>
    </row>
    <row r="787" spans="1:5" x14ac:dyDescent="0.3">
      <c r="A787" t="str">
        <f>'Days Conversion - Map'!A789</f>
        <v>USC00395536</v>
      </c>
      <c r="B787" t="str">
        <f>'Days Conversion - Map'!B789</f>
        <v>SD</v>
      </c>
      <c r="C787">
        <f>'Days Conversion - Map'!C789</f>
        <v>45.2836</v>
      </c>
      <c r="D787">
        <f>'Days Conversion - Map'!D789</f>
        <v>-96.668899999999994</v>
      </c>
      <c r="E787">
        <f>'Days Conversion - Map'!J789</f>
        <v>-12.055815804292944</v>
      </c>
    </row>
    <row r="788" spans="1:5" x14ac:dyDescent="0.3">
      <c r="A788" t="str">
        <f>'Days Conversion - Map'!A790</f>
        <v>USC00395891</v>
      </c>
      <c r="B788" t="str">
        <f>'Days Conversion - Map'!B790</f>
        <v>SD</v>
      </c>
      <c r="C788">
        <f>'Days Conversion - Map'!C790</f>
        <v>43.887799999999999</v>
      </c>
      <c r="D788">
        <f>'Days Conversion - Map'!D790</f>
        <v>-100.7075</v>
      </c>
      <c r="E788">
        <f>'Days Conversion - Map'!J790</f>
        <v>-7.5293506493506266</v>
      </c>
    </row>
    <row r="789" spans="1:5" x14ac:dyDescent="0.3">
      <c r="A789" t="str">
        <f>'Days Conversion - Map'!A791</f>
        <v>USC00396947</v>
      </c>
      <c r="B789" t="str">
        <f>'Days Conversion - Map'!B791</f>
        <v>SD</v>
      </c>
      <c r="C789">
        <f>'Days Conversion - Map'!C791</f>
        <v>44.120600000000003</v>
      </c>
      <c r="D789">
        <f>'Days Conversion - Map'!D791</f>
        <v>-103.2842</v>
      </c>
      <c r="E789">
        <f>'Days Conversion - Map'!J791</f>
        <v>-10.227027027027036</v>
      </c>
    </row>
    <row r="790" spans="1:5" x14ac:dyDescent="0.3">
      <c r="A790" t="str">
        <f>'Days Conversion - Map'!A792</f>
        <v>USC00398622</v>
      </c>
      <c r="B790" t="str">
        <f>'Days Conversion - Map'!B792</f>
        <v>SD</v>
      </c>
      <c r="C790">
        <f>'Days Conversion - Map'!C792</f>
        <v>42.762500000000003</v>
      </c>
      <c r="D790">
        <f>'Days Conversion - Map'!D792</f>
        <v>-96.919399999999996</v>
      </c>
      <c r="E790">
        <f>'Days Conversion - Map'!J792</f>
        <v>-9.8623880056292634</v>
      </c>
    </row>
    <row r="791" spans="1:5" x14ac:dyDescent="0.3">
      <c r="A791" t="str">
        <f>'Days Conversion - Map'!A793</f>
        <v>USC00399442</v>
      </c>
      <c r="B791" t="str">
        <f>'Days Conversion - Map'!B793</f>
        <v>SD</v>
      </c>
      <c r="C791">
        <f>'Days Conversion - Map'!C793</f>
        <v>43.498899999999999</v>
      </c>
      <c r="D791">
        <f>'Days Conversion - Map'!D793</f>
        <v>-100.48139999999999</v>
      </c>
      <c r="E791">
        <f>'Days Conversion - Map'!J793</f>
        <v>-14.739677331145785</v>
      </c>
    </row>
    <row r="792" spans="1:5" x14ac:dyDescent="0.3">
      <c r="A792" t="str">
        <f>'Days Conversion - Map'!A794</f>
        <v>USC00401790</v>
      </c>
      <c r="B792" t="str">
        <f>'Days Conversion - Map'!B794</f>
        <v>TN</v>
      </c>
      <c r="C792">
        <f>'Days Conversion - Map'!C794</f>
        <v>36.547199999999997</v>
      </c>
      <c r="D792">
        <f>'Days Conversion - Map'!D794</f>
        <v>-87.335300000000004</v>
      </c>
      <c r="E792">
        <f>'Days Conversion - Map'!J794</f>
        <v>0</v>
      </c>
    </row>
    <row r="793" spans="1:5" x14ac:dyDescent="0.3">
      <c r="A793" t="str">
        <f>'Days Conversion - Map'!A795</f>
        <v>USC00402024</v>
      </c>
      <c r="B793" t="str">
        <f>'Days Conversion - Map'!B795</f>
        <v>TN</v>
      </c>
      <c r="C793">
        <f>'Days Conversion - Map'!C795</f>
        <v>34.993899999999996</v>
      </c>
      <c r="D793">
        <f>'Days Conversion - Map'!D795</f>
        <v>-84.375799999999998</v>
      </c>
      <c r="E793">
        <f>'Days Conversion - Map'!J795</f>
        <v>-25.560258449673508</v>
      </c>
    </row>
    <row r="794" spans="1:5" x14ac:dyDescent="0.3">
      <c r="A794" t="str">
        <f>'Days Conversion - Map'!A796</f>
        <v>USC00402108</v>
      </c>
      <c r="B794" t="str">
        <f>'Days Conversion - Map'!B796</f>
        <v>TN</v>
      </c>
      <c r="C794">
        <f>'Days Conversion - Map'!C796</f>
        <v>35.549700000000001</v>
      </c>
      <c r="D794">
        <f>'Days Conversion - Map'!D796</f>
        <v>-89.7</v>
      </c>
      <c r="E794">
        <f>'Days Conversion - Map'!J796</f>
        <v>-14.738698859825448</v>
      </c>
    </row>
    <row r="795" spans="1:5" x14ac:dyDescent="0.3">
      <c r="A795" t="str">
        <f>'Days Conversion - Map'!A797</f>
        <v>USC00402202</v>
      </c>
      <c r="B795" t="str">
        <f>'Days Conversion - Map'!B797</f>
        <v>TN</v>
      </c>
      <c r="C795">
        <f>'Days Conversion - Map'!C797</f>
        <v>36.014699999999998</v>
      </c>
      <c r="D795">
        <f>'Days Conversion - Map'!D797</f>
        <v>-85.131399999999999</v>
      </c>
      <c r="E795">
        <f>'Days Conversion - Map'!J797</f>
        <v>0</v>
      </c>
    </row>
    <row r="796" spans="1:5" x14ac:dyDescent="0.3">
      <c r="A796" t="str">
        <f>'Days Conversion - Map'!A798</f>
        <v>USC00402489</v>
      </c>
      <c r="B796" t="str">
        <f>'Days Conversion - Map'!B798</f>
        <v>TN</v>
      </c>
      <c r="C796">
        <f>'Days Conversion - Map'!C798</f>
        <v>36.075000000000003</v>
      </c>
      <c r="D796">
        <f>'Days Conversion - Map'!D798</f>
        <v>-87.395799999999994</v>
      </c>
      <c r="E796">
        <f>'Days Conversion - Map'!J798</f>
        <v>-31.761038961038917</v>
      </c>
    </row>
    <row r="797" spans="1:5" x14ac:dyDescent="0.3">
      <c r="A797" t="str">
        <f>'Days Conversion - Map'!A799</f>
        <v>USC00402589</v>
      </c>
      <c r="B797" t="str">
        <f>'Days Conversion - Map'!B799</f>
        <v>TN</v>
      </c>
      <c r="C797">
        <f>'Days Conversion - Map'!C799</f>
        <v>36.481900000000003</v>
      </c>
      <c r="D797">
        <f>'Days Conversion - Map'!D799</f>
        <v>-87.862799999999993</v>
      </c>
      <c r="E797">
        <f>'Days Conversion - Map'!J799</f>
        <v>-21.072207792207784</v>
      </c>
    </row>
    <row r="798" spans="1:5" x14ac:dyDescent="0.3">
      <c r="A798" t="str">
        <f>'Days Conversion - Map'!A800</f>
        <v>USC00404561</v>
      </c>
      <c r="B798" t="str">
        <f>'Days Conversion - Map'!B800</f>
        <v>TN</v>
      </c>
      <c r="C798">
        <f>'Days Conversion - Map'!C800</f>
        <v>35.621400000000001</v>
      </c>
      <c r="D798">
        <f>'Days Conversion - Map'!D800</f>
        <v>-88.845600000000005</v>
      </c>
      <c r="E798">
        <f>'Days Conversion - Map'!J800</f>
        <v>0</v>
      </c>
    </row>
    <row r="799" spans="1:5" x14ac:dyDescent="0.3">
      <c r="A799" t="str">
        <f>'Days Conversion - Map'!A801</f>
        <v>USC00405187</v>
      </c>
      <c r="B799" t="str">
        <f>'Days Conversion - Map'!B801</f>
        <v>TN</v>
      </c>
      <c r="C799">
        <f>'Days Conversion - Map'!C801</f>
        <v>35.413899999999998</v>
      </c>
      <c r="D799">
        <f>'Days Conversion - Map'!D801</f>
        <v>-86.808599999999998</v>
      </c>
      <c r="E799">
        <f>'Days Conversion - Map'!J801</f>
        <v>17.314285714285603</v>
      </c>
    </row>
    <row r="800" spans="1:5" x14ac:dyDescent="0.3">
      <c r="A800" t="str">
        <f>'Days Conversion - Map'!A802</f>
        <v>USC00405882</v>
      </c>
      <c r="B800" t="str">
        <f>'Days Conversion - Map'!B802</f>
        <v>TN</v>
      </c>
      <c r="C800">
        <f>'Days Conversion - Map'!C802</f>
        <v>35.672199999999997</v>
      </c>
      <c r="D800">
        <f>'Days Conversion - Map'!D802</f>
        <v>-85.781099999999995</v>
      </c>
      <c r="E800">
        <f>'Days Conversion - Map'!J802</f>
        <v>0</v>
      </c>
    </row>
    <row r="801" spans="1:5" x14ac:dyDescent="0.3">
      <c r="A801" t="str">
        <f>'Days Conversion - Map'!A803</f>
        <v>USC00406371</v>
      </c>
      <c r="B801" t="str">
        <f>'Days Conversion - Map'!B803</f>
        <v>TN</v>
      </c>
      <c r="C801">
        <f>'Days Conversion - Map'!C803</f>
        <v>35.920299999999997</v>
      </c>
      <c r="D801">
        <f>'Days Conversion - Map'!D803</f>
        <v>-86.372799999999998</v>
      </c>
      <c r="E801">
        <f>'Days Conversion - Map'!J803</f>
        <v>0</v>
      </c>
    </row>
    <row r="802" spans="1:5" x14ac:dyDescent="0.3">
      <c r="A802" t="str">
        <f>'Days Conversion - Map'!A804</f>
        <v>USC00406534</v>
      </c>
      <c r="B802" t="str">
        <f>'Days Conversion - Map'!B804</f>
        <v>TN</v>
      </c>
      <c r="C802">
        <f>'Days Conversion - Map'!C804</f>
        <v>35.9833</v>
      </c>
      <c r="D802">
        <f>'Days Conversion - Map'!D804</f>
        <v>-83.200800000000001</v>
      </c>
      <c r="E802">
        <f>'Days Conversion - Map'!J804</f>
        <v>-20.311688311688314</v>
      </c>
    </row>
    <row r="803" spans="1:5" x14ac:dyDescent="0.3">
      <c r="A803" t="str">
        <f>'Days Conversion - Map'!A805</f>
        <v>USC00407884</v>
      </c>
      <c r="B803" t="str">
        <f>'Days Conversion - Map'!B805</f>
        <v>TN</v>
      </c>
      <c r="C803">
        <f>'Days Conversion - Map'!C805</f>
        <v>36.4161</v>
      </c>
      <c r="D803">
        <f>'Days Conversion - Map'!D805</f>
        <v>-82.983900000000006</v>
      </c>
      <c r="E803">
        <f>'Days Conversion - Map'!J805</f>
        <v>-21.443116883116826</v>
      </c>
    </row>
    <row r="804" spans="1:5" x14ac:dyDescent="0.3">
      <c r="A804" t="str">
        <f>'Days Conversion - Map'!A806</f>
        <v>USC00409155</v>
      </c>
      <c r="B804" t="str">
        <f>'Days Conversion - Map'!B806</f>
        <v>TN</v>
      </c>
      <c r="C804">
        <f>'Days Conversion - Map'!C806</f>
        <v>35.345300000000002</v>
      </c>
      <c r="D804">
        <f>'Days Conversion - Map'!D806</f>
        <v>-86.2089</v>
      </c>
      <c r="E804">
        <f>'Days Conversion - Map'!J806</f>
        <v>-10.374025974026001</v>
      </c>
    </row>
    <row r="805" spans="1:5" x14ac:dyDescent="0.3">
      <c r="A805" t="str">
        <f>'Days Conversion - Map'!A807</f>
        <v>USC00409219</v>
      </c>
      <c r="B805" t="str">
        <f>'Days Conversion - Map'!B807</f>
        <v>TN</v>
      </c>
      <c r="C805">
        <f>'Days Conversion - Map'!C807</f>
        <v>36.392499999999998</v>
      </c>
      <c r="D805">
        <f>'Days Conversion - Map'!D807</f>
        <v>-89.031700000000001</v>
      </c>
      <c r="E805">
        <f>'Days Conversion - Map'!J807</f>
        <v>-12.151688311688284</v>
      </c>
    </row>
    <row r="806" spans="1:5" x14ac:dyDescent="0.3">
      <c r="A806" t="str">
        <f>'Days Conversion - Map'!A808</f>
        <v>USC00409502</v>
      </c>
      <c r="B806" t="str">
        <f>'Days Conversion - Map'!B808</f>
        <v>TN</v>
      </c>
      <c r="C806">
        <f>'Days Conversion - Map'!C808</f>
        <v>35.304200000000002</v>
      </c>
      <c r="D806">
        <f>'Days Conversion - Map'!D808</f>
        <v>-87.759200000000007</v>
      </c>
      <c r="E806">
        <f>'Days Conversion - Map'!J808</f>
        <v>-12.375064935064843</v>
      </c>
    </row>
    <row r="807" spans="1:5" x14ac:dyDescent="0.3">
      <c r="A807" t="str">
        <f>'Days Conversion - Map'!A809</f>
        <v>USC00410120</v>
      </c>
      <c r="B807" t="str">
        <f>'Days Conversion - Map'!B809</f>
        <v>TX</v>
      </c>
      <c r="C807">
        <f>'Days Conversion - Map'!C809</f>
        <v>32.704700000000003</v>
      </c>
      <c r="D807">
        <f>'Days Conversion - Map'!D809</f>
        <v>-99.301100000000005</v>
      </c>
      <c r="E807">
        <f>'Days Conversion - Map'!J809</f>
        <v>-17.587532467532458</v>
      </c>
    </row>
    <row r="808" spans="1:5" x14ac:dyDescent="0.3">
      <c r="A808" t="str">
        <f>'Days Conversion - Map'!A810</f>
        <v>USC00410174</v>
      </c>
      <c r="B808" t="str">
        <f>'Days Conversion - Map'!B810</f>
        <v>TX</v>
      </c>
      <c r="C808">
        <f>'Days Conversion - Map'!C810</f>
        <v>30.3764</v>
      </c>
      <c r="D808">
        <f>'Days Conversion - Map'!D810</f>
        <v>-103.66</v>
      </c>
      <c r="E808">
        <f>'Days Conversion - Map'!J810</f>
        <v>26.973979946197531</v>
      </c>
    </row>
    <row r="809" spans="1:5" x14ac:dyDescent="0.3">
      <c r="A809" t="str">
        <f>'Days Conversion - Map'!A811</f>
        <v>USC00410493</v>
      </c>
      <c r="B809" t="str">
        <f>'Days Conversion - Map'!B811</f>
        <v>TX</v>
      </c>
      <c r="C809">
        <f>'Days Conversion - Map'!C811</f>
        <v>31.741399999999999</v>
      </c>
      <c r="D809">
        <f>'Days Conversion - Map'!D811</f>
        <v>-99.976399999999998</v>
      </c>
      <c r="E809">
        <f>'Days Conversion - Map'!J811</f>
        <v>0</v>
      </c>
    </row>
    <row r="810" spans="1:5" x14ac:dyDescent="0.3">
      <c r="A810" t="str">
        <f>'Days Conversion - Map'!A812</f>
        <v>USC00410498</v>
      </c>
      <c r="B810" t="str">
        <f>'Days Conversion - Map'!B812</f>
        <v>TX</v>
      </c>
      <c r="C810">
        <f>'Days Conversion - Map'!C812</f>
        <v>30.983899999999998</v>
      </c>
      <c r="D810">
        <f>'Days Conversion - Map'!D812</f>
        <v>-103.74079999999999</v>
      </c>
      <c r="E810">
        <f>'Days Conversion - Map'!J812</f>
        <v>-14.158354377391273</v>
      </c>
    </row>
    <row r="811" spans="1:5" x14ac:dyDescent="0.3">
      <c r="A811" t="str">
        <f>'Days Conversion - Map'!A813</f>
        <v>USC00410639</v>
      </c>
      <c r="B811" t="str">
        <f>'Days Conversion - Map'!B813</f>
        <v>TX</v>
      </c>
      <c r="C811">
        <f>'Days Conversion - Map'!C813</f>
        <v>28.4575</v>
      </c>
      <c r="D811">
        <f>'Days Conversion - Map'!D813</f>
        <v>-97.706100000000006</v>
      </c>
      <c r="E811">
        <f>'Days Conversion - Map'!J813</f>
        <v>0</v>
      </c>
    </row>
    <row r="812" spans="1:5" x14ac:dyDescent="0.3">
      <c r="A812" t="str">
        <f>'Days Conversion - Map'!A814</f>
        <v>USC00410832</v>
      </c>
      <c r="B812" t="str">
        <f>'Days Conversion - Map'!B814</f>
        <v>TX</v>
      </c>
      <c r="C812">
        <f>'Days Conversion - Map'!C814</f>
        <v>30.094999999999999</v>
      </c>
      <c r="D812">
        <f>'Days Conversion - Map'!D814</f>
        <v>-98.414199999999994</v>
      </c>
      <c r="E812">
        <f>'Days Conversion - Map'!J814</f>
        <v>-15.928298161174823</v>
      </c>
    </row>
    <row r="813" spans="1:5" x14ac:dyDescent="0.3">
      <c r="A813" t="str">
        <f>'Days Conversion - Map'!A815</f>
        <v>USC00410902</v>
      </c>
      <c r="B813" t="str">
        <f>'Days Conversion - Map'!B815</f>
        <v>TX</v>
      </c>
      <c r="C813">
        <f>'Days Conversion - Map'!C815</f>
        <v>29.7986</v>
      </c>
      <c r="D813">
        <f>'Days Conversion - Map'!D815</f>
        <v>-98.735299999999995</v>
      </c>
      <c r="E813">
        <f>'Days Conversion - Map'!J815</f>
        <v>13.762077922077845</v>
      </c>
    </row>
    <row r="814" spans="1:5" x14ac:dyDescent="0.3">
      <c r="A814" t="str">
        <f>'Days Conversion - Map'!A816</f>
        <v>USC00411048</v>
      </c>
      <c r="B814" t="str">
        <f>'Days Conversion - Map'!B816</f>
        <v>TX</v>
      </c>
      <c r="C814">
        <f>'Days Conversion - Map'!C816</f>
        <v>30.159199999999998</v>
      </c>
      <c r="D814">
        <f>'Days Conversion - Map'!D816</f>
        <v>-96.397199999999998</v>
      </c>
      <c r="E814">
        <f>'Days Conversion - Map'!J816</f>
        <v>-19.185454545454562</v>
      </c>
    </row>
    <row r="815" spans="1:5" x14ac:dyDescent="0.3">
      <c r="A815" t="str">
        <f>'Days Conversion - Map'!A817</f>
        <v>USC00411138</v>
      </c>
      <c r="B815" t="str">
        <f>'Days Conversion - Map'!B817</f>
        <v>TX</v>
      </c>
      <c r="C815">
        <f>'Days Conversion - Map'!C817</f>
        <v>31.722799999999999</v>
      </c>
      <c r="D815">
        <f>'Days Conversion - Map'!D817</f>
        <v>-99.014200000000002</v>
      </c>
      <c r="E815">
        <f>'Days Conversion - Map'!J817</f>
        <v>18.342687696076315</v>
      </c>
    </row>
    <row r="816" spans="1:5" x14ac:dyDescent="0.3">
      <c r="A816" t="str">
        <f>'Days Conversion - Map'!A818</f>
        <v>USC00411772</v>
      </c>
      <c r="B816" t="str">
        <f>'Days Conversion - Map'!B818</f>
        <v>TX</v>
      </c>
      <c r="C816">
        <f>'Days Conversion - Map'!C818</f>
        <v>33.616399999999999</v>
      </c>
      <c r="D816">
        <f>'Days Conversion - Map'!D818</f>
        <v>-95.071700000000007</v>
      </c>
      <c r="E816">
        <f>'Days Conversion - Map'!J818</f>
        <v>0</v>
      </c>
    </row>
    <row r="817" spans="1:5" x14ac:dyDescent="0.3">
      <c r="A817" t="str">
        <f>'Days Conversion - Map'!A819</f>
        <v>USC00412019</v>
      </c>
      <c r="B817" t="str">
        <f>'Days Conversion - Map'!B819</f>
        <v>TX</v>
      </c>
      <c r="C817">
        <f>'Days Conversion - Map'!C819</f>
        <v>32.122500000000002</v>
      </c>
      <c r="D817">
        <f>'Days Conversion - Map'!D819</f>
        <v>-96.486699999999999</v>
      </c>
      <c r="E817">
        <f>'Days Conversion - Map'!J819</f>
        <v>0</v>
      </c>
    </row>
    <row r="818" spans="1:5" x14ac:dyDescent="0.3">
      <c r="A818" t="str">
        <f>'Days Conversion - Map'!A820</f>
        <v>USC00412121</v>
      </c>
      <c r="B818" t="str">
        <f>'Days Conversion - Map'!B820</f>
        <v>TX</v>
      </c>
      <c r="C818">
        <f>'Days Conversion - Map'!C820</f>
        <v>33.660800000000002</v>
      </c>
      <c r="D818">
        <f>'Days Conversion - Map'!D820</f>
        <v>-101.2778</v>
      </c>
      <c r="E818">
        <f>'Days Conversion - Map'!J820</f>
        <v>0</v>
      </c>
    </row>
    <row r="819" spans="1:5" x14ac:dyDescent="0.3">
      <c r="A819" t="str">
        <f>'Days Conversion - Map'!A821</f>
        <v>USC00412266</v>
      </c>
      <c r="B819" t="str">
        <f>'Days Conversion - Map'!B821</f>
        <v>TX</v>
      </c>
      <c r="C819">
        <f>'Days Conversion - Map'!C821</f>
        <v>29.056699999999999</v>
      </c>
      <c r="D819">
        <f>'Days Conversion - Map'!D821</f>
        <v>-96.231899999999996</v>
      </c>
      <c r="E819">
        <f>'Days Conversion - Map'!J821</f>
        <v>0</v>
      </c>
    </row>
    <row r="820" spans="1:5" x14ac:dyDescent="0.3">
      <c r="A820" t="str">
        <f>'Days Conversion - Map'!A822</f>
        <v>USC00412598</v>
      </c>
      <c r="B820" t="str">
        <f>'Days Conversion - Map'!B822</f>
        <v>TX</v>
      </c>
      <c r="C820">
        <f>'Days Conversion - Map'!C822</f>
        <v>32.062800000000003</v>
      </c>
      <c r="D820">
        <f>'Days Conversion - Map'!D822</f>
        <v>-98.304699999999997</v>
      </c>
      <c r="E820">
        <f>'Days Conversion - Map'!J822</f>
        <v>0</v>
      </c>
    </row>
    <row r="821" spans="1:5" x14ac:dyDescent="0.3">
      <c r="A821" t="str">
        <f>'Days Conversion - Map'!A823</f>
        <v>USC00412679</v>
      </c>
      <c r="B821" t="str">
        <f>'Days Conversion - Map'!B823</f>
        <v>TX</v>
      </c>
      <c r="C821">
        <f>'Days Conversion - Map'!C823</f>
        <v>28.756900000000002</v>
      </c>
      <c r="D821">
        <f>'Days Conversion - Map'!D823</f>
        <v>-100.47920000000001</v>
      </c>
      <c r="E821">
        <f>'Days Conversion - Map'!J823</f>
        <v>-16.904837474839209</v>
      </c>
    </row>
    <row r="822" spans="1:5" x14ac:dyDescent="0.3">
      <c r="A822" t="str">
        <f>'Days Conversion - Map'!A824</f>
        <v>USC00412906</v>
      </c>
      <c r="B822" t="str">
        <f>'Days Conversion - Map'!B824</f>
        <v>TX</v>
      </c>
      <c r="C822">
        <f>'Days Conversion - Map'!C824</f>
        <v>27.977499999999999</v>
      </c>
      <c r="D822">
        <f>'Days Conversion - Map'!D824</f>
        <v>-99.384699999999995</v>
      </c>
      <c r="E822">
        <f>'Days Conversion - Map'!J824</f>
        <v>-14.388366690502492</v>
      </c>
    </row>
    <row r="823" spans="1:5" x14ac:dyDescent="0.3">
      <c r="A823" t="str">
        <f>'Days Conversion - Map'!A825</f>
        <v>USC00413063</v>
      </c>
      <c r="B823" t="str">
        <f>'Days Conversion - Map'!B825</f>
        <v>TX</v>
      </c>
      <c r="C823">
        <f>'Days Conversion - Map'!C825</f>
        <v>27.135300000000001</v>
      </c>
      <c r="D823">
        <f>'Days Conversion - Map'!D825</f>
        <v>-98.1203</v>
      </c>
      <c r="E823">
        <f>'Days Conversion - Map'!J825</f>
        <v>-13.858347134363168</v>
      </c>
    </row>
    <row r="824" spans="1:5" x14ac:dyDescent="0.3">
      <c r="A824" t="str">
        <f>'Days Conversion - Map'!A826</f>
        <v>USC00413183</v>
      </c>
      <c r="B824" t="str">
        <f>'Days Conversion - Map'!B826</f>
        <v>TX</v>
      </c>
      <c r="C824">
        <f>'Days Conversion - Map'!C826</f>
        <v>29.633900000000001</v>
      </c>
      <c r="D824">
        <f>'Days Conversion - Map'!D826</f>
        <v>-97.064400000000006</v>
      </c>
      <c r="E824">
        <f>'Days Conversion - Map'!J826</f>
        <v>0</v>
      </c>
    </row>
    <row r="825" spans="1:5" x14ac:dyDescent="0.3">
      <c r="A825" t="str">
        <f>'Days Conversion - Map'!A827</f>
        <v>USC00413280</v>
      </c>
      <c r="B825" t="str">
        <f>'Days Conversion - Map'!B827</f>
        <v>TX</v>
      </c>
      <c r="C825">
        <f>'Days Conversion - Map'!C827</f>
        <v>30.9072</v>
      </c>
      <c r="D825">
        <f>'Days Conversion - Map'!D827</f>
        <v>-102.9153</v>
      </c>
      <c r="E825">
        <f>'Days Conversion - Map'!J827</f>
        <v>10.191506702621616</v>
      </c>
    </row>
    <row r="826" spans="1:5" x14ac:dyDescent="0.3">
      <c r="A826" t="str">
        <f>'Days Conversion - Map'!A828</f>
        <v>USC00413734</v>
      </c>
      <c r="B826" t="str">
        <f>'Days Conversion - Map'!B828</f>
        <v>TX</v>
      </c>
      <c r="C826">
        <f>'Days Conversion - Map'!C828</f>
        <v>33.1678</v>
      </c>
      <c r="D826">
        <f>'Days Conversion - Map'!D828</f>
        <v>-96.098299999999995</v>
      </c>
      <c r="E826">
        <f>'Days Conversion - Map'!J828</f>
        <v>0</v>
      </c>
    </row>
    <row r="827" spans="1:5" x14ac:dyDescent="0.3">
      <c r="A827" t="str">
        <f>'Days Conversion - Map'!A829</f>
        <v>USC00413873</v>
      </c>
      <c r="B827" t="str">
        <f>'Days Conversion - Map'!B829</f>
        <v>TX</v>
      </c>
      <c r="C827">
        <f>'Days Conversion - Map'!C829</f>
        <v>29.470600000000001</v>
      </c>
      <c r="D827">
        <f>'Days Conversion - Map'!D829</f>
        <v>-96.939700000000002</v>
      </c>
      <c r="E827">
        <f>'Days Conversion - Map'!J829</f>
        <v>0</v>
      </c>
    </row>
    <row r="828" spans="1:5" x14ac:dyDescent="0.3">
      <c r="A828" t="str">
        <f>'Days Conversion - Map'!A830</f>
        <v>USC00413992</v>
      </c>
      <c r="B828" t="str">
        <f>'Days Conversion - Map'!B830</f>
        <v>TX</v>
      </c>
      <c r="C828">
        <f>'Days Conversion - Map'!C830</f>
        <v>33.164400000000001</v>
      </c>
      <c r="D828">
        <f>'Days Conversion - Map'!D830</f>
        <v>-99.738900000000001</v>
      </c>
      <c r="E828">
        <f>'Days Conversion - Map'!J830</f>
        <v>0</v>
      </c>
    </row>
    <row r="829" spans="1:5" x14ac:dyDescent="0.3">
      <c r="A829" t="str">
        <f>'Days Conversion - Map'!A831</f>
        <v>USC00415018</v>
      </c>
      <c r="B829" t="str">
        <f>'Days Conversion - Map'!B831</f>
        <v>TX</v>
      </c>
      <c r="C829">
        <f>'Days Conversion - Map'!C831</f>
        <v>31.0717</v>
      </c>
      <c r="D829">
        <f>'Days Conversion - Map'!D831</f>
        <v>-98.184700000000007</v>
      </c>
      <c r="E829">
        <f>'Days Conversion - Map'!J831</f>
        <v>-16.419055944055959</v>
      </c>
    </row>
    <row r="830" spans="1:5" x14ac:dyDescent="0.3">
      <c r="A830" t="str">
        <f>'Days Conversion - Map'!A832</f>
        <v>USC00415196</v>
      </c>
      <c r="B830" t="str">
        <f>'Days Conversion - Map'!B832</f>
        <v>TX</v>
      </c>
      <c r="C830">
        <f>'Days Conversion - Map'!C832</f>
        <v>30.059200000000001</v>
      </c>
      <c r="D830">
        <f>'Days Conversion - Map'!D832</f>
        <v>-94.795000000000002</v>
      </c>
      <c r="E830">
        <f>'Days Conversion - Map'!J832</f>
        <v>-14.694927804516851</v>
      </c>
    </row>
    <row r="831" spans="1:5" x14ac:dyDescent="0.3">
      <c r="A831" t="str">
        <f>'Days Conversion - Map'!A833</f>
        <v>USC00415272</v>
      </c>
      <c r="B831" t="str">
        <f>'Days Conversion - Map'!B833</f>
        <v>TX</v>
      </c>
      <c r="C831">
        <f>'Days Conversion - Map'!C833</f>
        <v>30.7425</v>
      </c>
      <c r="D831">
        <f>'Days Conversion - Map'!D833</f>
        <v>-98.654200000000003</v>
      </c>
      <c r="E831">
        <f>'Days Conversion - Map'!J833</f>
        <v>0</v>
      </c>
    </row>
    <row r="832" spans="1:5" x14ac:dyDescent="0.3">
      <c r="A832" t="str">
        <f>'Days Conversion - Map'!A834</f>
        <v>USC00415429</v>
      </c>
      <c r="B832" t="str">
        <f>'Days Conversion - Map'!B834</f>
        <v>TX</v>
      </c>
      <c r="C832">
        <f>'Days Conversion - Map'!C834</f>
        <v>29.675599999999999</v>
      </c>
      <c r="D832">
        <f>'Days Conversion - Map'!D834</f>
        <v>-97.657799999999995</v>
      </c>
      <c r="E832">
        <f>'Days Conversion - Map'!J834</f>
        <v>20.865454545454426</v>
      </c>
    </row>
    <row r="833" spans="1:5" x14ac:dyDescent="0.3">
      <c r="A833" t="str">
        <f>'Days Conversion - Map'!A835</f>
        <v>USC00415618</v>
      </c>
      <c r="B833" t="str">
        <f>'Days Conversion - Map'!B835</f>
        <v>TX</v>
      </c>
      <c r="C833">
        <f>'Days Conversion - Map'!C835</f>
        <v>32.489199999999997</v>
      </c>
      <c r="D833">
        <f>'Days Conversion - Map'!D835</f>
        <v>-94.328900000000004</v>
      </c>
      <c r="E833">
        <f>'Days Conversion - Map'!J835</f>
        <v>0</v>
      </c>
    </row>
    <row r="834" spans="1:5" x14ac:dyDescent="0.3">
      <c r="A834" t="str">
        <f>'Days Conversion - Map'!A836</f>
        <v>USC00415707</v>
      </c>
      <c r="B834" t="str">
        <f>'Days Conversion - Map'!B836</f>
        <v>TX</v>
      </c>
      <c r="C834">
        <f>'Days Conversion - Map'!C836</f>
        <v>31.133099999999999</v>
      </c>
      <c r="D834">
        <f>'Days Conversion - Map'!D836</f>
        <v>-102.2217</v>
      </c>
      <c r="E834">
        <f>'Days Conversion - Map'!J836</f>
        <v>9.5986028641281251</v>
      </c>
    </row>
    <row r="835" spans="1:5" x14ac:dyDescent="0.3">
      <c r="A835" t="str">
        <f>'Days Conversion - Map'!A837</f>
        <v>USC00415875</v>
      </c>
      <c r="B835" t="str">
        <f>'Days Conversion - Map'!B837</f>
        <v>TX</v>
      </c>
      <c r="C835">
        <f>'Days Conversion - Map'!C837</f>
        <v>35.693600000000004</v>
      </c>
      <c r="D835">
        <f>'Days Conversion - Map'!D837</f>
        <v>-100.6392</v>
      </c>
      <c r="E835">
        <f>'Days Conversion - Map'!J837</f>
        <v>0</v>
      </c>
    </row>
    <row r="836" spans="1:5" x14ac:dyDescent="0.3">
      <c r="A836" t="str">
        <f>'Days Conversion - Map'!A838</f>
        <v>USC00416135</v>
      </c>
      <c r="B836" t="str">
        <f>'Days Conversion - Map'!B838</f>
        <v>TX</v>
      </c>
      <c r="C836">
        <f>'Days Conversion - Map'!C838</f>
        <v>34.219200000000001</v>
      </c>
      <c r="D836">
        <f>'Days Conversion - Map'!D838</f>
        <v>-102.7328</v>
      </c>
      <c r="E836">
        <f>'Days Conversion - Map'!J838</f>
        <v>0</v>
      </c>
    </row>
    <row r="837" spans="1:5" x14ac:dyDescent="0.3">
      <c r="A837" t="str">
        <f>'Days Conversion - Map'!A839</f>
        <v>USC00416276</v>
      </c>
      <c r="B837" t="str">
        <f>'Days Conversion - Map'!B839</f>
        <v>TX</v>
      </c>
      <c r="C837">
        <f>'Days Conversion - Map'!C839</f>
        <v>29.659700000000001</v>
      </c>
      <c r="D837">
        <f>'Days Conversion - Map'!D839</f>
        <v>-98.163600000000002</v>
      </c>
      <c r="E837">
        <f>'Days Conversion - Map'!J839</f>
        <v>-36.766122735008558</v>
      </c>
    </row>
    <row r="838" spans="1:5" x14ac:dyDescent="0.3">
      <c r="A838" t="str">
        <f>'Days Conversion - Map'!A840</f>
        <v>USC00416794</v>
      </c>
      <c r="B838" t="str">
        <f>'Days Conversion - Map'!B840</f>
        <v>TX</v>
      </c>
      <c r="C838">
        <f>'Days Conversion - Map'!C840</f>
        <v>33.674399999999999</v>
      </c>
      <c r="D838">
        <f>'Days Conversion - Map'!D840</f>
        <v>-95.558599999999998</v>
      </c>
      <c r="E838">
        <f>'Days Conversion - Map'!J840</f>
        <v>0</v>
      </c>
    </row>
    <row r="839" spans="1:5" x14ac:dyDescent="0.3">
      <c r="A839" t="str">
        <f>'Days Conversion - Map'!A841</f>
        <v>USC00417079</v>
      </c>
      <c r="B839" t="str">
        <f>'Days Conversion - Map'!B841</f>
        <v>TX</v>
      </c>
      <c r="C839">
        <f>'Days Conversion - Map'!C841</f>
        <v>34.1892</v>
      </c>
      <c r="D839">
        <f>'Days Conversion - Map'!D841</f>
        <v>-101.7022</v>
      </c>
      <c r="E839">
        <f>'Days Conversion - Map'!J841</f>
        <v>0</v>
      </c>
    </row>
    <row r="840" spans="1:5" x14ac:dyDescent="0.3">
      <c r="A840" t="str">
        <f>'Days Conversion - Map'!A842</f>
        <v>USC00417336</v>
      </c>
      <c r="B840" t="str">
        <f>'Days Conversion - Map'!B842</f>
        <v>TX</v>
      </c>
      <c r="C840">
        <f>'Days Conversion - Map'!C842</f>
        <v>34.2761</v>
      </c>
      <c r="D840">
        <f>'Days Conversion - Map'!D842</f>
        <v>-99.757800000000003</v>
      </c>
      <c r="E840">
        <f>'Days Conversion - Map'!J842</f>
        <v>-19.631363654023865</v>
      </c>
    </row>
    <row r="841" spans="1:5" x14ac:dyDescent="0.3">
      <c r="A841" t="str">
        <f>'Days Conversion - Map'!A843</f>
        <v>USC00417622</v>
      </c>
      <c r="B841" t="str">
        <f>'Days Conversion - Map'!B843</f>
        <v>TX</v>
      </c>
      <c r="C841">
        <f>'Days Conversion - Map'!C843</f>
        <v>26.376899999999999</v>
      </c>
      <c r="D841">
        <f>'Days Conversion - Map'!D843</f>
        <v>-98.811700000000002</v>
      </c>
      <c r="E841">
        <f>'Days Conversion - Map'!J843</f>
        <v>0</v>
      </c>
    </row>
    <row r="842" spans="1:5" x14ac:dyDescent="0.3">
      <c r="A842" t="str">
        <f>'Days Conversion - Map'!A844</f>
        <v>USC00418201</v>
      </c>
      <c r="B842" t="str">
        <f>'Days Conversion - Map'!B844</f>
        <v>TX</v>
      </c>
      <c r="C842">
        <f>'Days Conversion - Map'!C844</f>
        <v>32.713099999999997</v>
      </c>
      <c r="D842">
        <f>'Days Conversion - Map'!D844</f>
        <v>-102.6597</v>
      </c>
      <c r="E842">
        <f>'Days Conversion - Map'!J844</f>
        <v>0</v>
      </c>
    </row>
    <row r="843" spans="1:5" x14ac:dyDescent="0.3">
      <c r="A843" t="str">
        <f>'Days Conversion - Map'!A845</f>
        <v>USC00418433</v>
      </c>
      <c r="B843" t="str">
        <f>'Days Conversion - Map'!B845</f>
        <v>TX</v>
      </c>
      <c r="C843">
        <f>'Days Conversion - Map'!C845</f>
        <v>32.71</v>
      </c>
      <c r="D843">
        <f>'Days Conversion - Map'!D845</f>
        <v>-100.9111</v>
      </c>
      <c r="E843">
        <f>'Days Conversion - Map'!J845</f>
        <v>0</v>
      </c>
    </row>
    <row r="844" spans="1:5" x14ac:dyDescent="0.3">
      <c r="A844" t="str">
        <f>'Days Conversion - Map'!A846</f>
        <v>USC00418692</v>
      </c>
      <c r="B844" t="str">
        <f>'Days Conversion - Map'!B846</f>
        <v>TX</v>
      </c>
      <c r="C844">
        <f>'Days Conversion - Map'!C846</f>
        <v>36.441400000000002</v>
      </c>
      <c r="D844">
        <f>'Days Conversion - Map'!D846</f>
        <v>-102.0775</v>
      </c>
      <c r="E844">
        <f>'Days Conversion - Map'!J846</f>
        <v>0</v>
      </c>
    </row>
    <row r="845" spans="1:5" x14ac:dyDescent="0.3">
      <c r="A845" t="str">
        <f>'Days Conversion - Map'!A847</f>
        <v>USC00419532</v>
      </c>
      <c r="B845" t="str">
        <f>'Days Conversion - Map'!B847</f>
        <v>TX</v>
      </c>
      <c r="C845">
        <f>'Days Conversion - Map'!C847</f>
        <v>32.7483</v>
      </c>
      <c r="D845">
        <f>'Days Conversion - Map'!D847</f>
        <v>-97.77</v>
      </c>
      <c r="E845">
        <f>'Days Conversion - Map'!J847</f>
        <v>-19.056623376623303</v>
      </c>
    </row>
    <row r="846" spans="1:5" x14ac:dyDescent="0.3">
      <c r="A846" t="str">
        <f>'Days Conversion - Map'!A848</f>
        <v>USC00420086</v>
      </c>
      <c r="B846" t="str">
        <f>'Days Conversion - Map'!B848</f>
        <v>UT</v>
      </c>
      <c r="C846">
        <f>'Days Conversion - Map'!C848</f>
        <v>37.440300000000001</v>
      </c>
      <c r="D846">
        <f>'Days Conversion - Map'!D848</f>
        <v>-112.4819</v>
      </c>
      <c r="E846">
        <f>'Days Conversion - Map'!J848</f>
        <v>22.846753246753259</v>
      </c>
    </row>
    <row r="847" spans="1:5" x14ac:dyDescent="0.3">
      <c r="A847" t="str">
        <f>'Days Conversion - Map'!A849</f>
        <v>USC00420738</v>
      </c>
      <c r="B847" t="str">
        <f>'Days Conversion - Map'!B849</f>
        <v>UT</v>
      </c>
      <c r="C847">
        <f>'Days Conversion - Map'!C849</f>
        <v>37.613300000000002</v>
      </c>
      <c r="D847">
        <f>'Days Conversion - Map'!D849</f>
        <v>-109.4847</v>
      </c>
      <c r="E847">
        <f>'Days Conversion - Map'!J849</f>
        <v>11.729362692792686</v>
      </c>
    </row>
    <row r="848" spans="1:5" x14ac:dyDescent="0.3">
      <c r="A848" t="str">
        <f>'Days Conversion - Map'!A850</f>
        <v>USC00420788</v>
      </c>
      <c r="B848" t="str">
        <f>'Days Conversion - Map'!B850</f>
        <v>UT</v>
      </c>
      <c r="C848">
        <f>'Days Conversion - Map'!C850</f>
        <v>37.282499999999999</v>
      </c>
      <c r="D848">
        <f>'Days Conversion - Map'!D850</f>
        <v>-109.5575</v>
      </c>
      <c r="E848">
        <f>'Days Conversion - Map'!J850</f>
        <v>7.3994805194804947</v>
      </c>
    </row>
    <row r="849" spans="1:5" x14ac:dyDescent="0.3">
      <c r="A849" t="str">
        <f>'Days Conversion - Map'!A851</f>
        <v>USC00422101</v>
      </c>
      <c r="B849" t="str">
        <f>'Days Conversion - Map'!B851</f>
        <v>UT</v>
      </c>
      <c r="C849">
        <f>'Days Conversion - Map'!C851</f>
        <v>39.287500000000001</v>
      </c>
      <c r="D849">
        <f>'Days Conversion - Map'!D851</f>
        <v>-112.6514</v>
      </c>
      <c r="E849">
        <f>'Days Conversion - Map'!J851</f>
        <v>25.568831168831093</v>
      </c>
    </row>
    <row r="850" spans="1:5" x14ac:dyDescent="0.3">
      <c r="A850" t="str">
        <f>'Days Conversion - Map'!A852</f>
        <v>USC00422253</v>
      </c>
      <c r="B850" t="str">
        <f>'Days Conversion - Map'!B852</f>
        <v>UT</v>
      </c>
      <c r="C850">
        <f>'Days Conversion - Map'!C852</f>
        <v>40.170299999999997</v>
      </c>
      <c r="D850">
        <f>'Days Conversion - Map'!D852</f>
        <v>-110.3978</v>
      </c>
      <c r="E850">
        <f>'Days Conversion - Map'!J852</f>
        <v>0</v>
      </c>
    </row>
    <row r="851" spans="1:5" x14ac:dyDescent="0.3">
      <c r="A851" t="str">
        <f>'Days Conversion - Map'!A853</f>
        <v>USC00422592</v>
      </c>
      <c r="B851" t="str">
        <f>'Days Conversion - Map'!B853</f>
        <v>UT</v>
      </c>
      <c r="C851">
        <f>'Days Conversion - Map'!C853</f>
        <v>37.768599999999999</v>
      </c>
      <c r="D851">
        <f>'Days Conversion - Map'!D853</f>
        <v>-111.59780000000001</v>
      </c>
      <c r="E851">
        <f>'Days Conversion - Map'!J853</f>
        <v>38.953275796096946</v>
      </c>
    </row>
    <row r="852" spans="1:5" x14ac:dyDescent="0.3">
      <c r="A852" t="str">
        <f>'Days Conversion - Map'!A854</f>
        <v>USC00422828</v>
      </c>
      <c r="B852" t="str">
        <f>'Days Conversion - Map'!B854</f>
        <v>UT</v>
      </c>
      <c r="C852">
        <f>'Days Conversion - Map'!C854</f>
        <v>38.960299999999997</v>
      </c>
      <c r="D852">
        <f>'Days Conversion - Map'!D854</f>
        <v>-112.32389999999999</v>
      </c>
      <c r="E852">
        <f>'Days Conversion - Map'!J854</f>
        <v>0</v>
      </c>
    </row>
    <row r="853" spans="1:5" x14ac:dyDescent="0.3">
      <c r="A853" t="str">
        <f>'Days Conversion - Map'!A855</f>
        <v>USC00422996</v>
      </c>
      <c r="B853" t="str">
        <f>'Days Conversion - Map'!B855</f>
        <v>UT</v>
      </c>
      <c r="C853">
        <f>'Days Conversion - Map'!C855</f>
        <v>40.284199999999998</v>
      </c>
      <c r="D853">
        <f>'Days Conversion - Map'!D855</f>
        <v>-109.86109999999999</v>
      </c>
      <c r="E853">
        <f>'Days Conversion - Map'!J855</f>
        <v>21.24259740259739</v>
      </c>
    </row>
    <row r="854" spans="1:5" x14ac:dyDescent="0.3">
      <c r="A854" t="str">
        <f>'Days Conversion - Map'!A856</f>
        <v>USC00423418</v>
      </c>
      <c r="B854" t="str">
        <f>'Days Conversion - Map'!B856</f>
        <v>UT</v>
      </c>
      <c r="C854">
        <f>'Days Conversion - Map'!C856</f>
        <v>38.990600000000001</v>
      </c>
      <c r="D854">
        <f>'Days Conversion - Map'!D856</f>
        <v>-110.1544</v>
      </c>
      <c r="E854">
        <f>'Days Conversion - Map'!J856</f>
        <v>0</v>
      </c>
    </row>
    <row r="855" spans="1:5" x14ac:dyDescent="0.3">
      <c r="A855" t="str">
        <f>'Days Conversion - Map'!A857</f>
        <v>USC00423809</v>
      </c>
      <c r="B855" t="str">
        <f>'Days Conversion - Map'!B857</f>
        <v>UT</v>
      </c>
      <c r="C855">
        <f>'Days Conversion - Map'!C857</f>
        <v>40.491700000000002</v>
      </c>
      <c r="D855">
        <f>'Days Conversion - Map'!D857</f>
        <v>-111.42610000000001</v>
      </c>
      <c r="E855">
        <f>'Days Conversion - Map'!J857</f>
        <v>26.895629370629056</v>
      </c>
    </row>
    <row r="856" spans="1:5" x14ac:dyDescent="0.3">
      <c r="A856" t="str">
        <f>'Days Conversion - Map'!A858</f>
        <v>USC00424508</v>
      </c>
      <c r="B856" t="str">
        <f>'Days Conversion - Map'!B858</f>
        <v>UT</v>
      </c>
      <c r="C856">
        <f>'Days Conversion - Map'!C858</f>
        <v>37.028599999999997</v>
      </c>
      <c r="D856">
        <f>'Days Conversion - Map'!D858</f>
        <v>-112.5361</v>
      </c>
      <c r="E856">
        <f>'Days Conversion - Map'!J858</f>
        <v>9.9189610389610117</v>
      </c>
    </row>
    <row r="857" spans="1:5" x14ac:dyDescent="0.3">
      <c r="A857" t="str">
        <f>'Days Conversion - Map'!A859</f>
        <v>USC00424856</v>
      </c>
      <c r="B857" t="str">
        <f>'Days Conversion - Map'!B859</f>
        <v>UT</v>
      </c>
      <c r="C857">
        <f>'Days Conversion - Map'!C859</f>
        <v>41.825299999999999</v>
      </c>
      <c r="D857">
        <f>'Days Conversion - Map'!D859</f>
        <v>-111.3206</v>
      </c>
      <c r="E857">
        <f>'Days Conversion - Map'!J859</f>
        <v>-9.2654545454545367</v>
      </c>
    </row>
    <row r="858" spans="1:5" x14ac:dyDescent="0.3">
      <c r="A858" t="str">
        <f>'Days Conversion - Map'!A860</f>
        <v>USC00425065</v>
      </c>
      <c r="B858" t="str">
        <f>'Days Conversion - Map'!B860</f>
        <v>UT</v>
      </c>
      <c r="C858">
        <f>'Days Conversion - Map'!C860</f>
        <v>39.5608</v>
      </c>
      <c r="D858">
        <f>'Days Conversion - Map'!D860</f>
        <v>-111.8653</v>
      </c>
      <c r="E858">
        <f>'Days Conversion - Map'!J860</f>
        <v>0</v>
      </c>
    </row>
    <row r="859" spans="1:5" x14ac:dyDescent="0.3">
      <c r="A859" t="str">
        <f>'Days Conversion - Map'!A861</f>
        <v>USC00425186</v>
      </c>
      <c r="B859" t="str">
        <f>'Days Conversion - Map'!B861</f>
        <v>UT</v>
      </c>
      <c r="C859">
        <f>'Days Conversion - Map'!C861</f>
        <v>41.745600000000003</v>
      </c>
      <c r="D859">
        <f>'Days Conversion - Map'!D861</f>
        <v>-111.80329999999999</v>
      </c>
      <c r="E859">
        <f>'Days Conversion - Map'!J861</f>
        <v>17.33402597402592</v>
      </c>
    </row>
    <row r="860" spans="1:5" x14ac:dyDescent="0.3">
      <c r="A860" t="str">
        <f>'Days Conversion - Map'!A862</f>
        <v>USC00425402</v>
      </c>
      <c r="B860" t="str">
        <f>'Days Conversion - Map'!B862</f>
        <v>UT</v>
      </c>
      <c r="C860">
        <f>'Days Conversion - Map'!C862</f>
        <v>39.258299999999998</v>
      </c>
      <c r="D860">
        <f>'Days Conversion - Map'!D862</f>
        <v>-111.63079999999999</v>
      </c>
      <c r="E860">
        <f>'Days Conversion - Map'!J862</f>
        <v>0</v>
      </c>
    </row>
    <row r="861" spans="1:5" x14ac:dyDescent="0.3">
      <c r="A861" t="str">
        <f>'Days Conversion - Map'!A863</f>
        <v>USC00425477</v>
      </c>
      <c r="B861" t="str">
        <f>'Days Conversion - Map'!B863</f>
        <v>UT</v>
      </c>
      <c r="C861">
        <f>'Days Conversion - Map'!C863</f>
        <v>38.449199999999998</v>
      </c>
      <c r="D861">
        <f>'Days Conversion - Map'!D863</f>
        <v>-112.2239</v>
      </c>
      <c r="E861">
        <f>'Days Conversion - Map'!J863</f>
        <v>0</v>
      </c>
    </row>
    <row r="862" spans="1:5" x14ac:dyDescent="0.3">
      <c r="A862" t="str">
        <f>'Days Conversion - Map'!A864</f>
        <v>USC00425733</v>
      </c>
      <c r="B862" t="str">
        <f>'Days Conversion - Map'!B864</f>
        <v>UT</v>
      </c>
      <c r="C862">
        <f>'Days Conversion - Map'!C864</f>
        <v>38.574399999999997</v>
      </c>
      <c r="D862">
        <f>'Days Conversion - Map'!D864</f>
        <v>-109.5458</v>
      </c>
      <c r="E862">
        <f>'Days Conversion - Map'!J864</f>
        <v>0</v>
      </c>
    </row>
    <row r="863" spans="1:5" x14ac:dyDescent="0.3">
      <c r="A863" t="str">
        <f>'Days Conversion - Map'!A865</f>
        <v>USC00425826</v>
      </c>
      <c r="B863" t="str">
        <f>'Days Conversion - Map'!B865</f>
        <v>UT</v>
      </c>
      <c r="C863">
        <f>'Days Conversion - Map'!C865</f>
        <v>41.036700000000003</v>
      </c>
      <c r="D863">
        <f>'Days Conversion - Map'!D865</f>
        <v>-111.6711</v>
      </c>
      <c r="E863">
        <f>'Days Conversion - Map'!J865</f>
        <v>19.858006029797778</v>
      </c>
    </row>
    <row r="864" spans="1:5" x14ac:dyDescent="0.3">
      <c r="A864" t="str">
        <f>'Days Conversion - Map'!A866</f>
        <v>USC00426135</v>
      </c>
      <c r="B864" t="str">
        <f>'Days Conversion - Map'!B866</f>
        <v>UT</v>
      </c>
      <c r="C864">
        <f>'Days Conversion - Map'!C866</f>
        <v>39.7119</v>
      </c>
      <c r="D864">
        <f>'Days Conversion - Map'!D866</f>
        <v>-111.8319</v>
      </c>
      <c r="E864">
        <f>'Days Conversion - Map'!J866</f>
        <v>-16.569350649350479</v>
      </c>
    </row>
    <row r="865" spans="1:5" x14ac:dyDescent="0.3">
      <c r="A865" t="str">
        <f>'Days Conversion - Map'!A867</f>
        <v>USC00426404</v>
      </c>
      <c r="B865" t="str">
        <f>'Days Conversion - Map'!B867</f>
        <v>UT</v>
      </c>
      <c r="C865">
        <f>'Days Conversion - Map'!C867</f>
        <v>41.243899999999996</v>
      </c>
      <c r="D865">
        <f>'Days Conversion - Map'!D867</f>
        <v>-111.94670000000001</v>
      </c>
      <c r="E865">
        <f>'Days Conversion - Map'!J867</f>
        <v>0</v>
      </c>
    </row>
    <row r="866" spans="1:5" x14ac:dyDescent="0.3">
      <c r="A866" t="str">
        <f>'Days Conversion - Map'!A868</f>
        <v>USC00426601</v>
      </c>
      <c r="B866" t="str">
        <f>'Days Conversion - Map'!B868</f>
        <v>UT</v>
      </c>
      <c r="C866">
        <f>'Days Conversion - Map'!C868</f>
        <v>37.8247</v>
      </c>
      <c r="D866">
        <f>'Days Conversion - Map'!D868</f>
        <v>-112.4308</v>
      </c>
      <c r="E866">
        <f>'Days Conversion - Map'!J868</f>
        <v>17.938132652811657</v>
      </c>
    </row>
    <row r="867" spans="1:5" x14ac:dyDescent="0.3">
      <c r="A867" t="str">
        <f>'Days Conversion - Map'!A869</f>
        <v>USC00426686</v>
      </c>
      <c r="B867" t="str">
        <f>'Days Conversion - Map'!B869</f>
        <v>UT</v>
      </c>
      <c r="C867">
        <f>'Days Conversion - Map'!C869</f>
        <v>37.883099999999999</v>
      </c>
      <c r="D867">
        <f>'Days Conversion - Map'!D869</f>
        <v>-112.7711</v>
      </c>
      <c r="E867">
        <f>'Days Conversion - Map'!J869</f>
        <v>22.523642507965167</v>
      </c>
    </row>
    <row r="868" spans="1:5" x14ac:dyDescent="0.3">
      <c r="A868" t="str">
        <f>'Days Conversion - Map'!A870</f>
        <v>USC00427260</v>
      </c>
      <c r="B868" t="str">
        <f>'Days Conversion - Map'!B870</f>
        <v>UT</v>
      </c>
      <c r="C868">
        <f>'Days Conversion - Map'!C870</f>
        <v>38.761699999999998</v>
      </c>
      <c r="D868">
        <f>'Days Conversion - Map'!D870</f>
        <v>-112.0778</v>
      </c>
      <c r="E868">
        <f>'Days Conversion - Map'!J870</f>
        <v>11.941818181818045</v>
      </c>
    </row>
    <row r="869" spans="1:5" x14ac:dyDescent="0.3">
      <c r="A869" t="str">
        <f>'Days Conversion - Map'!A871</f>
        <v>USC00427516</v>
      </c>
      <c r="B869" t="str">
        <f>'Days Conversion - Map'!B871</f>
        <v>UT</v>
      </c>
      <c r="C869">
        <f>'Days Conversion - Map'!C871</f>
        <v>37.118899999999996</v>
      </c>
      <c r="D869">
        <f>'Days Conversion - Map'!D871</f>
        <v>-113.6067</v>
      </c>
      <c r="E869">
        <f>'Days Conversion - Map'!J871</f>
        <v>11.133285149440917</v>
      </c>
    </row>
    <row r="870" spans="1:5" x14ac:dyDescent="0.3">
      <c r="A870" t="str">
        <f>'Days Conversion - Map'!A872</f>
        <v>USC00427714</v>
      </c>
      <c r="B870" t="str">
        <f>'Days Conversion - Map'!B872</f>
        <v>UT</v>
      </c>
      <c r="C870">
        <f>'Days Conversion - Map'!C872</f>
        <v>39.2453</v>
      </c>
      <c r="D870">
        <f>'Days Conversion - Map'!D872</f>
        <v>-112.1067</v>
      </c>
      <c r="E870">
        <f>'Days Conversion - Map'!J872</f>
        <v>21.723646758675926</v>
      </c>
    </row>
    <row r="871" spans="1:5" x14ac:dyDescent="0.3">
      <c r="A871" t="str">
        <f>'Days Conversion - Map'!A873</f>
        <v>USC00427909</v>
      </c>
      <c r="B871" t="str">
        <f>'Days Conversion - Map'!B873</f>
        <v>UT</v>
      </c>
      <c r="C871">
        <f>'Days Conversion - Map'!C873</f>
        <v>40.545299999999997</v>
      </c>
      <c r="D871">
        <f>'Days Conversion - Map'!D873</f>
        <v>-111.5042</v>
      </c>
      <c r="E871">
        <f>'Days Conversion - Map'!J873</f>
        <v>29.036525996683363</v>
      </c>
    </row>
    <row r="872" spans="1:5" x14ac:dyDescent="0.3">
      <c r="A872" t="str">
        <f>'Days Conversion - Map'!A874</f>
        <v>USC00428119</v>
      </c>
      <c r="B872" t="str">
        <f>'Days Conversion - Map'!B874</f>
        <v>UT</v>
      </c>
      <c r="C872">
        <f>'Days Conversion - Map'!C874</f>
        <v>40.08</v>
      </c>
      <c r="D872">
        <f>'Days Conversion - Map'!D874</f>
        <v>-111.60469999999999</v>
      </c>
      <c r="E872">
        <f>'Days Conversion - Map'!J874</f>
        <v>9.0483116883116672</v>
      </c>
    </row>
    <row r="873" spans="1:5" x14ac:dyDescent="0.3">
      <c r="A873" t="str">
        <f>'Days Conversion - Map'!A875</f>
        <v>USC00428771</v>
      </c>
      <c r="B873" t="str">
        <f>'Days Conversion - Map'!B875</f>
        <v>UT</v>
      </c>
      <c r="C873">
        <f>'Days Conversion - Map'!C875</f>
        <v>40.535299999999999</v>
      </c>
      <c r="D873">
        <f>'Days Conversion - Map'!D875</f>
        <v>-112.32170000000001</v>
      </c>
      <c r="E873">
        <f>'Days Conversion - Map'!J875</f>
        <v>43.927272727272602</v>
      </c>
    </row>
    <row r="874" spans="1:5" x14ac:dyDescent="0.3">
      <c r="A874" t="str">
        <f>'Days Conversion - Map'!A876</f>
        <v>USC00428973</v>
      </c>
      <c r="B874" t="str">
        <f>'Days Conversion - Map'!B876</f>
        <v>UT</v>
      </c>
      <c r="C874">
        <f>'Days Conversion - Map'!C876</f>
        <v>40.360300000000002</v>
      </c>
      <c r="D874">
        <f>'Days Conversion - Map'!D876</f>
        <v>-111.8972</v>
      </c>
      <c r="E874">
        <f>'Days Conversion - Map'!J876</f>
        <v>19.634296953352965</v>
      </c>
    </row>
    <row r="875" spans="1:5" x14ac:dyDescent="0.3">
      <c r="A875" t="str">
        <f>'Days Conversion - Map'!A877</f>
        <v>USC00429111</v>
      </c>
      <c r="B875" t="str">
        <f>'Days Conversion - Map'!B877</f>
        <v>UT</v>
      </c>
      <c r="C875">
        <f>'Days Conversion - Map'!C877</f>
        <v>40.44</v>
      </c>
      <c r="D875">
        <f>'Days Conversion - Map'!D877</f>
        <v>-109.5356</v>
      </c>
      <c r="E875">
        <f>'Days Conversion - Map'!J877</f>
        <v>0</v>
      </c>
    </row>
    <row r="876" spans="1:5" x14ac:dyDescent="0.3">
      <c r="A876" t="str">
        <f>'Days Conversion - Map'!A878</f>
        <v>USC00429595</v>
      </c>
      <c r="B876" t="str">
        <f>'Days Conversion - Map'!B878</f>
        <v>UT</v>
      </c>
      <c r="C876">
        <f>'Days Conversion - Map'!C878</f>
        <v>41.514699999999998</v>
      </c>
      <c r="D876">
        <f>'Days Conversion - Map'!D878</f>
        <v>-111.15940000000001</v>
      </c>
      <c r="E876">
        <f>'Days Conversion - Map'!J878</f>
        <v>22.423896103895974</v>
      </c>
    </row>
    <row r="877" spans="1:5" x14ac:dyDescent="0.3">
      <c r="A877" t="str">
        <f>'Days Conversion - Map'!A879</f>
        <v>USC00429717</v>
      </c>
      <c r="B877" t="str">
        <f>'Days Conversion - Map'!B879</f>
        <v>UT</v>
      </c>
      <c r="C877">
        <f>'Days Conversion - Map'!C879</f>
        <v>37.209200000000003</v>
      </c>
      <c r="D877">
        <f>'Days Conversion - Map'!D879</f>
        <v>-112.98139999999999</v>
      </c>
      <c r="E877">
        <f>'Days Conversion - Map'!J879</f>
        <v>13.137662337662336</v>
      </c>
    </row>
    <row r="878" spans="1:5" x14ac:dyDescent="0.3">
      <c r="A878" t="str">
        <f>'Days Conversion - Map'!A880</f>
        <v>USC00431243</v>
      </c>
      <c r="B878" t="str">
        <f>'Days Conversion - Map'!B880</f>
        <v>VT</v>
      </c>
      <c r="C878">
        <f>'Days Conversion - Map'!C880</f>
        <v>43.384700000000002</v>
      </c>
      <c r="D878">
        <f>'Days Conversion - Map'!D880</f>
        <v>-72.5989</v>
      </c>
      <c r="E878">
        <f>'Days Conversion - Map'!J880</f>
        <v>0</v>
      </c>
    </row>
    <row r="879" spans="1:5" x14ac:dyDescent="0.3">
      <c r="A879" t="str">
        <f>'Days Conversion - Map'!A881</f>
        <v>USC00431580</v>
      </c>
      <c r="B879" t="str">
        <f>'Days Conversion - Map'!B881</f>
        <v>VT</v>
      </c>
      <c r="C879">
        <f>'Days Conversion - Map'!C881</f>
        <v>43.9572</v>
      </c>
      <c r="D879">
        <f>'Days Conversion - Map'!D881</f>
        <v>-73.210599999999999</v>
      </c>
      <c r="E879">
        <f>'Days Conversion - Map'!J881</f>
        <v>0</v>
      </c>
    </row>
    <row r="880" spans="1:5" x14ac:dyDescent="0.3">
      <c r="A880" t="str">
        <f>'Days Conversion - Map'!A882</f>
        <v>USC00432769</v>
      </c>
      <c r="B880" t="str">
        <f>'Days Conversion - Map'!B882</f>
        <v>VT</v>
      </c>
      <c r="C880">
        <f>'Days Conversion - Map'!C882</f>
        <v>44.909399999999998</v>
      </c>
      <c r="D880">
        <f>'Days Conversion - Map'!D882</f>
        <v>-72.808300000000003</v>
      </c>
      <c r="E880">
        <f>'Days Conversion - Map'!J882</f>
        <v>0</v>
      </c>
    </row>
    <row r="881" spans="1:5" x14ac:dyDescent="0.3">
      <c r="A881" t="str">
        <f>'Days Conversion - Map'!A883</f>
        <v>USC00437054</v>
      </c>
      <c r="B881" t="str">
        <f>'Days Conversion - Map'!B883</f>
        <v>VT</v>
      </c>
      <c r="C881">
        <f>'Days Conversion - Map'!C883</f>
        <v>44.42</v>
      </c>
      <c r="D881">
        <f>'Days Conversion - Map'!D883</f>
        <v>-72.019400000000005</v>
      </c>
      <c r="E881">
        <f>'Days Conversion - Map'!J883</f>
        <v>-8.0519480519480275</v>
      </c>
    </row>
    <row r="882" spans="1:5" x14ac:dyDescent="0.3">
      <c r="A882" t="str">
        <f>'Days Conversion - Map'!A884</f>
        <v>USC00440766</v>
      </c>
      <c r="B882" t="str">
        <f>'Days Conversion - Map'!B884</f>
        <v>VA</v>
      </c>
      <c r="C882">
        <f>'Days Conversion - Map'!C884</f>
        <v>37.203899999999997</v>
      </c>
      <c r="D882">
        <f>'Days Conversion - Map'!D884</f>
        <v>-80.414400000000001</v>
      </c>
      <c r="E882">
        <f>'Days Conversion - Map'!J884</f>
        <v>0</v>
      </c>
    </row>
    <row r="883" spans="1:5" x14ac:dyDescent="0.3">
      <c r="A883" t="str">
        <f>'Days Conversion - Map'!A885</f>
        <v>USC00441209</v>
      </c>
      <c r="B883" t="str">
        <f>'Days Conversion - Map'!B885</f>
        <v>VA</v>
      </c>
      <c r="C883">
        <f>'Days Conversion - Map'!C885</f>
        <v>37.090800000000002</v>
      </c>
      <c r="D883">
        <f>'Days Conversion - Map'!D885</f>
        <v>-81.336399999999998</v>
      </c>
      <c r="E883">
        <f>'Days Conversion - Map'!J885</f>
        <v>0</v>
      </c>
    </row>
    <row r="884" spans="1:5" x14ac:dyDescent="0.3">
      <c r="A884" t="str">
        <f>'Days Conversion - Map'!A886</f>
        <v>USC00441593</v>
      </c>
      <c r="B884" t="str">
        <f>'Days Conversion - Map'!B886</f>
        <v>VA</v>
      </c>
      <c r="C884">
        <f>'Days Conversion - Map'!C886</f>
        <v>38.032800000000002</v>
      </c>
      <c r="D884">
        <f>'Days Conversion - Map'!D886</f>
        <v>-78.522499999999994</v>
      </c>
      <c r="E884">
        <f>'Days Conversion - Map'!J886</f>
        <v>0</v>
      </c>
    </row>
    <row r="885" spans="1:5" x14ac:dyDescent="0.3">
      <c r="A885" t="str">
        <f>'Days Conversion - Map'!A887</f>
        <v>USC00442208</v>
      </c>
      <c r="B885" t="str">
        <f>'Days Conversion - Map'!B887</f>
        <v>VA</v>
      </c>
      <c r="C885">
        <f>'Days Conversion - Map'!C887</f>
        <v>38.454700000000003</v>
      </c>
      <c r="D885">
        <f>'Days Conversion - Map'!D887</f>
        <v>-78.935299999999998</v>
      </c>
      <c r="E885">
        <f>'Days Conversion - Map'!J887</f>
        <v>0</v>
      </c>
    </row>
    <row r="886" spans="1:5" x14ac:dyDescent="0.3">
      <c r="A886" t="str">
        <f>'Days Conversion - Map'!A888</f>
        <v>USC00442245</v>
      </c>
      <c r="B886" t="str">
        <f>'Days Conversion - Map'!B888</f>
        <v>VA</v>
      </c>
      <c r="C886">
        <f>'Days Conversion - Map'!C888</f>
        <v>36.562800000000003</v>
      </c>
      <c r="D886">
        <f>'Days Conversion - Map'!D888</f>
        <v>-79.363299999999995</v>
      </c>
      <c r="E886">
        <f>'Days Conversion - Map'!J888</f>
        <v>0</v>
      </c>
    </row>
    <row r="887" spans="1:5" x14ac:dyDescent="0.3">
      <c r="A887" t="str">
        <f>'Days Conversion - Map'!A889</f>
        <v>USC00442941</v>
      </c>
      <c r="B887" t="str">
        <f>'Days Conversion - Map'!B889</f>
        <v>VA</v>
      </c>
      <c r="C887">
        <f>'Days Conversion - Map'!C889</f>
        <v>37.286099999999998</v>
      </c>
      <c r="D887">
        <f>'Days Conversion - Map'!D889</f>
        <v>-78.405299999999997</v>
      </c>
      <c r="E887">
        <f>'Days Conversion - Map'!J889</f>
        <v>0</v>
      </c>
    </row>
    <row r="888" spans="1:5" x14ac:dyDescent="0.3">
      <c r="A888" t="str">
        <f>'Days Conversion - Map'!A890</f>
        <v>USC00444101</v>
      </c>
      <c r="B888" t="str">
        <f>'Days Conversion - Map'!B890</f>
        <v>VA</v>
      </c>
      <c r="C888">
        <f>'Days Conversion - Map'!C890</f>
        <v>37.299199999999999</v>
      </c>
      <c r="D888">
        <f>'Days Conversion - Map'!D890</f>
        <v>-77.277500000000003</v>
      </c>
      <c r="E888">
        <f>'Days Conversion - Map'!J890</f>
        <v>0</v>
      </c>
    </row>
    <row r="889" spans="1:5" x14ac:dyDescent="0.3">
      <c r="A889" t="str">
        <f>'Days Conversion - Map'!A891</f>
        <v>USC00444128</v>
      </c>
      <c r="B889" t="str">
        <f>'Days Conversion - Map'!B891</f>
        <v>VA</v>
      </c>
      <c r="C889">
        <f>'Days Conversion - Map'!C891</f>
        <v>37.999400000000001</v>
      </c>
      <c r="D889">
        <f>'Days Conversion - Map'!D891</f>
        <v>-79.8322</v>
      </c>
      <c r="E889">
        <f>'Days Conversion - Map'!J891</f>
        <v>0</v>
      </c>
    </row>
    <row r="890" spans="1:5" x14ac:dyDescent="0.3">
      <c r="A890" t="str">
        <f>'Days Conversion - Map'!A892</f>
        <v>USC00444876</v>
      </c>
      <c r="B890" t="str">
        <f>'Days Conversion - Map'!B892</f>
        <v>VA</v>
      </c>
      <c r="C890">
        <f>'Days Conversion - Map'!C892</f>
        <v>37.776699999999998</v>
      </c>
      <c r="D890">
        <f>'Days Conversion - Map'!D892</f>
        <v>-79.438599999999994</v>
      </c>
      <c r="E890">
        <f>'Days Conversion - Map'!J892</f>
        <v>0</v>
      </c>
    </row>
    <row r="891" spans="1:5" x14ac:dyDescent="0.3">
      <c r="A891" t="str">
        <f>'Days Conversion - Map'!A893</f>
        <v>USC00444909</v>
      </c>
      <c r="B891" t="str">
        <f>'Days Conversion - Map'!B893</f>
        <v>VA</v>
      </c>
      <c r="C891">
        <f>'Days Conversion - Map'!C893</f>
        <v>39.142200000000003</v>
      </c>
      <c r="D891">
        <f>'Days Conversion - Map'!D893</f>
        <v>-77.709400000000002</v>
      </c>
      <c r="E891">
        <f>'Days Conversion - Map'!J893</f>
        <v>-9.8857142857142257</v>
      </c>
    </row>
    <row r="892" spans="1:5" x14ac:dyDescent="0.3">
      <c r="A892" t="str">
        <f>'Days Conversion - Map'!A894</f>
        <v>USC00446626</v>
      </c>
      <c r="B892" t="str">
        <f>'Days Conversion - Map'!B894</f>
        <v>VA</v>
      </c>
      <c r="C892">
        <f>'Days Conversion - Map'!C894</f>
        <v>36.758600000000001</v>
      </c>
      <c r="D892">
        <f>'Days Conversion - Map'!D894</f>
        <v>-83.010599999999997</v>
      </c>
      <c r="E892">
        <f>'Days Conversion - Map'!J894</f>
        <v>0</v>
      </c>
    </row>
    <row r="893" spans="1:5" x14ac:dyDescent="0.3">
      <c r="A893" t="str">
        <f>'Days Conversion - Map'!A895</f>
        <v>USC00446712</v>
      </c>
      <c r="B893" t="str">
        <f>'Days Conversion - Map'!B895</f>
        <v>VA</v>
      </c>
      <c r="C893">
        <f>'Days Conversion - Map'!C895</f>
        <v>38.225299999999997</v>
      </c>
      <c r="D893">
        <f>'Days Conversion - Map'!D895</f>
        <v>-78.118899999999996</v>
      </c>
      <c r="E893">
        <f>'Days Conversion - Map'!J895</f>
        <v>0</v>
      </c>
    </row>
    <row r="894" spans="1:5" x14ac:dyDescent="0.3">
      <c r="A894" t="str">
        <f>'Days Conversion - Map'!A896</f>
        <v>USC00447338</v>
      </c>
      <c r="B894" t="str">
        <f>'Days Conversion - Map'!B896</f>
        <v>VA</v>
      </c>
      <c r="C894">
        <f>'Days Conversion - Map'!C896</f>
        <v>36.976900000000001</v>
      </c>
      <c r="D894">
        <f>'Days Conversion - Map'!D896</f>
        <v>-79.896100000000004</v>
      </c>
      <c r="E894">
        <f>'Days Conversion - Map'!J896</f>
        <v>0</v>
      </c>
    </row>
    <row r="895" spans="1:5" x14ac:dyDescent="0.3">
      <c r="A895" t="str">
        <f>'Days Conversion - Map'!A897</f>
        <v>USC00448062</v>
      </c>
      <c r="B895" t="str">
        <f>'Days Conversion - Map'!B897</f>
        <v>VA</v>
      </c>
      <c r="C895">
        <f>'Days Conversion - Map'!C897</f>
        <v>38.181399999999996</v>
      </c>
      <c r="D895">
        <f>'Days Conversion - Map'!D897</f>
        <v>-79.090299999999999</v>
      </c>
      <c r="E895">
        <f>'Days Conversion - Map'!J897</f>
        <v>-11.876363636363557</v>
      </c>
    </row>
    <row r="896" spans="1:5" x14ac:dyDescent="0.3">
      <c r="A896" t="str">
        <f>'Days Conversion - Map'!A898</f>
        <v>USC00449151</v>
      </c>
      <c r="B896" t="str">
        <f>'Days Conversion - Map'!B898</f>
        <v>VA</v>
      </c>
      <c r="C896">
        <f>'Days Conversion - Map'!C898</f>
        <v>37.301699999999997</v>
      </c>
      <c r="D896">
        <f>'Days Conversion - Map'!D898</f>
        <v>-76.703900000000004</v>
      </c>
      <c r="E896">
        <f>'Days Conversion - Map'!J898</f>
        <v>0</v>
      </c>
    </row>
    <row r="897" spans="1:5" x14ac:dyDescent="0.3">
      <c r="A897" t="str">
        <f>'Days Conversion - Map'!A899</f>
        <v>USC00449263</v>
      </c>
      <c r="B897" t="str">
        <f>'Days Conversion - Map'!B899</f>
        <v>VA</v>
      </c>
      <c r="C897">
        <f>'Days Conversion - Map'!C899</f>
        <v>38.903100000000002</v>
      </c>
      <c r="D897">
        <f>'Days Conversion - Map'!D899</f>
        <v>-78.479200000000006</v>
      </c>
      <c r="E897">
        <f>'Days Conversion - Map'!J899</f>
        <v>-13.107678637541575</v>
      </c>
    </row>
    <row r="898" spans="1:5" x14ac:dyDescent="0.3">
      <c r="A898" t="str">
        <f>'Days Conversion - Map'!A900</f>
        <v>USC00450008</v>
      </c>
      <c r="B898" t="str">
        <f>'Days Conversion - Map'!B900</f>
        <v>WA</v>
      </c>
      <c r="C898">
        <f>'Days Conversion - Map'!C900</f>
        <v>46.965800000000002</v>
      </c>
      <c r="D898">
        <f>'Days Conversion - Map'!D900</f>
        <v>-123.8292</v>
      </c>
      <c r="E898">
        <f>'Days Conversion - Map'!J900</f>
        <v>-8.6443243243243089</v>
      </c>
    </row>
    <row r="899" spans="1:5" x14ac:dyDescent="0.3">
      <c r="A899" t="str">
        <f>'Days Conversion - Map'!A901</f>
        <v>USC00450729</v>
      </c>
      <c r="B899" t="str">
        <f>'Days Conversion - Map'!B901</f>
        <v>WA</v>
      </c>
      <c r="C899">
        <f>'Days Conversion - Map'!C901</f>
        <v>48.994700000000002</v>
      </c>
      <c r="D899">
        <f>'Days Conversion - Map'!D901</f>
        <v>-122.7619</v>
      </c>
      <c r="E899">
        <f>'Days Conversion - Map'!J901</f>
        <v>0</v>
      </c>
    </row>
    <row r="900" spans="1:5" x14ac:dyDescent="0.3">
      <c r="A900" t="str">
        <f>'Days Conversion - Map'!A902</f>
        <v>USC00450945</v>
      </c>
      <c r="B900" t="str">
        <f>'Days Conversion - Map'!B902</f>
        <v>WA</v>
      </c>
      <c r="C900">
        <f>'Days Conversion - Map'!C902</f>
        <v>47.169400000000003</v>
      </c>
      <c r="D900">
        <f>'Days Conversion - Map'!D902</f>
        <v>-122.00360000000001</v>
      </c>
      <c r="E900">
        <f>'Days Conversion - Map'!J902</f>
        <v>10.157692307692297</v>
      </c>
    </row>
    <row r="901" spans="1:5" x14ac:dyDescent="0.3">
      <c r="A901" t="str">
        <f>'Days Conversion - Map'!A903</f>
        <v>USC00451233</v>
      </c>
      <c r="B901" t="str">
        <f>'Days Conversion - Map'!B903</f>
        <v>WA</v>
      </c>
      <c r="C901">
        <f>'Days Conversion - Map'!C903</f>
        <v>47.414400000000001</v>
      </c>
      <c r="D901">
        <f>'Days Conversion - Map'!D903</f>
        <v>-121.7561</v>
      </c>
      <c r="E901">
        <f>'Days Conversion - Map'!J903</f>
        <v>-8.1631168831168406</v>
      </c>
    </row>
    <row r="902" spans="1:5" x14ac:dyDescent="0.3">
      <c r="A902" t="str">
        <f>'Days Conversion - Map'!A904</f>
        <v>USC00451276</v>
      </c>
      <c r="B902" t="str">
        <f>'Days Conversion - Map'!B904</f>
        <v>WA</v>
      </c>
      <c r="C902">
        <f>'Days Conversion - Map'!C904</f>
        <v>46.72</v>
      </c>
      <c r="D902">
        <f>'Days Conversion - Map'!D904</f>
        <v>-122.9528</v>
      </c>
      <c r="E902">
        <f>'Days Conversion - Map'!J904</f>
        <v>0</v>
      </c>
    </row>
    <row r="903" spans="1:5" x14ac:dyDescent="0.3">
      <c r="A903" t="str">
        <f>'Days Conversion - Map'!A905</f>
        <v>USC00451484</v>
      </c>
      <c r="B903" t="str">
        <f>'Days Conversion - Map'!B905</f>
        <v>WA</v>
      </c>
      <c r="C903">
        <f>'Days Conversion - Map'!C905</f>
        <v>48.967199999999998</v>
      </c>
      <c r="D903">
        <f>'Days Conversion - Map'!D905</f>
        <v>-122.3292</v>
      </c>
      <c r="E903">
        <f>'Days Conversion - Map'!J905</f>
        <v>8.5257142857142441</v>
      </c>
    </row>
    <row r="904" spans="1:5" x14ac:dyDescent="0.3">
      <c r="A904" t="str">
        <f>'Days Conversion - Map'!A906</f>
        <v>USC00451504</v>
      </c>
      <c r="B904" t="str">
        <f>'Days Conversion - Map'!B906</f>
        <v>WA</v>
      </c>
      <c r="C904">
        <f>'Days Conversion - Map'!C906</f>
        <v>47.188899999999997</v>
      </c>
      <c r="D904">
        <f>'Days Conversion - Map'!D906</f>
        <v>-120.9131</v>
      </c>
      <c r="E904">
        <f>'Days Conversion - Map'!J906</f>
        <v>0</v>
      </c>
    </row>
    <row r="905" spans="1:5" x14ac:dyDescent="0.3">
      <c r="A905" t="str">
        <f>'Days Conversion - Map'!A907</f>
        <v>USC00451666</v>
      </c>
      <c r="B905" t="str">
        <f>'Days Conversion - Map'!B907</f>
        <v>WA</v>
      </c>
      <c r="C905">
        <f>'Days Conversion - Map'!C907</f>
        <v>48.555799999999998</v>
      </c>
      <c r="D905">
        <f>'Days Conversion - Map'!D907</f>
        <v>-119.7492</v>
      </c>
      <c r="E905">
        <f>'Days Conversion - Map'!J907</f>
        <v>8.7490246025318559</v>
      </c>
    </row>
    <row r="906" spans="1:5" x14ac:dyDescent="0.3">
      <c r="A906" t="str">
        <f>'Days Conversion - Map'!A908</f>
        <v>USC00452007</v>
      </c>
      <c r="B906" t="str">
        <f>'Days Conversion - Map'!B908</f>
        <v>WA</v>
      </c>
      <c r="C906">
        <f>'Days Conversion - Map'!C908</f>
        <v>47.663600000000002</v>
      </c>
      <c r="D906">
        <f>'Days Conversion - Map'!D908</f>
        <v>-118.1614</v>
      </c>
      <c r="E906">
        <f>'Days Conversion - Map'!J908</f>
        <v>0</v>
      </c>
    </row>
    <row r="907" spans="1:5" x14ac:dyDescent="0.3">
      <c r="A907" t="str">
        <f>'Days Conversion - Map'!A909</f>
        <v>USC00452030</v>
      </c>
      <c r="B907" t="str">
        <f>'Days Conversion - Map'!B909</f>
        <v>WA</v>
      </c>
      <c r="C907">
        <f>'Days Conversion - Map'!C909</f>
        <v>46.315300000000001</v>
      </c>
      <c r="D907">
        <f>'Days Conversion - Map'!D909</f>
        <v>-118.0022</v>
      </c>
      <c r="E907">
        <f>'Days Conversion - Map'!J909</f>
        <v>0</v>
      </c>
    </row>
    <row r="908" spans="1:5" x14ac:dyDescent="0.3">
      <c r="A908" t="str">
        <f>'Days Conversion - Map'!A910</f>
        <v>USC00452505</v>
      </c>
      <c r="B908" t="str">
        <f>'Days Conversion - Map'!B910</f>
        <v>WA</v>
      </c>
      <c r="C908">
        <f>'Days Conversion - Map'!C910</f>
        <v>46.969200000000001</v>
      </c>
      <c r="D908">
        <f>'Days Conversion - Map'!D910</f>
        <v>-120.54</v>
      </c>
      <c r="E908">
        <f>'Days Conversion - Map'!J910</f>
        <v>9.0420785583064287</v>
      </c>
    </row>
    <row r="909" spans="1:5" x14ac:dyDescent="0.3">
      <c r="A909" t="str">
        <f>'Days Conversion - Map'!A911</f>
        <v>USC00452675</v>
      </c>
      <c r="B909" t="str">
        <f>'Days Conversion - Map'!B911</f>
        <v>WA</v>
      </c>
      <c r="C909">
        <f>'Days Conversion - Map'!C911</f>
        <v>47.975299999999997</v>
      </c>
      <c r="D909">
        <f>'Days Conversion - Map'!D911</f>
        <v>-122.19499999999999</v>
      </c>
      <c r="E909">
        <f>'Days Conversion - Map'!J911</f>
        <v>16.172467532467504</v>
      </c>
    </row>
    <row r="910" spans="1:5" x14ac:dyDescent="0.3">
      <c r="A910" t="str">
        <f>'Days Conversion - Map'!A912</f>
        <v>USC00452914</v>
      </c>
      <c r="B910" t="str">
        <f>'Days Conversion - Map'!B912</f>
        <v>WA</v>
      </c>
      <c r="C910">
        <f>'Days Conversion - Map'!C912</f>
        <v>47.955800000000004</v>
      </c>
      <c r="D910">
        <f>'Days Conversion - Map'!D912</f>
        <v>-124.3539</v>
      </c>
      <c r="E910">
        <f>'Days Conversion - Map'!J912</f>
        <v>9.0140259740259445</v>
      </c>
    </row>
    <row r="911" spans="1:5" x14ac:dyDescent="0.3">
      <c r="A911" t="str">
        <f>'Days Conversion - Map'!A913</f>
        <v>USC00454154</v>
      </c>
      <c r="B911" t="str">
        <f>'Days Conversion - Map'!B913</f>
        <v>WA</v>
      </c>
      <c r="C911">
        <f>'Days Conversion - Map'!C913</f>
        <v>46.211100000000002</v>
      </c>
      <c r="D911">
        <f>'Days Conversion - Map'!D913</f>
        <v>-119.1011</v>
      </c>
      <c r="E911">
        <f>'Days Conversion - Map'!J913</f>
        <v>11.435844155844205</v>
      </c>
    </row>
    <row r="912" spans="1:5" x14ac:dyDescent="0.3">
      <c r="A912" t="str">
        <f>'Days Conversion - Map'!A914</f>
        <v>USC00454769</v>
      </c>
      <c r="B912" t="str">
        <f>'Days Conversion - Map'!B914</f>
        <v>WA</v>
      </c>
      <c r="C912">
        <f>'Days Conversion - Map'!C914</f>
        <v>46.1372</v>
      </c>
      <c r="D912">
        <f>'Days Conversion - Map'!D914</f>
        <v>-122.9781</v>
      </c>
      <c r="E912">
        <f>'Days Conversion - Map'!J914</f>
        <v>14.4608979475098</v>
      </c>
    </row>
    <row r="913" spans="1:5" x14ac:dyDescent="0.3">
      <c r="A913" t="str">
        <f>'Days Conversion - Map'!A915</f>
        <v>USC00455224</v>
      </c>
      <c r="B913" t="str">
        <f>'Days Conversion - Map'!B915</f>
        <v>WA</v>
      </c>
      <c r="C913">
        <f>'Days Conversion - Map'!C915</f>
        <v>47.135599999999997</v>
      </c>
      <c r="D913">
        <f>'Days Conversion - Map'!D915</f>
        <v>-122.2561</v>
      </c>
      <c r="E913">
        <f>'Days Conversion - Map'!J915</f>
        <v>0</v>
      </c>
    </row>
    <row r="914" spans="1:5" x14ac:dyDescent="0.3">
      <c r="A914" t="str">
        <f>'Days Conversion - Map'!A916</f>
        <v>USC00455946</v>
      </c>
      <c r="B914" t="str">
        <f>'Days Conversion - Map'!B916</f>
        <v>WA</v>
      </c>
      <c r="C914">
        <f>'Days Conversion - Map'!C916</f>
        <v>48.8994</v>
      </c>
      <c r="D914">
        <f>'Days Conversion - Map'!D916</f>
        <v>-117.8289</v>
      </c>
      <c r="E914">
        <f>'Days Conversion - Map'!J916</f>
        <v>-7.9794328539027521</v>
      </c>
    </row>
    <row r="915" spans="1:5" x14ac:dyDescent="0.3">
      <c r="A915" t="str">
        <f>'Days Conversion - Map'!A917</f>
        <v>USC00456039</v>
      </c>
      <c r="B915" t="str">
        <f>'Days Conversion - Map'!B917</f>
        <v>WA</v>
      </c>
      <c r="C915">
        <f>'Days Conversion - Map'!C917</f>
        <v>47.333100000000002</v>
      </c>
      <c r="D915">
        <f>'Days Conversion - Map'!D917</f>
        <v>-118.6961</v>
      </c>
      <c r="E915">
        <f>'Days Conversion - Map'!J917</f>
        <v>0</v>
      </c>
    </row>
    <row r="916" spans="1:5" x14ac:dyDescent="0.3">
      <c r="A916" t="str">
        <f>'Days Conversion - Map'!A918</f>
        <v>USC00456096</v>
      </c>
      <c r="B916" t="str">
        <f>'Days Conversion - Map'!B918</f>
        <v>WA</v>
      </c>
      <c r="C916">
        <f>'Days Conversion - Map'!C918</f>
        <v>48.611699999999999</v>
      </c>
      <c r="D916">
        <f>'Days Conversion - Map'!D918</f>
        <v>-122.8064</v>
      </c>
      <c r="E916">
        <f>'Days Conversion - Map'!J918</f>
        <v>16.4202007863496</v>
      </c>
    </row>
    <row r="917" spans="1:5" x14ac:dyDescent="0.3">
      <c r="A917" t="str">
        <f>'Days Conversion - Map'!A919</f>
        <v>USC00456610</v>
      </c>
      <c r="B917" t="str">
        <f>'Days Conversion - Map'!B919</f>
        <v>WA</v>
      </c>
      <c r="C917">
        <f>'Days Conversion - Map'!C919</f>
        <v>46.467199999999998</v>
      </c>
      <c r="D917">
        <f>'Days Conversion - Map'!D919</f>
        <v>-117.5883</v>
      </c>
      <c r="E917">
        <f>'Days Conversion - Map'!J919</f>
        <v>-7.3756511672777769</v>
      </c>
    </row>
    <row r="918" spans="1:5" x14ac:dyDescent="0.3">
      <c r="A918" t="str">
        <f>'Days Conversion - Map'!A920</f>
        <v>USC00456624</v>
      </c>
      <c r="B918" t="str">
        <f>'Days Conversion - Map'!B920</f>
        <v>WA</v>
      </c>
      <c r="C918">
        <f>'Days Conversion - Map'!C920</f>
        <v>48.113900000000001</v>
      </c>
      <c r="D918">
        <f>'Days Conversion - Map'!D920</f>
        <v>-123.43170000000001</v>
      </c>
      <c r="E918">
        <f>'Days Conversion - Map'!J920</f>
        <v>0</v>
      </c>
    </row>
    <row r="919" spans="1:5" x14ac:dyDescent="0.3">
      <c r="A919" t="str">
        <f>'Days Conversion - Map'!A921</f>
        <v>USC00456678</v>
      </c>
      <c r="B919" t="str">
        <f>'Days Conversion - Map'!B921</f>
        <v>WA</v>
      </c>
      <c r="C919">
        <f>'Days Conversion - Map'!C921</f>
        <v>48.116100000000003</v>
      </c>
      <c r="D919">
        <f>'Days Conversion - Map'!D921</f>
        <v>-122.7586</v>
      </c>
      <c r="E919">
        <f>'Days Conversion - Map'!J921</f>
        <v>0</v>
      </c>
    </row>
    <row r="920" spans="1:5" x14ac:dyDescent="0.3">
      <c r="A920" t="str">
        <f>'Days Conversion - Map'!A922</f>
        <v>USC00456789</v>
      </c>
      <c r="B920" t="str">
        <f>'Days Conversion - Map'!B922</f>
        <v>WA</v>
      </c>
      <c r="C920">
        <f>'Days Conversion - Map'!C922</f>
        <v>46.760300000000001</v>
      </c>
      <c r="D920">
        <f>'Days Conversion - Map'!D922</f>
        <v>-117.1861</v>
      </c>
      <c r="E920">
        <f>'Days Conversion - Map'!J922</f>
        <v>15.145994516772632</v>
      </c>
    </row>
    <row r="921" spans="1:5" x14ac:dyDescent="0.3">
      <c r="A921" t="str">
        <f>'Days Conversion - Map'!A923</f>
        <v>USC00457059</v>
      </c>
      <c r="B921" t="str">
        <f>'Days Conversion - Map'!B923</f>
        <v>WA</v>
      </c>
      <c r="C921">
        <f>'Days Conversion - Map'!C923</f>
        <v>47.1175</v>
      </c>
      <c r="D921">
        <f>'Days Conversion - Map'!D923</f>
        <v>-118.37139999999999</v>
      </c>
      <c r="E921">
        <f>'Days Conversion - Map'!J923</f>
        <v>0</v>
      </c>
    </row>
    <row r="922" spans="1:5" x14ac:dyDescent="0.3">
      <c r="A922" t="str">
        <f>'Days Conversion - Map'!A924</f>
        <v>USC00457267</v>
      </c>
      <c r="B922" t="str">
        <f>'Days Conversion - Map'!B924</f>
        <v>WA</v>
      </c>
      <c r="C922">
        <f>'Days Conversion - Map'!C924</f>
        <v>47.093299999999999</v>
      </c>
      <c r="D922">
        <f>'Days Conversion - Map'!D924</f>
        <v>-117.5878</v>
      </c>
      <c r="E922">
        <f>'Days Conversion - Map'!J924</f>
        <v>0</v>
      </c>
    </row>
    <row r="923" spans="1:5" x14ac:dyDescent="0.3">
      <c r="A923" t="str">
        <f>'Days Conversion - Map'!A925</f>
        <v>USC00457507</v>
      </c>
      <c r="B923" t="str">
        <f>'Days Conversion - Map'!B925</f>
        <v>WA</v>
      </c>
      <c r="C923">
        <f>'Days Conversion - Map'!C925</f>
        <v>48.495800000000003</v>
      </c>
      <c r="D923">
        <f>'Days Conversion - Map'!D925</f>
        <v>-122.2355</v>
      </c>
      <c r="E923">
        <f>'Days Conversion - Map'!J925</f>
        <v>0</v>
      </c>
    </row>
    <row r="924" spans="1:5" x14ac:dyDescent="0.3">
      <c r="A924" t="str">
        <f>'Days Conversion - Map'!A926</f>
        <v>USC00457773</v>
      </c>
      <c r="B924" t="str">
        <f>'Days Conversion - Map'!B926</f>
        <v>WA</v>
      </c>
      <c r="C924">
        <f>'Days Conversion - Map'!C926</f>
        <v>47.541400000000003</v>
      </c>
      <c r="D924">
        <f>'Days Conversion - Map'!D926</f>
        <v>-121.8361</v>
      </c>
      <c r="E924">
        <f>'Days Conversion - Map'!J926</f>
        <v>0</v>
      </c>
    </row>
    <row r="925" spans="1:5" x14ac:dyDescent="0.3">
      <c r="A925" t="str">
        <f>'Days Conversion - Map'!A927</f>
        <v>USC00458059</v>
      </c>
      <c r="B925" t="str">
        <f>'Days Conversion - Map'!B927</f>
        <v>WA</v>
      </c>
      <c r="C925">
        <f>'Days Conversion - Map'!C927</f>
        <v>48.3508</v>
      </c>
      <c r="D925">
        <f>'Days Conversion - Map'!D927</f>
        <v>-120.7264</v>
      </c>
      <c r="E925">
        <f>'Days Conversion - Map'!J927</f>
        <v>17.404897226614221</v>
      </c>
    </row>
    <row r="926" spans="1:5" x14ac:dyDescent="0.3">
      <c r="A926" t="str">
        <f>'Days Conversion - Map'!A928</f>
        <v>USC00458207</v>
      </c>
      <c r="B926" t="str">
        <f>'Days Conversion - Map'!B928</f>
        <v>WA</v>
      </c>
      <c r="C926">
        <f>'Days Conversion - Map'!C928</f>
        <v>46.323599999999999</v>
      </c>
      <c r="D926">
        <f>'Days Conversion - Map'!D928</f>
        <v>-120.0103</v>
      </c>
      <c r="E926">
        <f>'Days Conversion - Map'!J928</f>
        <v>0</v>
      </c>
    </row>
    <row r="927" spans="1:5" x14ac:dyDescent="0.3">
      <c r="A927" t="str">
        <f>'Days Conversion - Map'!A929</f>
        <v>USC00458773</v>
      </c>
      <c r="B927" t="str">
        <f>'Days Conversion - Map'!B929</f>
        <v>WA</v>
      </c>
      <c r="C927">
        <f>'Days Conversion - Map'!C929</f>
        <v>45.677500000000002</v>
      </c>
      <c r="D927">
        <f>'Days Conversion - Map'!D929</f>
        <v>-122.6514</v>
      </c>
      <c r="E927">
        <f>'Days Conversion - Map'!J929</f>
        <v>6.3937662337662342</v>
      </c>
    </row>
    <row r="928" spans="1:5" x14ac:dyDescent="0.3">
      <c r="A928" t="str">
        <f>'Days Conversion - Map'!A930</f>
        <v>USC00459012</v>
      </c>
      <c r="B928" t="str">
        <f>'Days Conversion - Map'!B930</f>
        <v>WA</v>
      </c>
      <c r="C928">
        <f>'Days Conversion - Map'!C930</f>
        <v>47.649700000000003</v>
      </c>
      <c r="D928">
        <f>'Days Conversion - Map'!D930</f>
        <v>-120.08</v>
      </c>
      <c r="E928">
        <f>'Days Conversion - Map'!J930</f>
        <v>0</v>
      </c>
    </row>
    <row r="929" spans="1:5" x14ac:dyDescent="0.3">
      <c r="A929" t="str">
        <f>'Days Conversion - Map'!A931</f>
        <v>USC00459074</v>
      </c>
      <c r="B929" t="str">
        <f>'Days Conversion - Map'!B931</f>
        <v>WA</v>
      </c>
      <c r="C929">
        <f>'Days Conversion - Map'!C931</f>
        <v>47.428899999999999</v>
      </c>
      <c r="D929">
        <f>'Days Conversion - Map'!D931</f>
        <v>-120.31</v>
      </c>
      <c r="E929">
        <f>'Days Conversion - Map'!J931</f>
        <v>12.201558441558428</v>
      </c>
    </row>
    <row r="930" spans="1:5" x14ac:dyDescent="0.3">
      <c r="A930" t="str">
        <f>'Days Conversion - Map'!A932</f>
        <v>USC00459238</v>
      </c>
      <c r="B930" t="str">
        <f>'Days Conversion - Map'!B932</f>
        <v>WA</v>
      </c>
      <c r="C930">
        <f>'Days Conversion - Map'!C932</f>
        <v>47.768099999999997</v>
      </c>
      <c r="D930">
        <f>'Days Conversion - Map'!D932</f>
        <v>-118.7239</v>
      </c>
      <c r="E930">
        <f>'Days Conversion - Map'!J932</f>
        <v>8.5225974025974356</v>
      </c>
    </row>
    <row r="931" spans="1:5" x14ac:dyDescent="0.3">
      <c r="A931" t="str">
        <f>'Days Conversion - Map'!A933</f>
        <v>USC00459376</v>
      </c>
      <c r="B931" t="str">
        <f>'Days Conversion - Map'!B933</f>
        <v>WA</v>
      </c>
      <c r="C931">
        <f>'Days Conversion - Map'!C933</f>
        <v>48.474200000000003</v>
      </c>
      <c r="D931">
        <f>'Days Conversion - Map'!D933</f>
        <v>-120.18859999999999</v>
      </c>
      <c r="E931">
        <f>'Days Conversion - Map'!J933</f>
        <v>0</v>
      </c>
    </row>
    <row r="932" spans="1:5" x14ac:dyDescent="0.3">
      <c r="A932" t="str">
        <f>'Days Conversion - Map'!A934</f>
        <v>USC00461220</v>
      </c>
      <c r="B932" t="str">
        <f>'Days Conversion - Map'!B934</f>
        <v>WV</v>
      </c>
      <c r="C932">
        <f>'Days Conversion - Map'!C934</f>
        <v>38.9803</v>
      </c>
      <c r="D932">
        <f>'Days Conversion - Map'!D934</f>
        <v>-80.22</v>
      </c>
      <c r="E932">
        <f>'Days Conversion - Map'!J934</f>
        <v>0</v>
      </c>
    </row>
    <row r="933" spans="1:5" x14ac:dyDescent="0.3">
      <c r="A933" t="str">
        <f>'Days Conversion - Map'!A935</f>
        <v>USC00463544</v>
      </c>
      <c r="B933" t="str">
        <f>'Days Conversion - Map'!B935</f>
        <v>WV</v>
      </c>
      <c r="C933">
        <f>'Days Conversion - Map'!C935</f>
        <v>38.933900000000001</v>
      </c>
      <c r="D933">
        <f>'Days Conversion - Map'!D935</f>
        <v>-80.831699999999998</v>
      </c>
      <c r="E933">
        <f>'Days Conversion - Map'!J935</f>
        <v>0</v>
      </c>
    </row>
    <row r="934" spans="1:5" x14ac:dyDescent="0.3">
      <c r="A934" t="str">
        <f>'Days Conversion - Map'!A936</f>
        <v>USC00465224</v>
      </c>
      <c r="B934" t="str">
        <f>'Days Conversion - Map'!B936</f>
        <v>WV</v>
      </c>
      <c r="C934">
        <f>'Days Conversion - Map'!C936</f>
        <v>37.856699999999996</v>
      </c>
      <c r="D934">
        <f>'Days Conversion - Map'!D936</f>
        <v>-80.404200000000003</v>
      </c>
      <c r="E934">
        <f>'Days Conversion - Map'!J936</f>
        <v>0</v>
      </c>
    </row>
    <row r="935" spans="1:5" x14ac:dyDescent="0.3">
      <c r="A935" t="str">
        <f>'Days Conversion - Map'!A937</f>
        <v>USC00466867</v>
      </c>
      <c r="B935" t="str">
        <f>'Days Conversion - Map'!B937</f>
        <v>WV</v>
      </c>
      <c r="C935">
        <f>'Days Conversion - Map'!C937</f>
        <v>39.073599999999999</v>
      </c>
      <c r="D935">
        <f>'Days Conversion - Map'!D937</f>
        <v>-79.633899999999997</v>
      </c>
      <c r="E935">
        <f>'Days Conversion - Map'!J937</f>
        <v>0</v>
      </c>
    </row>
    <row r="936" spans="1:5" x14ac:dyDescent="0.3">
      <c r="A936" t="str">
        <f>'Days Conversion - Map'!A938</f>
        <v>USC00467029</v>
      </c>
      <c r="B936" t="str">
        <f>'Days Conversion - Map'!B938</f>
        <v>WV</v>
      </c>
      <c r="C936">
        <f>'Days Conversion - Map'!C938</f>
        <v>37.574199999999998</v>
      </c>
      <c r="D936">
        <f>'Days Conversion - Map'!D938</f>
        <v>-81.535600000000002</v>
      </c>
      <c r="E936">
        <f>'Days Conversion - Map'!J938</f>
        <v>-36.683814395323139</v>
      </c>
    </row>
    <row r="937" spans="1:5" x14ac:dyDescent="0.3">
      <c r="A937" t="str">
        <f>'Days Conversion - Map'!A939</f>
        <v>USC00468384</v>
      </c>
      <c r="B937" t="str">
        <f>'Days Conversion - Map'!B939</f>
        <v>WV</v>
      </c>
      <c r="C937">
        <f>'Days Conversion - Map'!C939</f>
        <v>38.800800000000002</v>
      </c>
      <c r="D937">
        <f>'Days Conversion - Map'!D939</f>
        <v>-81.3583</v>
      </c>
      <c r="E937">
        <f>'Days Conversion - Map'!J939</f>
        <v>0</v>
      </c>
    </row>
    <row r="938" spans="1:5" x14ac:dyDescent="0.3">
      <c r="A938" t="str">
        <f>'Days Conversion - Map'!A940</f>
        <v>USC00469683</v>
      </c>
      <c r="B938" t="str">
        <f>'Days Conversion - Map'!B940</f>
        <v>WV</v>
      </c>
      <c r="C938">
        <f>'Days Conversion - Map'!C940</f>
        <v>38.527799999999999</v>
      </c>
      <c r="D938">
        <f>'Days Conversion - Map'!D940</f>
        <v>-81.915300000000002</v>
      </c>
      <c r="E938">
        <f>'Days Conversion - Map'!J940</f>
        <v>0</v>
      </c>
    </row>
    <row r="939" spans="1:5" x14ac:dyDescent="0.3">
      <c r="A939" t="str">
        <f>'Days Conversion - Map'!A941</f>
        <v>USC00470349</v>
      </c>
      <c r="B939" t="str">
        <f>'Days Conversion - Map'!B941</f>
        <v>WI</v>
      </c>
      <c r="C939">
        <f>'Days Conversion - Map'!C941</f>
        <v>46.583100000000002</v>
      </c>
      <c r="D939">
        <f>'Days Conversion - Map'!D941</f>
        <v>-90.967799999999997</v>
      </c>
      <c r="E939">
        <f>'Days Conversion - Map'!J941</f>
        <v>0</v>
      </c>
    </row>
    <row r="940" spans="1:5" x14ac:dyDescent="0.3">
      <c r="A940" t="str">
        <f>'Days Conversion - Map'!A942</f>
        <v>USC00471078</v>
      </c>
      <c r="B940" t="str">
        <f>'Days Conversion - Map'!B942</f>
        <v>WI</v>
      </c>
      <c r="C940">
        <f>'Days Conversion - Map'!C942</f>
        <v>42.618099999999998</v>
      </c>
      <c r="D940">
        <f>'Days Conversion - Map'!D942</f>
        <v>-89.386700000000005</v>
      </c>
      <c r="E940">
        <f>'Days Conversion - Map'!J942</f>
        <v>-7.4057142857143319</v>
      </c>
    </row>
    <row r="941" spans="1:5" x14ac:dyDescent="0.3">
      <c r="A941" t="str">
        <f>'Days Conversion - Map'!A943</f>
        <v>USC00472001</v>
      </c>
      <c r="B941" t="str">
        <f>'Days Conversion - Map'!B943</f>
        <v>WI</v>
      </c>
      <c r="C941">
        <f>'Days Conversion - Map'!C943</f>
        <v>42.6783</v>
      </c>
      <c r="D941">
        <f>'Days Conversion - Map'!D943</f>
        <v>-90.106099999999998</v>
      </c>
      <c r="E941">
        <f>'Days Conversion - Map'!J943</f>
        <v>0</v>
      </c>
    </row>
    <row r="942" spans="1:5" x14ac:dyDescent="0.3">
      <c r="A942" t="str">
        <f>'Days Conversion - Map'!A944</f>
        <v>USC00472839</v>
      </c>
      <c r="B942" t="str">
        <f>'Days Conversion - Map'!B944</f>
        <v>WI</v>
      </c>
      <c r="C942">
        <f>'Days Conversion - Map'!C944</f>
        <v>43.795299999999997</v>
      </c>
      <c r="D942">
        <f>'Days Conversion - Map'!D944</f>
        <v>-88.453299999999999</v>
      </c>
      <c r="E942">
        <f>'Days Conversion - Map'!J944</f>
        <v>-18.348051948052003</v>
      </c>
    </row>
    <row r="943" spans="1:5" x14ac:dyDescent="0.3">
      <c r="A943" t="str">
        <f>'Days Conversion - Map'!A945</f>
        <v>USC00473405</v>
      </c>
      <c r="B943" t="str">
        <f>'Days Conversion - Map'!B945</f>
        <v>WI</v>
      </c>
      <c r="C943">
        <f>'Days Conversion - Map'!C945</f>
        <v>44.118600000000001</v>
      </c>
      <c r="D943">
        <f>'Days Conversion - Map'!D945</f>
        <v>-89.535799999999995</v>
      </c>
      <c r="E943">
        <f>'Days Conversion - Map'!J945</f>
        <v>-10.637922077922127</v>
      </c>
    </row>
    <row r="944" spans="1:5" x14ac:dyDescent="0.3">
      <c r="A944" t="str">
        <f>'Days Conversion - Map'!A946</f>
        <v>USC00474546</v>
      </c>
      <c r="B944" t="str">
        <f>'Days Conversion - Map'!B946</f>
        <v>WI</v>
      </c>
      <c r="C944">
        <f>'Days Conversion - Map'!C946</f>
        <v>42.827800000000003</v>
      </c>
      <c r="D944">
        <f>'Days Conversion - Map'!D946</f>
        <v>-90.788899999999998</v>
      </c>
      <c r="E944">
        <f>'Days Conversion - Map'!J946</f>
        <v>-17.494025974025938</v>
      </c>
    </row>
    <row r="945" spans="1:5" x14ac:dyDescent="0.3">
      <c r="A945" t="str">
        <f>'Days Conversion - Map'!A947</f>
        <v>USC00475017</v>
      </c>
      <c r="B945" t="str">
        <f>'Days Conversion - Map'!B947</f>
        <v>WI</v>
      </c>
      <c r="C945">
        <f>'Days Conversion - Map'!C947</f>
        <v>44.0869</v>
      </c>
      <c r="D945">
        <f>'Days Conversion - Map'!D947</f>
        <v>-87.652199999999993</v>
      </c>
      <c r="E945">
        <f>'Days Conversion - Map'!J947</f>
        <v>-9.1501298701298275</v>
      </c>
    </row>
    <row r="946" spans="1:5" x14ac:dyDescent="0.3">
      <c r="A946" t="str">
        <f>'Days Conversion - Map'!A948</f>
        <v>USC00475120</v>
      </c>
      <c r="B946" t="str">
        <f>'Days Conversion - Map'!B948</f>
        <v>WI</v>
      </c>
      <c r="C946">
        <f>'Days Conversion - Map'!C948</f>
        <v>44.641100000000002</v>
      </c>
      <c r="D946">
        <f>'Days Conversion - Map'!D948</f>
        <v>-90.133300000000006</v>
      </c>
      <c r="E946">
        <f>'Days Conversion - Map'!J948</f>
        <v>0</v>
      </c>
    </row>
    <row r="947" spans="1:5" x14ac:dyDescent="0.3">
      <c r="A947" t="str">
        <f>'Days Conversion - Map'!A949</f>
        <v>USC00475255</v>
      </c>
      <c r="B947" t="str">
        <f>'Days Conversion - Map'!B949</f>
        <v>WI</v>
      </c>
      <c r="C947">
        <f>'Days Conversion - Map'!C949</f>
        <v>45.130800000000001</v>
      </c>
      <c r="D947">
        <f>'Days Conversion - Map'!D949</f>
        <v>-90.343900000000005</v>
      </c>
      <c r="E947">
        <f>'Days Conversion - Map'!J949</f>
        <v>0</v>
      </c>
    </row>
    <row r="948" spans="1:5" x14ac:dyDescent="0.3">
      <c r="A948" t="str">
        <f>'Days Conversion - Map'!A950</f>
        <v>USC00475474</v>
      </c>
      <c r="B948" t="str">
        <f>'Days Conversion - Map'!B950</f>
        <v>WI</v>
      </c>
      <c r="C948">
        <f>'Days Conversion - Map'!C950</f>
        <v>43.072200000000002</v>
      </c>
      <c r="D948">
        <f>'Days Conversion - Map'!D950</f>
        <v>-88.029399999999995</v>
      </c>
      <c r="E948">
        <f>'Days Conversion - Map'!J950</f>
        <v>0</v>
      </c>
    </row>
    <row r="949" spans="1:5" x14ac:dyDescent="0.3">
      <c r="A949" t="str">
        <f>'Days Conversion - Map'!A951</f>
        <v>USC00475516</v>
      </c>
      <c r="B949" t="str">
        <f>'Days Conversion - Map'!B951</f>
        <v>WI</v>
      </c>
      <c r="C949">
        <f>'Days Conversion - Map'!C951</f>
        <v>45.886400000000002</v>
      </c>
      <c r="D949">
        <f>'Days Conversion - Map'!D951</f>
        <v>-89.732200000000006</v>
      </c>
      <c r="E949">
        <f>'Days Conversion - Map'!J951</f>
        <v>-8.0332467532468002</v>
      </c>
    </row>
    <row r="950" spans="1:5" x14ac:dyDescent="0.3">
      <c r="A950" t="str">
        <f>'Days Conversion - Map'!A952</f>
        <v>USC00475808</v>
      </c>
      <c r="B950" t="str">
        <f>'Days Conversion - Map'!B952</f>
        <v>WI</v>
      </c>
      <c r="C950">
        <f>'Days Conversion - Map'!C952</f>
        <v>44.537799999999997</v>
      </c>
      <c r="D950">
        <f>'Days Conversion - Map'!D952</f>
        <v>-90.534999999999997</v>
      </c>
      <c r="E950">
        <f>'Days Conversion - Map'!J952</f>
        <v>-9.5168831168832053</v>
      </c>
    </row>
    <row r="951" spans="1:5" x14ac:dyDescent="0.3">
      <c r="A951" t="str">
        <f>'Days Conversion - Map'!A953</f>
        <v>USC00475932</v>
      </c>
      <c r="B951" t="str">
        <f>'Days Conversion - Map'!B953</f>
        <v>WI</v>
      </c>
      <c r="C951">
        <f>'Days Conversion - Map'!C953</f>
        <v>44.358600000000003</v>
      </c>
      <c r="D951">
        <f>'Days Conversion - Map'!D953</f>
        <v>-88.718900000000005</v>
      </c>
      <c r="E951">
        <f>'Days Conversion - Map'!J953</f>
        <v>-14.231767046348359</v>
      </c>
    </row>
    <row r="952" spans="1:5" x14ac:dyDescent="0.3">
      <c r="A952" t="str">
        <f>'Days Conversion - Map'!A954</f>
        <v>USC00476208</v>
      </c>
      <c r="B952" t="str">
        <f>'Days Conversion - Map'!B954</f>
        <v>WI</v>
      </c>
      <c r="C952">
        <f>'Days Conversion - Map'!C954</f>
        <v>44.8919</v>
      </c>
      <c r="D952">
        <f>'Days Conversion - Map'!D954</f>
        <v>-87.954999999999998</v>
      </c>
      <c r="E952">
        <f>'Days Conversion - Map'!J954</f>
        <v>-12.276363636363644</v>
      </c>
    </row>
    <row r="953" spans="1:5" x14ac:dyDescent="0.3">
      <c r="A953" t="str">
        <f>'Days Conversion - Map'!A955</f>
        <v>USC00476330</v>
      </c>
      <c r="B953" t="str">
        <f>'Days Conversion - Map'!B955</f>
        <v>WI</v>
      </c>
      <c r="C953">
        <f>'Days Conversion - Map'!C955</f>
        <v>44.020600000000002</v>
      </c>
      <c r="D953">
        <f>'Days Conversion - Map'!D955</f>
        <v>-88.5578</v>
      </c>
      <c r="E953">
        <f>'Days Conversion - Map'!J955</f>
        <v>0</v>
      </c>
    </row>
    <row r="954" spans="1:5" x14ac:dyDescent="0.3">
      <c r="A954" t="str">
        <f>'Days Conversion - Map'!A956</f>
        <v>USC00476718</v>
      </c>
      <c r="B954" t="str">
        <f>'Days Conversion - Map'!B956</f>
        <v>WI</v>
      </c>
      <c r="C954">
        <f>'Days Conversion - Map'!C956</f>
        <v>43.5306</v>
      </c>
      <c r="D954">
        <f>'Days Conversion - Map'!D956</f>
        <v>-89.436899999999994</v>
      </c>
      <c r="E954">
        <f>'Days Conversion - Map'!J956</f>
        <v>-8.0301298701299153</v>
      </c>
    </row>
    <row r="955" spans="1:5" x14ac:dyDescent="0.3">
      <c r="A955" t="str">
        <f>'Days Conversion - Map'!A957</f>
        <v>USC00476827</v>
      </c>
      <c r="B955" t="str">
        <f>'Days Conversion - Map'!B957</f>
        <v>WI</v>
      </c>
      <c r="C955">
        <f>'Days Conversion - Map'!C957</f>
        <v>43.051400000000001</v>
      </c>
      <c r="D955">
        <f>'Days Conversion - Map'!D957</f>
        <v>-91.135000000000005</v>
      </c>
      <c r="E955">
        <f>'Days Conversion - Map'!J957</f>
        <v>-20.868571428571464</v>
      </c>
    </row>
    <row r="956" spans="1:5" x14ac:dyDescent="0.3">
      <c r="A956" t="str">
        <f>'Days Conversion - Map'!A958</f>
        <v>USC00476922</v>
      </c>
      <c r="B956" t="str">
        <f>'Days Conversion - Map'!B958</f>
        <v>WI</v>
      </c>
      <c r="C956">
        <f>'Days Conversion - Map'!C958</f>
        <v>42.702800000000003</v>
      </c>
      <c r="D956">
        <f>'Days Conversion - Map'!D958</f>
        <v>-87.785799999999995</v>
      </c>
      <c r="E956">
        <f>'Days Conversion - Map'!J958</f>
        <v>-20.759701347274035</v>
      </c>
    </row>
    <row r="957" spans="1:5" x14ac:dyDescent="0.3">
      <c r="A957" t="str">
        <f>'Days Conversion - Map'!A959</f>
        <v>USC00478027</v>
      </c>
      <c r="B957" t="str">
        <f>'Days Conversion - Map'!B959</f>
        <v>WI</v>
      </c>
      <c r="C957">
        <f>'Days Conversion - Map'!C959</f>
        <v>45.823599999999999</v>
      </c>
      <c r="D957">
        <f>'Days Conversion - Map'!D959</f>
        <v>-91.876099999999994</v>
      </c>
      <c r="E957">
        <f>'Days Conversion - Map'!J959</f>
        <v>-7.9989610389610757</v>
      </c>
    </row>
    <row r="958" spans="1:5" x14ac:dyDescent="0.3">
      <c r="A958" t="str">
        <f>'Days Conversion - Map'!A960</f>
        <v>USC00478110</v>
      </c>
      <c r="B958" t="str">
        <f>'Days Conversion - Map'!B960</f>
        <v>WI</v>
      </c>
      <c r="C958">
        <f>'Days Conversion - Map'!C960</f>
        <v>44.952800000000003</v>
      </c>
      <c r="D958">
        <f>'Days Conversion - Map'!D960</f>
        <v>-90.926900000000003</v>
      </c>
      <c r="E958">
        <f>'Days Conversion - Map'!J960</f>
        <v>-12.234442531142719</v>
      </c>
    </row>
    <row r="959" spans="1:5" x14ac:dyDescent="0.3">
      <c r="A959" t="str">
        <f>'Days Conversion - Map'!A961</f>
        <v>USC00478827</v>
      </c>
      <c r="B959" t="str">
        <f>'Days Conversion - Map'!B961</f>
        <v>WI</v>
      </c>
      <c r="C959">
        <f>'Days Conversion - Map'!C961</f>
        <v>43.559399999999997</v>
      </c>
      <c r="D959">
        <f>'Days Conversion - Map'!D961</f>
        <v>-90.876099999999994</v>
      </c>
      <c r="E959">
        <f>'Days Conversion - Map'!J961</f>
        <v>-17.273766233766342</v>
      </c>
    </row>
    <row r="960" spans="1:5" x14ac:dyDescent="0.3">
      <c r="A960" t="str">
        <f>'Days Conversion - Map'!A962</f>
        <v>USC00478919</v>
      </c>
      <c r="B960" t="str">
        <f>'Days Conversion - Map'!B962</f>
        <v>WI</v>
      </c>
      <c r="C960">
        <f>'Days Conversion - Map'!C962</f>
        <v>43.174199999999999</v>
      </c>
      <c r="D960">
        <f>'Days Conversion - Map'!D962</f>
        <v>-88.736400000000003</v>
      </c>
      <c r="E960">
        <f>'Days Conversion - Map'!J962</f>
        <v>-18.958961038961039</v>
      </c>
    </row>
    <row r="961" spans="1:5" x14ac:dyDescent="0.3">
      <c r="A961" t="str">
        <f>'Days Conversion - Map'!A963</f>
        <v>USC00480140</v>
      </c>
      <c r="B961" t="str">
        <f>'Days Conversion - Map'!B963</f>
        <v>WY</v>
      </c>
      <c r="C961">
        <f>'Days Conversion - Map'!C963</f>
        <v>43.772799999999997</v>
      </c>
      <c r="D961">
        <f>'Days Conversion - Map'!D963</f>
        <v>-111.0339</v>
      </c>
      <c r="E961">
        <f>'Days Conversion - Map'!J963</f>
        <v>0</v>
      </c>
    </row>
    <row r="962" spans="1:5" x14ac:dyDescent="0.3">
      <c r="A962" t="str">
        <f>'Days Conversion - Map'!A964</f>
        <v>USC00480540</v>
      </c>
      <c r="B962" t="str">
        <f>'Days Conversion - Map'!B964</f>
        <v>WY</v>
      </c>
      <c r="C962">
        <f>'Days Conversion - Map'!C964</f>
        <v>44.3797</v>
      </c>
      <c r="D962">
        <f>'Days Conversion - Map'!D964</f>
        <v>-108.035</v>
      </c>
      <c r="E962">
        <f>'Days Conversion - Map'!J964</f>
        <v>7.2972972972973258</v>
      </c>
    </row>
    <row r="963" spans="1:5" x14ac:dyDescent="0.3">
      <c r="A963" t="str">
        <f>'Days Conversion - Map'!A965</f>
        <v>USC00481730</v>
      </c>
      <c r="B963" t="str">
        <f>'Days Conversion - Map'!B965</f>
        <v>WY</v>
      </c>
      <c r="C963">
        <f>'Days Conversion - Map'!C965</f>
        <v>41.759399999999999</v>
      </c>
      <c r="D963">
        <f>'Days Conversion - Map'!D965</f>
        <v>-104.8222</v>
      </c>
      <c r="E963">
        <f>'Days Conversion - Map'!J965</f>
        <v>0</v>
      </c>
    </row>
    <row r="964" spans="1:5" x14ac:dyDescent="0.3">
      <c r="A964" t="str">
        <f>'Days Conversion - Map'!A966</f>
        <v>USC00481840</v>
      </c>
      <c r="B964" t="str">
        <f>'Days Conversion - Map'!B966</f>
        <v>WY</v>
      </c>
      <c r="C964">
        <f>'Days Conversion - Map'!C966</f>
        <v>44.502200000000002</v>
      </c>
      <c r="D964">
        <f>'Days Conversion - Map'!D966</f>
        <v>-109.11109999999999</v>
      </c>
      <c r="E964">
        <f>'Days Conversion - Map'!J966</f>
        <v>0</v>
      </c>
    </row>
    <row r="965" spans="1:5" x14ac:dyDescent="0.3">
      <c r="A965" t="str">
        <f>'Days Conversion - Map'!A967</f>
        <v>USC00481905</v>
      </c>
      <c r="B965" t="str">
        <f>'Days Conversion - Map'!B967</f>
        <v>WY</v>
      </c>
      <c r="C965">
        <f>'Days Conversion - Map'!C967</f>
        <v>44.869399999999999</v>
      </c>
      <c r="D965">
        <f>'Days Conversion - Map'!D967</f>
        <v>-104.1553</v>
      </c>
      <c r="E965">
        <f>'Days Conversion - Map'!J967</f>
        <v>0</v>
      </c>
    </row>
    <row r="966" spans="1:5" x14ac:dyDescent="0.3">
      <c r="A966" t="str">
        <f>'Days Conversion - Map'!A968</f>
        <v>USC00482595</v>
      </c>
      <c r="B966" t="str">
        <f>'Days Conversion - Map'!B968</f>
        <v>WY</v>
      </c>
      <c r="C966">
        <f>'Days Conversion - Map'!C968</f>
        <v>43.228099999999998</v>
      </c>
      <c r="D966">
        <f>'Days Conversion - Map'!D968</f>
        <v>-108.9492</v>
      </c>
      <c r="E966">
        <f>'Days Conversion - Map'!J968</f>
        <v>0</v>
      </c>
    </row>
    <row r="967" spans="1:5" x14ac:dyDescent="0.3">
      <c r="A967" t="str">
        <f>'Days Conversion - Map'!A969</f>
        <v>USC00482715</v>
      </c>
      <c r="B967" t="str">
        <f>'Days Conversion - Map'!B969</f>
        <v>WY</v>
      </c>
      <c r="C967">
        <f>'Days Conversion - Map'!C969</f>
        <v>43.539700000000003</v>
      </c>
      <c r="D967">
        <f>'Days Conversion - Map'!D969</f>
        <v>-109.6553</v>
      </c>
      <c r="E967">
        <f>'Days Conversion - Map'!J969</f>
        <v>0</v>
      </c>
    </row>
    <row r="968" spans="1:5" x14ac:dyDescent="0.3">
      <c r="A968" t="str">
        <f>'Days Conversion - Map'!A970</f>
        <v>USC00483100</v>
      </c>
      <c r="B968" t="str">
        <f>'Days Conversion - Map'!B970</f>
        <v>WY</v>
      </c>
      <c r="C968">
        <f>'Days Conversion - Map'!C970</f>
        <v>41.262500000000003</v>
      </c>
      <c r="D968">
        <f>'Days Conversion - Map'!D970</f>
        <v>-110.9456</v>
      </c>
      <c r="E968">
        <f>'Days Conversion - Map'!J970</f>
        <v>0</v>
      </c>
    </row>
    <row r="969" spans="1:5" x14ac:dyDescent="0.3">
      <c r="A969" t="str">
        <f>'Days Conversion - Map'!A971</f>
        <v>USC00484065</v>
      </c>
      <c r="B969" t="str">
        <f>'Days Conversion - Map'!B971</f>
        <v>WY</v>
      </c>
      <c r="C969">
        <f>'Days Conversion - Map'!C971</f>
        <v>41.5167</v>
      </c>
      <c r="D969">
        <f>'Days Conversion - Map'!D971</f>
        <v>-109.47029999999999</v>
      </c>
      <c r="E969">
        <f>'Days Conversion - Map'!J971</f>
        <v>13.431331666117336</v>
      </c>
    </row>
    <row r="970" spans="1:5" x14ac:dyDescent="0.3">
      <c r="A970" t="str">
        <f>'Days Conversion - Map'!A972</f>
        <v>USC00485345</v>
      </c>
      <c r="B970" t="str">
        <f>'Days Conversion - Map'!B972</f>
        <v>WY</v>
      </c>
      <c r="C970">
        <f>'Days Conversion - Map'!C972</f>
        <v>44.562199999999997</v>
      </c>
      <c r="D970">
        <f>'Days Conversion - Map'!D972</f>
        <v>-110.3986</v>
      </c>
      <c r="E970">
        <f>'Days Conversion - Map'!J972</f>
        <v>13.734859521331847</v>
      </c>
    </row>
    <row r="971" spans="1:5" x14ac:dyDescent="0.3">
      <c r="A971" t="str">
        <f>'Days Conversion - Map'!A973</f>
        <v>USC00486195</v>
      </c>
      <c r="B971" t="str">
        <f>'Days Conversion - Map'!B973</f>
        <v>WY</v>
      </c>
      <c r="C971">
        <f>'Days Conversion - Map'!C973</f>
        <v>43.4131</v>
      </c>
      <c r="D971">
        <f>'Days Conversion - Map'!D973</f>
        <v>-106.27719999999999</v>
      </c>
      <c r="E971">
        <f>'Days Conversion - Map'!J973</f>
        <v>-14.363390277024596</v>
      </c>
    </row>
    <row r="972" spans="1:5" x14ac:dyDescent="0.3">
      <c r="A972" t="str">
        <f>'Days Conversion - Map'!A974</f>
        <v>USC00486440</v>
      </c>
      <c r="B972" t="str">
        <f>'Days Conversion - Map'!B974</f>
        <v>WY</v>
      </c>
      <c r="C972">
        <f>'Days Conversion - Map'!C974</f>
        <v>43.856699999999996</v>
      </c>
      <c r="D972">
        <f>'Days Conversion - Map'!D974</f>
        <v>-110.5889</v>
      </c>
      <c r="E972">
        <f>'Days Conversion - Map'!J974</f>
        <v>13.33194805194808</v>
      </c>
    </row>
    <row r="973" spans="1:5" x14ac:dyDescent="0.3">
      <c r="A973" t="str">
        <f>'Days Conversion - Map'!A975</f>
        <v>USC00486660</v>
      </c>
      <c r="B973" t="str">
        <f>'Days Conversion - Map'!B975</f>
        <v>WY</v>
      </c>
      <c r="C973">
        <f>'Days Conversion - Map'!C975</f>
        <v>43.849699999999999</v>
      </c>
      <c r="D973">
        <f>'Days Conversion - Map'!D975</f>
        <v>-104.18859999999999</v>
      </c>
      <c r="E973">
        <f>'Days Conversion - Map'!J975</f>
        <v>12.718961038961021</v>
      </c>
    </row>
    <row r="974" spans="1:5" x14ac:dyDescent="0.3">
      <c r="A974" t="str">
        <f>'Days Conversion - Map'!A976</f>
        <v>USC00487115</v>
      </c>
      <c r="B974" t="str">
        <f>'Days Conversion - Map'!B976</f>
        <v>WY</v>
      </c>
      <c r="C974">
        <f>'Days Conversion - Map'!C976</f>
        <v>43.245800000000003</v>
      </c>
      <c r="D974">
        <f>'Days Conversion - Map'!D976</f>
        <v>-108.6942</v>
      </c>
      <c r="E974">
        <f>'Days Conversion - Map'!J976</f>
        <v>10.700540540540468</v>
      </c>
    </row>
    <row r="975" spans="1:5" x14ac:dyDescent="0.3">
      <c r="A975" t="str">
        <f>'Days Conversion - Map'!A977</f>
        <v>USC00487260</v>
      </c>
      <c r="B975" t="str">
        <f>'Days Conversion - Map'!B977</f>
        <v>WY</v>
      </c>
      <c r="C975">
        <f>'Days Conversion - Map'!C977</f>
        <v>42.875</v>
      </c>
      <c r="D975">
        <f>'Days Conversion - Map'!D977</f>
        <v>-109.8622</v>
      </c>
      <c r="E975">
        <f>'Days Conversion - Map'!J977</f>
        <v>0</v>
      </c>
    </row>
    <row r="976" spans="1:5" x14ac:dyDescent="0.3">
      <c r="A976" t="str">
        <f>'Days Conversion - Map'!A978</f>
        <v>USC00487760</v>
      </c>
      <c r="B976" t="str">
        <f>'Days Conversion - Map'!B978</f>
        <v>WY</v>
      </c>
      <c r="C976">
        <f>'Days Conversion - Map'!C978</f>
        <v>43.0306</v>
      </c>
      <c r="D976">
        <f>'Days Conversion - Map'!D978</f>
        <v>-108.37439999999999</v>
      </c>
      <c r="E976">
        <f>'Days Conversion - Map'!J978</f>
        <v>0</v>
      </c>
    </row>
    <row r="977" spans="1:5" x14ac:dyDescent="0.3">
      <c r="A977" t="str">
        <f>'Days Conversion - Map'!A979</f>
        <v>USC00487990</v>
      </c>
      <c r="B977" t="str">
        <f>'Days Conversion - Map'!B979</f>
        <v>WY</v>
      </c>
      <c r="C977">
        <f>'Days Conversion - Map'!C979</f>
        <v>41.452800000000003</v>
      </c>
      <c r="D977">
        <f>'Days Conversion - Map'!D979</f>
        <v>-106.8053</v>
      </c>
      <c r="E977">
        <f>'Days Conversion - Map'!J979</f>
        <v>0</v>
      </c>
    </row>
    <row r="978" spans="1:5" x14ac:dyDescent="0.3">
      <c r="A978" t="str">
        <f>'Days Conversion - Map'!A980</f>
        <v>USC00488160</v>
      </c>
      <c r="B978" t="str">
        <f>'Days Conversion - Map'!B980</f>
        <v>WY</v>
      </c>
      <c r="C978">
        <f>'Days Conversion - Map'!C980</f>
        <v>44.840600000000002</v>
      </c>
      <c r="D978">
        <f>'Days Conversion - Map'!D980</f>
        <v>-106.8383</v>
      </c>
      <c r="E978">
        <f>'Days Conversion - Map'!J980</f>
        <v>0</v>
      </c>
    </row>
    <row r="979" spans="1:5" x14ac:dyDescent="0.3">
      <c r="A979" t="str">
        <f>'Days Conversion - Map'!A981</f>
        <v>USC00488995</v>
      </c>
      <c r="B979" t="str">
        <f>'Days Conversion - Map'!B981</f>
        <v>WY</v>
      </c>
      <c r="C979">
        <f>'Days Conversion - Map'!C981</f>
        <v>42.080300000000001</v>
      </c>
      <c r="D979">
        <f>'Days Conversion - Map'!D981</f>
        <v>-104.2236</v>
      </c>
      <c r="E979">
        <f>'Days Conversion - Map'!J981</f>
        <v>0</v>
      </c>
    </row>
    <row r="980" spans="1:5" x14ac:dyDescent="0.3">
      <c r="A980" t="str">
        <f>'Days Conversion - Map'!A982</f>
        <v>USC00489615</v>
      </c>
      <c r="B980" t="str">
        <f>'Days Conversion - Map'!B982</f>
        <v>WY</v>
      </c>
      <c r="C980">
        <f>'Days Conversion - Map'!C982</f>
        <v>42.110599999999998</v>
      </c>
      <c r="D980">
        <f>'Days Conversion - Map'!D982</f>
        <v>-104.9492</v>
      </c>
      <c r="E980">
        <f>'Days Conversion - Map'!J982</f>
        <v>0</v>
      </c>
    </row>
    <row r="981" spans="1:5" x14ac:dyDescent="0.3">
      <c r="A981" t="str">
        <f>'Days Conversion - Map'!A983</f>
        <v>USC00489770</v>
      </c>
      <c r="B981" t="str">
        <f>'Days Conversion - Map'!B983</f>
        <v>WY</v>
      </c>
      <c r="C981">
        <f>'Days Conversion - Map'!C983</f>
        <v>44.011400000000002</v>
      </c>
      <c r="D981">
        <f>'Days Conversion - Map'!D983</f>
        <v>-107.9683</v>
      </c>
      <c r="E981">
        <f>'Days Conversion - Map'!J983</f>
        <v>21.620779220779141</v>
      </c>
    </row>
    <row r="982" spans="1:5" x14ac:dyDescent="0.3">
      <c r="A982" t="str">
        <f>'Days Conversion - Map'!A984</f>
        <v>USC00489905</v>
      </c>
      <c r="B982" t="str">
        <f>'Days Conversion - Map'!B984</f>
        <v>WY</v>
      </c>
      <c r="C982">
        <f>'Days Conversion - Map'!C984</f>
        <v>44.976700000000001</v>
      </c>
      <c r="D982">
        <f>'Days Conversion - Map'!D984</f>
        <v>-110.6964</v>
      </c>
      <c r="E982">
        <f>'Days Conversion - Map'!J984</f>
        <v>15.527272727272743</v>
      </c>
    </row>
    <row r="983" spans="1:5" x14ac:dyDescent="0.3">
      <c r="A983" t="str">
        <f>'Days Conversion - Map'!A985</f>
        <v>USW00003822</v>
      </c>
      <c r="B983" t="str">
        <f>'Days Conversion - Map'!B985</f>
        <v>GA</v>
      </c>
      <c r="C983">
        <f>'Days Conversion - Map'!C985</f>
        <v>32.131399999999999</v>
      </c>
      <c r="D983">
        <f>'Days Conversion - Map'!D985</f>
        <v>-81.202200000000005</v>
      </c>
      <c r="E983">
        <f>'Days Conversion - Map'!J985</f>
        <v>9.0815584415583803</v>
      </c>
    </row>
    <row r="984" spans="1:5" x14ac:dyDescent="0.3">
      <c r="A984" t="str">
        <f>'Days Conversion - Map'!A986</f>
        <v>USW00003870</v>
      </c>
      <c r="B984" t="str">
        <f>'Days Conversion - Map'!B986</f>
        <v>SC</v>
      </c>
      <c r="C984">
        <f>'Days Conversion - Map'!C986</f>
        <v>34.883299999999998</v>
      </c>
      <c r="D984">
        <f>'Days Conversion - Map'!D986</f>
        <v>-82.219700000000003</v>
      </c>
      <c r="E984">
        <f>'Days Conversion - Map'!J986</f>
        <v>20.621681649920699</v>
      </c>
    </row>
    <row r="985" spans="1:5" x14ac:dyDescent="0.3">
      <c r="A985" t="str">
        <f>'Days Conversion - Map'!A987</f>
        <v>USW00003959</v>
      </c>
      <c r="B985" t="str">
        <f>'Days Conversion - Map'!B987</f>
        <v>OK</v>
      </c>
      <c r="C985">
        <f>'Days Conversion - Map'!C987</f>
        <v>36.766399999999997</v>
      </c>
      <c r="D985">
        <f>'Days Conversion - Map'!D987</f>
        <v>-96.013099999999994</v>
      </c>
      <c r="E985">
        <f>'Days Conversion - Map'!J987</f>
        <v>0</v>
      </c>
    </row>
    <row r="986" spans="1:5" x14ac:dyDescent="0.3">
      <c r="A986" t="str">
        <f>'Days Conversion - Map'!A988</f>
        <v>USW00004725</v>
      </c>
      <c r="B986" t="str">
        <f>'Days Conversion - Map'!B988</f>
        <v>NY</v>
      </c>
      <c r="C986">
        <f>'Days Conversion - Map'!C988</f>
        <v>42.1997</v>
      </c>
      <c r="D986">
        <f>'Days Conversion - Map'!D988</f>
        <v>-75.984700000000004</v>
      </c>
      <c r="E986">
        <f>'Days Conversion - Map'!J988</f>
        <v>0</v>
      </c>
    </row>
    <row r="987" spans="1:5" x14ac:dyDescent="0.3">
      <c r="A987" t="str">
        <f>'Days Conversion - Map'!A989</f>
        <v>USW00012835</v>
      </c>
      <c r="B987" t="str">
        <f>'Days Conversion - Map'!B989</f>
        <v>FL</v>
      </c>
      <c r="C987">
        <f>'Days Conversion - Map'!C989</f>
        <v>26.585000000000001</v>
      </c>
      <c r="D987">
        <f>'Days Conversion - Map'!D989</f>
        <v>-81.861400000000003</v>
      </c>
      <c r="E987">
        <f>'Days Conversion - Map'!J989</f>
        <v>22.721038961038737</v>
      </c>
    </row>
    <row r="988" spans="1:5" x14ac:dyDescent="0.3">
      <c r="A988" t="str">
        <f>'Days Conversion - Map'!A990</f>
        <v>USW00012836</v>
      </c>
      <c r="B988" t="str">
        <f>'Days Conversion - Map'!B990</f>
        <v>FL</v>
      </c>
      <c r="C988">
        <f>'Days Conversion - Map'!C990</f>
        <v>24.556899999999999</v>
      </c>
      <c r="D988">
        <f>'Days Conversion - Map'!D990</f>
        <v>-81.755300000000005</v>
      </c>
      <c r="E988">
        <f>'Days Conversion - Map'!J990</f>
        <v>0</v>
      </c>
    </row>
    <row r="989" spans="1:5" x14ac:dyDescent="0.3">
      <c r="A989" t="str">
        <f>'Days Conversion - Map'!A991</f>
        <v>USW00012921</v>
      </c>
      <c r="B989" t="str">
        <f>'Days Conversion - Map'!B991</f>
        <v>TX</v>
      </c>
      <c r="C989">
        <f>'Days Conversion - Map'!C991</f>
        <v>29.5442</v>
      </c>
      <c r="D989">
        <f>'Days Conversion - Map'!D991</f>
        <v>-98.483900000000006</v>
      </c>
      <c r="E989">
        <f>'Days Conversion - Map'!J991</f>
        <v>24.151688311688112</v>
      </c>
    </row>
    <row r="990" spans="1:5" x14ac:dyDescent="0.3">
      <c r="A990" t="str">
        <f>'Days Conversion - Map'!A992</f>
        <v>USW00012924</v>
      </c>
      <c r="B990" t="str">
        <f>'Days Conversion - Map'!B992</f>
        <v>TX</v>
      </c>
      <c r="C990">
        <f>'Days Conversion - Map'!C992</f>
        <v>27.783899999999999</v>
      </c>
      <c r="D990">
        <f>'Days Conversion - Map'!D992</f>
        <v>-97.511399999999995</v>
      </c>
      <c r="E990">
        <f>'Days Conversion - Map'!J992</f>
        <v>29.593766233766132</v>
      </c>
    </row>
    <row r="991" spans="1:5" x14ac:dyDescent="0.3">
      <c r="A991" t="str">
        <f>'Days Conversion - Map'!A993</f>
        <v>USW00012930</v>
      </c>
      <c r="B991" t="str">
        <f>'Days Conversion - Map'!B993</f>
        <v>LA</v>
      </c>
      <c r="C991">
        <f>'Days Conversion - Map'!C993</f>
        <v>29.916699999999999</v>
      </c>
      <c r="D991">
        <f>'Days Conversion - Map'!D993</f>
        <v>-90.130300000000005</v>
      </c>
      <c r="E991">
        <f>'Days Conversion - Map'!J993</f>
        <v>34.118114610486643</v>
      </c>
    </row>
    <row r="992" spans="1:5" x14ac:dyDescent="0.3">
      <c r="A992" t="str">
        <f>'Days Conversion - Map'!A994</f>
        <v>USW00013724</v>
      </c>
      <c r="B992" t="str">
        <f>'Days Conversion - Map'!B994</f>
        <v>NJ</v>
      </c>
      <c r="C992">
        <f>'Days Conversion - Map'!C994</f>
        <v>39.377800000000001</v>
      </c>
      <c r="D992">
        <f>'Days Conversion - Map'!D994</f>
        <v>-74.423599999999993</v>
      </c>
      <c r="E992">
        <f>'Days Conversion - Map'!J994</f>
        <v>0</v>
      </c>
    </row>
    <row r="993" spans="1:5" x14ac:dyDescent="0.3">
      <c r="A993" t="str">
        <f>'Days Conversion - Map'!A995</f>
        <v>USW00013734</v>
      </c>
      <c r="B993" t="str">
        <f>'Days Conversion - Map'!B995</f>
        <v>WV</v>
      </c>
      <c r="C993">
        <f>'Days Conversion - Map'!C995</f>
        <v>39.4039</v>
      </c>
      <c r="D993">
        <f>'Days Conversion - Map'!D995</f>
        <v>-77.974999999999994</v>
      </c>
      <c r="E993">
        <f>'Days Conversion - Map'!J995</f>
        <v>0</v>
      </c>
    </row>
    <row r="994" spans="1:5" x14ac:dyDescent="0.3">
      <c r="A994" t="str">
        <f>'Days Conversion - Map'!A996</f>
        <v>USW00013737</v>
      </c>
      <c r="B994" t="str">
        <f>'Days Conversion - Map'!B996</f>
        <v>VA</v>
      </c>
      <c r="C994">
        <f>'Days Conversion - Map'!C996</f>
        <v>36.903599999999997</v>
      </c>
      <c r="D994">
        <f>'Days Conversion - Map'!D996</f>
        <v>-76.192800000000005</v>
      </c>
      <c r="E994">
        <f>'Days Conversion - Map'!J996</f>
        <v>6.4571428571428573</v>
      </c>
    </row>
    <row r="995" spans="1:5" x14ac:dyDescent="0.3">
      <c r="A995" t="str">
        <f>'Days Conversion - Map'!A997</f>
        <v>USW00013782</v>
      </c>
      <c r="B995" t="str">
        <f>'Days Conversion - Map'!B997</f>
        <v>SC</v>
      </c>
      <c r="C995">
        <f>'Days Conversion - Map'!C997</f>
        <v>32.774999999999999</v>
      </c>
      <c r="D995">
        <f>'Days Conversion - Map'!D997</f>
        <v>-79.923900000000003</v>
      </c>
      <c r="E995">
        <f>'Days Conversion - Map'!J997</f>
        <v>-7.9636363636363399</v>
      </c>
    </row>
    <row r="996" spans="1:5" x14ac:dyDescent="0.3">
      <c r="A996" t="str">
        <f>'Days Conversion - Map'!A998</f>
        <v>USW00013896</v>
      </c>
      <c r="B996" t="str">
        <f>'Days Conversion - Map'!B998</f>
        <v>AL</v>
      </c>
      <c r="C996">
        <f>'Days Conversion - Map'!C998</f>
        <v>34.743899999999996</v>
      </c>
      <c r="D996">
        <f>'Days Conversion - Map'!D998</f>
        <v>-87.599699999999999</v>
      </c>
      <c r="E996">
        <f>'Days Conversion - Map'!J998</f>
        <v>0</v>
      </c>
    </row>
    <row r="997" spans="1:5" x14ac:dyDescent="0.3">
      <c r="A997" t="str">
        <f>'Days Conversion - Map'!A999</f>
        <v>USW00013899</v>
      </c>
      <c r="B997" t="str">
        <f>'Days Conversion - Map'!B999</f>
        <v>FL</v>
      </c>
      <c r="C997">
        <f>'Days Conversion - Map'!C999</f>
        <v>30.476099999999999</v>
      </c>
      <c r="D997">
        <f>'Days Conversion - Map'!D999</f>
        <v>-87.1858</v>
      </c>
      <c r="E997">
        <f>'Days Conversion - Map'!J999</f>
        <v>9.766233766233773</v>
      </c>
    </row>
    <row r="998" spans="1:5" x14ac:dyDescent="0.3">
      <c r="A998" t="str">
        <f>'Days Conversion - Map'!A1000</f>
        <v>USW00013970</v>
      </c>
      <c r="B998" t="str">
        <f>'Days Conversion - Map'!B1000</f>
        <v>LA</v>
      </c>
      <c r="C998">
        <f>'Days Conversion - Map'!C1000</f>
        <v>30.537800000000001</v>
      </c>
      <c r="D998">
        <f>'Days Conversion - Map'!D1000</f>
        <v>-91.146900000000002</v>
      </c>
      <c r="E998">
        <f>'Days Conversion - Map'!J1000</f>
        <v>14.112207792207712</v>
      </c>
    </row>
    <row r="999" spans="1:5" x14ac:dyDescent="0.3">
      <c r="A999" t="str">
        <f>'Days Conversion - Map'!A1001</f>
        <v>USW00013976</v>
      </c>
      <c r="B999" t="str">
        <f>'Days Conversion - Map'!B1001</f>
        <v>LA</v>
      </c>
      <c r="C999">
        <f>'Days Conversion - Map'!C1001</f>
        <v>30.198599999999999</v>
      </c>
      <c r="D999">
        <f>'Days Conversion - Map'!D1001</f>
        <v>-91.989400000000003</v>
      </c>
      <c r="E999">
        <f>'Days Conversion - Map'!J1001</f>
        <v>0</v>
      </c>
    </row>
    <row r="1000" spans="1:5" x14ac:dyDescent="0.3">
      <c r="A1000" t="str">
        <f>'Days Conversion - Map'!A1002</f>
        <v>USW00013980</v>
      </c>
      <c r="B1000" t="str">
        <f>'Days Conversion - Map'!B1002</f>
        <v>KS</v>
      </c>
      <c r="C1000">
        <f>'Days Conversion - Map'!C1002</f>
        <v>37.155000000000001</v>
      </c>
      <c r="D1000">
        <f>'Days Conversion - Map'!D1002</f>
        <v>-98.028300000000002</v>
      </c>
      <c r="E1000">
        <f>'Days Conversion - Map'!J1002</f>
        <v>-10.055719572539147</v>
      </c>
    </row>
    <row r="1001" spans="1:5" x14ac:dyDescent="0.3">
      <c r="A1001" t="str">
        <f>'Days Conversion - Map'!A1003</f>
        <v>USW00014733</v>
      </c>
      <c r="B1001" t="str">
        <f>'Days Conversion - Map'!B1003</f>
        <v>NY</v>
      </c>
      <c r="C1001">
        <f>'Days Conversion - Map'!C1003</f>
        <v>42.948900000000002</v>
      </c>
      <c r="D1001">
        <f>'Days Conversion - Map'!D1003</f>
        <v>-78.736699999999999</v>
      </c>
      <c r="E1001">
        <f>'Days Conversion - Map'!J1003</f>
        <v>0</v>
      </c>
    </row>
    <row r="1002" spans="1:5" x14ac:dyDescent="0.3">
      <c r="A1002" t="str">
        <f>'Days Conversion - Map'!A1004</f>
        <v>USW00014735</v>
      </c>
      <c r="B1002" t="str">
        <f>'Days Conversion - Map'!B1004</f>
        <v>NY</v>
      </c>
      <c r="C1002">
        <f>'Days Conversion - Map'!C1004</f>
        <v>42.747199999999999</v>
      </c>
      <c r="D1002">
        <f>'Days Conversion - Map'!D1004</f>
        <v>-73.799199999999999</v>
      </c>
      <c r="E1002">
        <f>'Days Conversion - Map'!J1004</f>
        <v>0</v>
      </c>
    </row>
    <row r="1003" spans="1:5" x14ac:dyDescent="0.3">
      <c r="A1003" t="str">
        <f>'Days Conversion - Map'!A1005</f>
        <v>USW00014737</v>
      </c>
      <c r="B1003" t="str">
        <f>'Days Conversion - Map'!B1005</f>
        <v>PA</v>
      </c>
      <c r="C1003">
        <f>'Days Conversion - Map'!C1005</f>
        <v>40.649700000000003</v>
      </c>
      <c r="D1003">
        <f>'Days Conversion - Map'!D1005</f>
        <v>-75.447800000000001</v>
      </c>
      <c r="E1003">
        <f>'Days Conversion - Map'!J1005</f>
        <v>0</v>
      </c>
    </row>
    <row r="1004" spans="1:5" x14ac:dyDescent="0.3">
      <c r="A1004" t="str">
        <f>'Days Conversion - Map'!A1006</f>
        <v>USW00014742</v>
      </c>
      <c r="B1004" t="str">
        <f>'Days Conversion - Map'!B1006</f>
        <v>VT</v>
      </c>
      <c r="C1004">
        <f>'Days Conversion - Map'!C1006</f>
        <v>44.468299999999999</v>
      </c>
      <c r="D1004">
        <f>'Days Conversion - Map'!D1006</f>
        <v>-73.150000000000006</v>
      </c>
      <c r="E1004">
        <f>'Days Conversion - Map'!J1006</f>
        <v>9.7454545454544448</v>
      </c>
    </row>
    <row r="1005" spans="1:5" x14ac:dyDescent="0.3">
      <c r="A1005" t="str">
        <f>'Days Conversion - Map'!A1007</f>
        <v>USW00014743</v>
      </c>
      <c r="B1005" t="str">
        <f>'Days Conversion - Map'!B1007</f>
        <v>NY</v>
      </c>
      <c r="C1005">
        <f>'Days Conversion - Map'!C1007</f>
        <v>44.577199999999998</v>
      </c>
      <c r="D1005">
        <f>'Days Conversion - Map'!D1007</f>
        <v>-75.109700000000004</v>
      </c>
      <c r="E1005">
        <f>'Days Conversion - Map'!J1007</f>
        <v>-8.4797927876417489</v>
      </c>
    </row>
    <row r="1006" spans="1:5" x14ac:dyDescent="0.3">
      <c r="A1006" t="str">
        <f>'Days Conversion - Map'!A1008</f>
        <v>USW00014757</v>
      </c>
      <c r="B1006" t="str">
        <f>'Days Conversion - Map'!B1008</f>
        <v>NY</v>
      </c>
      <c r="C1006">
        <f>'Days Conversion - Map'!C1008</f>
        <v>41.625799999999998</v>
      </c>
      <c r="D1006">
        <f>'Days Conversion - Map'!D1008</f>
        <v>-73.881699999999995</v>
      </c>
      <c r="E1006">
        <f>'Days Conversion - Map'!J1008</f>
        <v>6.9422459244371701</v>
      </c>
    </row>
    <row r="1007" spans="1:5" x14ac:dyDescent="0.3">
      <c r="A1007" t="str">
        <f>'Days Conversion - Map'!A1009</f>
        <v>USW00014764</v>
      </c>
      <c r="B1007" t="str">
        <f>'Days Conversion - Map'!B1009</f>
        <v>ME</v>
      </c>
      <c r="C1007">
        <f>'Days Conversion - Map'!C1009</f>
        <v>43.642499999999998</v>
      </c>
      <c r="D1007">
        <f>'Days Conversion - Map'!D1009</f>
        <v>-70.304500000000004</v>
      </c>
      <c r="E1007">
        <f>'Days Conversion - Map'!J1009</f>
        <v>0</v>
      </c>
    </row>
    <row r="1008" spans="1:5" x14ac:dyDescent="0.3">
      <c r="A1008" t="str">
        <f>'Days Conversion - Map'!A1010</f>
        <v>USW00014765</v>
      </c>
      <c r="B1008" t="str">
        <f>'Days Conversion - Map'!B1010</f>
        <v>RI</v>
      </c>
      <c r="C1008">
        <f>'Days Conversion - Map'!C1010</f>
        <v>41.722499999999997</v>
      </c>
      <c r="D1008">
        <f>'Days Conversion - Map'!D1010</f>
        <v>-71.432500000000005</v>
      </c>
      <c r="E1008">
        <f>'Days Conversion - Map'!J1010</f>
        <v>11.651948051948059</v>
      </c>
    </row>
    <row r="1009" spans="1:5" x14ac:dyDescent="0.3">
      <c r="A1009" t="str">
        <f>'Days Conversion - Map'!A1011</f>
        <v>USW00014768</v>
      </c>
      <c r="B1009" t="str">
        <f>'Days Conversion - Map'!B1011</f>
        <v>NY</v>
      </c>
      <c r="C1009">
        <f>'Days Conversion - Map'!C1011</f>
        <v>43.117199999999997</v>
      </c>
      <c r="D1009">
        <f>'Days Conversion - Map'!D1011</f>
        <v>-77.675299999999993</v>
      </c>
      <c r="E1009">
        <f>'Days Conversion - Map'!J1011</f>
        <v>0</v>
      </c>
    </row>
    <row r="1010" spans="1:5" x14ac:dyDescent="0.3">
      <c r="A1010" t="str">
        <f>'Days Conversion - Map'!A1012</f>
        <v>USW00014771</v>
      </c>
      <c r="B1010" t="str">
        <f>'Days Conversion - Map'!B1012</f>
        <v>NY</v>
      </c>
      <c r="C1010">
        <f>'Days Conversion - Map'!C1012</f>
        <v>43.1111</v>
      </c>
      <c r="D1010">
        <f>'Days Conversion - Map'!D1012</f>
        <v>-76.103899999999996</v>
      </c>
      <c r="E1010">
        <f>'Days Conversion - Map'!J1012</f>
        <v>0</v>
      </c>
    </row>
    <row r="1011" spans="1:5" x14ac:dyDescent="0.3">
      <c r="A1011" t="str">
        <f>'Days Conversion - Map'!A1013</f>
        <v>USW00014778</v>
      </c>
      <c r="B1011" t="str">
        <f>'Days Conversion - Map'!B1013</f>
        <v>PA</v>
      </c>
      <c r="C1011">
        <f>'Days Conversion - Map'!C1013</f>
        <v>41.243099999999998</v>
      </c>
      <c r="D1011">
        <f>'Days Conversion - Map'!D1013</f>
        <v>-76.921700000000001</v>
      </c>
      <c r="E1011">
        <f>'Days Conversion - Map'!J1013</f>
        <v>0</v>
      </c>
    </row>
    <row r="1012" spans="1:5" x14ac:dyDescent="0.3">
      <c r="A1012" t="str">
        <f>'Days Conversion - Map'!A1014</f>
        <v>USW00014804</v>
      </c>
      <c r="B1012" t="str">
        <f>'Days Conversion - Map'!B1014</f>
        <v>MI</v>
      </c>
      <c r="C1012">
        <f>'Days Conversion - Map'!C1014</f>
        <v>42.6083</v>
      </c>
      <c r="D1012">
        <f>'Days Conversion - Map'!D1014</f>
        <v>-82.818299999999994</v>
      </c>
      <c r="E1012">
        <f>'Days Conversion - Map'!J1014</f>
        <v>0</v>
      </c>
    </row>
    <row r="1013" spans="1:5" x14ac:dyDescent="0.3">
      <c r="A1013" t="str">
        <f>'Days Conversion - Map'!A1015</f>
        <v>USW00014860</v>
      </c>
      <c r="B1013" t="str">
        <f>'Days Conversion - Map'!B1015</f>
        <v>PA</v>
      </c>
      <c r="C1013">
        <f>'Days Conversion - Map'!C1015</f>
        <v>42.080300000000001</v>
      </c>
      <c r="D1013">
        <f>'Days Conversion - Map'!D1015</f>
        <v>-80.182199999999995</v>
      </c>
      <c r="E1013">
        <f>'Days Conversion - Map'!J1015</f>
        <v>0</v>
      </c>
    </row>
    <row r="1014" spans="1:5" x14ac:dyDescent="0.3">
      <c r="A1014" t="str">
        <f>'Days Conversion - Map'!A1016</f>
        <v>USW00014922</v>
      </c>
      <c r="B1014" t="str">
        <f>'Days Conversion - Map'!B1016</f>
        <v>MN</v>
      </c>
      <c r="C1014">
        <f>'Days Conversion - Map'!C1016</f>
        <v>44.885300000000001</v>
      </c>
      <c r="D1014">
        <f>'Days Conversion - Map'!D1016</f>
        <v>-93.231399999999994</v>
      </c>
      <c r="E1014">
        <f>'Days Conversion - Map'!J1016</f>
        <v>0</v>
      </c>
    </row>
    <row r="1015" spans="1:5" x14ac:dyDescent="0.3">
      <c r="A1015" t="str">
        <f>'Days Conversion - Map'!A1017</f>
        <v>USW00014924</v>
      </c>
      <c r="B1015" t="str">
        <f>'Days Conversion - Map'!B1017</f>
        <v>ND</v>
      </c>
      <c r="C1015">
        <f>'Days Conversion - Map'!C1017</f>
        <v>48.9711</v>
      </c>
      <c r="D1015">
        <f>'Days Conversion - Map'!D1017</f>
        <v>-97.241699999999994</v>
      </c>
      <c r="E1015">
        <f>'Days Conversion - Map'!J1017</f>
        <v>-11.757922077922039</v>
      </c>
    </row>
    <row r="1016" spans="1:5" x14ac:dyDescent="0.3">
      <c r="A1016" t="str">
        <f>'Days Conversion - Map'!A1018</f>
        <v>USW00014929</v>
      </c>
      <c r="B1016" t="str">
        <f>'Days Conversion - Map'!B1018</f>
        <v>SD</v>
      </c>
      <c r="C1016">
        <f>'Days Conversion - Map'!C1018</f>
        <v>45.455800000000004</v>
      </c>
      <c r="D1016">
        <f>'Days Conversion - Map'!D1018</f>
        <v>-98.413300000000007</v>
      </c>
      <c r="E1016">
        <f>'Days Conversion - Map'!J1018</f>
        <v>-8.4374025974026328</v>
      </c>
    </row>
    <row r="1017" spans="1:5" x14ac:dyDescent="0.3">
      <c r="A1017" t="str">
        <f>'Days Conversion - Map'!A1019</f>
        <v>USW00014946</v>
      </c>
      <c r="B1017" t="str">
        <f>'Days Conversion - Map'!B1019</f>
        <v>SD</v>
      </c>
      <c r="C1017">
        <f>'Days Conversion - Map'!C1019</f>
        <v>44.904400000000003</v>
      </c>
      <c r="D1017">
        <f>'Days Conversion - Map'!D1019</f>
        <v>-97.1494</v>
      </c>
      <c r="E1017">
        <f>'Days Conversion - Map'!J1019</f>
        <v>-7.8057142857142674</v>
      </c>
    </row>
    <row r="1018" spans="1:5" x14ac:dyDescent="0.3">
      <c r="A1018" t="str">
        <f>'Days Conversion - Map'!A1020</f>
        <v>USW00023009</v>
      </c>
      <c r="B1018" t="str">
        <f>'Days Conversion - Map'!B1020</f>
        <v>NM</v>
      </c>
      <c r="C1018">
        <f>'Days Conversion - Map'!C1020</f>
        <v>33.307200000000002</v>
      </c>
      <c r="D1018">
        <f>'Days Conversion - Map'!D1020</f>
        <v>-104.5081</v>
      </c>
      <c r="E1018">
        <f>'Days Conversion - Map'!J1020</f>
        <v>28.552823868301886</v>
      </c>
    </row>
    <row r="1019" spans="1:5" x14ac:dyDescent="0.3">
      <c r="A1019" t="str">
        <f>'Days Conversion - Map'!A1021</f>
        <v>USW00023044</v>
      </c>
      <c r="B1019" t="str">
        <f>'Days Conversion - Map'!B1021</f>
        <v>TX</v>
      </c>
      <c r="C1019">
        <f>'Days Conversion - Map'!C1021</f>
        <v>31.812200000000001</v>
      </c>
      <c r="D1019">
        <f>'Days Conversion - Map'!D1021</f>
        <v>-106.3775</v>
      </c>
      <c r="E1019">
        <f>'Days Conversion - Map'!J1021</f>
        <v>23.204155844155757</v>
      </c>
    </row>
    <row r="1020" spans="1:5" x14ac:dyDescent="0.3">
      <c r="A1020" t="str">
        <f>'Days Conversion - Map'!A1022</f>
        <v>USW00023051</v>
      </c>
      <c r="B1020" t="str">
        <f>'Days Conversion - Map'!B1022</f>
        <v>NM</v>
      </c>
      <c r="C1020">
        <f>'Days Conversion - Map'!C1022</f>
        <v>36.448300000000003</v>
      </c>
      <c r="D1020">
        <f>'Days Conversion - Map'!D1022</f>
        <v>-103.1536</v>
      </c>
      <c r="E1020">
        <f>'Days Conversion - Map'!J1022</f>
        <v>25.037651939656822</v>
      </c>
    </row>
    <row r="1021" spans="1:5" x14ac:dyDescent="0.3">
      <c r="A1021" t="str">
        <f>'Days Conversion - Map'!A1023</f>
        <v>USW00023170</v>
      </c>
      <c r="B1021" t="str">
        <f>'Days Conversion - Map'!B1023</f>
        <v>UT</v>
      </c>
      <c r="C1021">
        <f>'Days Conversion - Map'!C1023</f>
        <v>38.370600000000003</v>
      </c>
      <c r="D1021">
        <f>'Days Conversion - Map'!D1023</f>
        <v>-110.7153</v>
      </c>
      <c r="E1021">
        <f>'Days Conversion - Map'!J1023</f>
        <v>23.539940235761883</v>
      </c>
    </row>
    <row r="1022" spans="1:5" x14ac:dyDescent="0.3">
      <c r="A1022" t="str">
        <f>'Days Conversion - Map'!A1024</f>
        <v>USW00023179</v>
      </c>
      <c r="B1022" t="str">
        <f>'Days Conversion - Map'!B1024</f>
        <v>CA</v>
      </c>
      <c r="C1022">
        <f>'Days Conversion - Map'!C1024</f>
        <v>34.767800000000001</v>
      </c>
      <c r="D1022">
        <f>'Days Conversion - Map'!D1024</f>
        <v>-114.6183</v>
      </c>
      <c r="E1022">
        <f>'Days Conversion - Map'!J1024</f>
        <v>20.915324675324648</v>
      </c>
    </row>
    <row r="1023" spans="1:5" x14ac:dyDescent="0.3">
      <c r="A1023" t="str">
        <f>'Days Conversion - Map'!A1025</f>
        <v>USW00023185</v>
      </c>
      <c r="B1023" t="str">
        <f>'Days Conversion - Map'!B1025</f>
        <v>NV</v>
      </c>
      <c r="C1023">
        <f>'Days Conversion - Map'!C1025</f>
        <v>39.507800000000003</v>
      </c>
      <c r="D1023">
        <f>'Days Conversion - Map'!D1025</f>
        <v>-119.7683</v>
      </c>
      <c r="E1023">
        <f>'Days Conversion - Map'!J1025</f>
        <v>24.353246753246715</v>
      </c>
    </row>
    <row r="1024" spans="1:5" x14ac:dyDescent="0.3">
      <c r="A1024" t="str">
        <f>'Days Conversion - Map'!A1026</f>
        <v>USW00024018</v>
      </c>
      <c r="B1024" t="str">
        <f>'Days Conversion - Map'!B1026</f>
        <v>WY</v>
      </c>
      <c r="C1024">
        <f>'Days Conversion - Map'!C1026</f>
        <v>41.151899999999998</v>
      </c>
      <c r="D1024">
        <f>'Days Conversion - Map'!D1026</f>
        <v>-104.8061</v>
      </c>
      <c r="E1024">
        <f>'Days Conversion - Map'!J1026</f>
        <v>17.882597402597352</v>
      </c>
    </row>
    <row r="1025" spans="1:5" x14ac:dyDescent="0.3">
      <c r="A1025" t="str">
        <f>'Days Conversion - Map'!A1027</f>
        <v>USW00024022</v>
      </c>
      <c r="B1025" t="str">
        <f>'Days Conversion - Map'!B1027</f>
        <v>WY</v>
      </c>
      <c r="C1025">
        <f>'Days Conversion - Map'!C1027</f>
        <v>41.316400000000002</v>
      </c>
      <c r="D1025">
        <f>'Days Conversion - Map'!D1027</f>
        <v>-105.6728</v>
      </c>
      <c r="E1025">
        <f>'Days Conversion - Map'!J1027</f>
        <v>16.076883116883035</v>
      </c>
    </row>
    <row r="1026" spans="1:5" x14ac:dyDescent="0.3">
      <c r="A1026" t="str">
        <f>'Days Conversion - Map'!A1028</f>
        <v>USW00024025</v>
      </c>
      <c r="B1026" t="str">
        <f>'Days Conversion - Map'!B1028</f>
        <v>SD</v>
      </c>
      <c r="C1026">
        <f>'Days Conversion - Map'!C1028</f>
        <v>44.381900000000002</v>
      </c>
      <c r="D1026">
        <f>'Days Conversion - Map'!D1028</f>
        <v>-100.2864</v>
      </c>
      <c r="E1026">
        <f>'Days Conversion - Map'!J1028</f>
        <v>0</v>
      </c>
    </row>
    <row r="1027" spans="1:5" x14ac:dyDescent="0.3">
      <c r="A1027" t="str">
        <f>'Days Conversion - Map'!A1029</f>
        <v>USW00024027</v>
      </c>
      <c r="B1027" t="str">
        <f>'Days Conversion - Map'!B1029</f>
        <v>WY</v>
      </c>
      <c r="C1027">
        <f>'Days Conversion - Map'!C1029</f>
        <v>41.594700000000003</v>
      </c>
      <c r="D1027">
        <f>'Days Conversion - Map'!D1029</f>
        <v>-109.0528</v>
      </c>
      <c r="E1027">
        <f>'Days Conversion - Map'!J1029</f>
        <v>19.624255261732422</v>
      </c>
    </row>
    <row r="1028" spans="1:5" x14ac:dyDescent="0.3">
      <c r="A1028" t="str">
        <f>'Days Conversion - Map'!A1030</f>
        <v>USW00024037</v>
      </c>
      <c r="B1028" t="str">
        <f>'Days Conversion - Map'!B1030</f>
        <v>MT</v>
      </c>
      <c r="C1028">
        <f>'Days Conversion - Map'!C1030</f>
        <v>46.426400000000001</v>
      </c>
      <c r="D1028">
        <f>'Days Conversion - Map'!D1030</f>
        <v>-105.88330000000001</v>
      </c>
      <c r="E1028">
        <f>'Days Conversion - Map'!J1030</f>
        <v>0</v>
      </c>
    </row>
    <row r="1029" spans="1:5" x14ac:dyDescent="0.3">
      <c r="A1029" t="str">
        <f>'Days Conversion - Map'!A1031</f>
        <v>USW00024119</v>
      </c>
      <c r="B1029" t="str">
        <f>'Days Conversion - Map'!B1031</f>
        <v>NV</v>
      </c>
      <c r="C1029">
        <f>'Days Conversion - Map'!C1031</f>
        <v>40.611699999999999</v>
      </c>
      <c r="D1029">
        <f>'Days Conversion - Map'!D1031</f>
        <v>-116.8917</v>
      </c>
      <c r="E1029">
        <f>'Days Conversion - Map'!J1031</f>
        <v>31.563243243243285</v>
      </c>
    </row>
    <row r="1030" spans="1:5" x14ac:dyDescent="0.3">
      <c r="A1030" t="str">
        <f>'Days Conversion - Map'!A1032</f>
        <v>USW00024121</v>
      </c>
      <c r="B1030" t="str">
        <f>'Days Conversion - Map'!B1032</f>
        <v>NV</v>
      </c>
      <c r="C1030">
        <f>'Days Conversion - Map'!C1032</f>
        <v>40.823900000000002</v>
      </c>
      <c r="D1030">
        <f>'Days Conversion - Map'!D1032</f>
        <v>-115.7864</v>
      </c>
      <c r="E1030">
        <f>'Days Conversion - Map'!J1032</f>
        <v>17.286233766233725</v>
      </c>
    </row>
    <row r="1031" spans="1:5" x14ac:dyDescent="0.3">
      <c r="A1031" t="str">
        <f>'Days Conversion - Map'!A1033</f>
        <v>USW00024128</v>
      </c>
      <c r="B1031" t="str">
        <f>'Days Conversion - Map'!B1033</f>
        <v>NV</v>
      </c>
      <c r="C1031">
        <f>'Days Conversion - Map'!C1033</f>
        <v>40.901699999999998</v>
      </c>
      <c r="D1031">
        <f>'Days Conversion - Map'!D1033</f>
        <v>-117.8081</v>
      </c>
      <c r="E1031">
        <f>'Days Conversion - Map'!J1033</f>
        <v>18.438441558441564</v>
      </c>
    </row>
    <row r="1032" spans="1:5" x14ac:dyDescent="0.3">
      <c r="A1032" t="str">
        <f>'Days Conversion - Map'!A1034</f>
        <v>USW00024130</v>
      </c>
      <c r="B1032" t="str">
        <f>'Days Conversion - Map'!B1034</f>
        <v>OR</v>
      </c>
      <c r="C1032">
        <f>'Days Conversion - Map'!C1034</f>
        <v>44.8431</v>
      </c>
      <c r="D1032">
        <f>'Days Conversion - Map'!D1034</f>
        <v>-117.81</v>
      </c>
      <c r="E1032">
        <f>'Days Conversion - Map'!J1034</f>
        <v>11.8389610389611</v>
      </c>
    </row>
    <row r="1033" spans="1:5" x14ac:dyDescent="0.3">
      <c r="A1033" t="str">
        <f>'Days Conversion - Map'!A1035</f>
        <v>USW00024137</v>
      </c>
      <c r="B1033" t="str">
        <f>'Days Conversion - Map'!B1035</f>
        <v>MT</v>
      </c>
      <c r="C1033">
        <f>'Days Conversion - Map'!C1035</f>
        <v>48.6036</v>
      </c>
      <c r="D1033">
        <f>'Days Conversion - Map'!D1035</f>
        <v>-112.3767</v>
      </c>
      <c r="E1033">
        <f>'Days Conversion - Map'!J1035</f>
        <v>12.840519480519495</v>
      </c>
    </row>
    <row r="1034" spans="1:5" x14ac:dyDescent="0.3">
      <c r="A1034" t="str">
        <f>'Days Conversion - Map'!A1036</f>
        <v>USW00024143</v>
      </c>
      <c r="B1034" t="str">
        <f>'Days Conversion - Map'!B1036</f>
        <v>MT</v>
      </c>
      <c r="C1034">
        <f>'Days Conversion - Map'!C1036</f>
        <v>47.473300000000002</v>
      </c>
      <c r="D1034">
        <f>'Days Conversion - Map'!D1036</f>
        <v>-111.3828</v>
      </c>
      <c r="E1034">
        <f>'Days Conversion - Map'!J1036</f>
        <v>12.382337662337701</v>
      </c>
    </row>
    <row r="1035" spans="1:5" x14ac:dyDescent="0.3">
      <c r="A1035" t="str">
        <f>'Days Conversion - Map'!A1037</f>
        <v>USW00024144</v>
      </c>
      <c r="B1035" t="str">
        <f>'Days Conversion - Map'!B1037</f>
        <v>MT</v>
      </c>
      <c r="C1035">
        <f>'Days Conversion - Map'!C1037</f>
        <v>46.604399999999998</v>
      </c>
      <c r="D1035">
        <f>'Days Conversion - Map'!D1037</f>
        <v>-111.9892</v>
      </c>
      <c r="E1035">
        <f>'Days Conversion - Map'!J1037</f>
        <v>23.419242379150507</v>
      </c>
    </row>
    <row r="1036" spans="1:5" x14ac:dyDescent="0.3">
      <c r="A1036" t="str">
        <f>'Days Conversion - Map'!A1038</f>
        <v>USW00024149</v>
      </c>
      <c r="B1036" t="str">
        <f>'Days Conversion - Map'!B1038</f>
        <v>ID</v>
      </c>
      <c r="C1036">
        <f>'Days Conversion - Map'!C1038</f>
        <v>46.374400000000001</v>
      </c>
      <c r="D1036">
        <f>'Days Conversion - Map'!D1038</f>
        <v>-117.0153</v>
      </c>
      <c r="E1036">
        <f>'Days Conversion - Map'!J1038</f>
        <v>13.611428571428553</v>
      </c>
    </row>
    <row r="1037" spans="1:5" x14ac:dyDescent="0.3">
      <c r="A1037" t="str">
        <f>'Days Conversion - Map'!A1039</f>
        <v>USW00024151</v>
      </c>
      <c r="B1037" t="str">
        <f>'Days Conversion - Map'!B1039</f>
        <v>ID</v>
      </c>
      <c r="C1037">
        <f>'Days Conversion - Map'!C1039</f>
        <v>42.1492</v>
      </c>
      <c r="D1037">
        <f>'Days Conversion - Map'!D1039</f>
        <v>-112.2872</v>
      </c>
      <c r="E1037">
        <f>'Days Conversion - Map'!J1039</f>
        <v>0</v>
      </c>
    </row>
    <row r="1038" spans="1:5" x14ac:dyDescent="0.3">
      <c r="A1038" t="str">
        <f>'Days Conversion - Map'!A1040</f>
        <v>USW00024157</v>
      </c>
      <c r="B1038" t="str">
        <f>'Days Conversion - Map'!B1040</f>
        <v>WA</v>
      </c>
      <c r="C1038">
        <f>'Days Conversion - Map'!C1040</f>
        <v>47.621699999999997</v>
      </c>
      <c r="D1038">
        <f>'Days Conversion - Map'!D1040</f>
        <v>-117.52809999999999</v>
      </c>
      <c r="E1038">
        <f>'Days Conversion - Map'!J1040</f>
        <v>8.7542857142857127</v>
      </c>
    </row>
    <row r="1039" spans="1:5" x14ac:dyDescent="0.3">
      <c r="A1039" t="str">
        <f>'Days Conversion - Map'!A1041</f>
        <v>USW00024160</v>
      </c>
      <c r="B1039" t="str">
        <f>'Days Conversion - Map'!B1041</f>
        <v>WA</v>
      </c>
      <c r="C1039">
        <f>'Days Conversion - Map'!C1041</f>
        <v>46.0944</v>
      </c>
      <c r="D1039">
        <f>'Days Conversion - Map'!D1041</f>
        <v>-118.28579999999999</v>
      </c>
      <c r="E1039">
        <f>'Days Conversion - Map'!J1041</f>
        <v>0</v>
      </c>
    </row>
    <row r="1040" spans="1:5" x14ac:dyDescent="0.3">
      <c r="A1040" t="str">
        <f>'Days Conversion - Map'!A1042</f>
        <v>USW00024193</v>
      </c>
      <c r="B1040" t="str">
        <f>'Days Conversion - Map'!B1042</f>
        <v>UT</v>
      </c>
      <c r="C1040">
        <f>'Days Conversion - Map'!C1042</f>
        <v>40.720599999999997</v>
      </c>
      <c r="D1040">
        <f>'Days Conversion - Map'!D1042</f>
        <v>-114.03579999999999</v>
      </c>
      <c r="E1040">
        <f>'Days Conversion - Map'!J1042</f>
        <v>0</v>
      </c>
    </row>
    <row r="1041" spans="1:5" x14ac:dyDescent="0.3">
      <c r="A1041" t="str">
        <f>'Days Conversion - Map'!A1043</f>
        <v>USW00024213</v>
      </c>
      <c r="B1041" t="str">
        <f>'Days Conversion - Map'!B1043</f>
        <v>CA</v>
      </c>
      <c r="C1041">
        <f>'Days Conversion - Map'!C1043</f>
        <v>40.809699999999999</v>
      </c>
      <c r="D1041">
        <f>'Days Conversion - Map'!D1043</f>
        <v>-124.16030000000001</v>
      </c>
      <c r="E1041">
        <f>'Days Conversion - Map'!J1043</f>
        <v>22.777142857142803</v>
      </c>
    </row>
    <row r="1042" spans="1:5" x14ac:dyDescent="0.3">
      <c r="A1042" t="str">
        <f>'Days Conversion - Map'!A1044</f>
        <v>USW00024284</v>
      </c>
      <c r="B1042" t="str">
        <f>'Days Conversion - Map'!B1044</f>
        <v>OR</v>
      </c>
      <c r="C1042">
        <f>'Days Conversion - Map'!C1044</f>
        <v>43.4133</v>
      </c>
      <c r="D1042">
        <f>'Days Conversion - Map'!D1044</f>
        <v>-124.2436</v>
      </c>
      <c r="E1042">
        <f>'Days Conversion - Map'!J1044</f>
        <v>15.089870129870125</v>
      </c>
    </row>
    <row r="1043" spans="1:5" x14ac:dyDescent="0.3">
      <c r="A1043" t="str">
        <f>'Days Conversion - Map'!A1045</f>
        <v>USW00024285</v>
      </c>
      <c r="B1043" t="str">
        <f>'Days Conversion - Map'!B1045</f>
        <v>OR</v>
      </c>
      <c r="C1043">
        <f>'Days Conversion - Map'!C1045</f>
        <v>44.643099999999997</v>
      </c>
      <c r="D1043">
        <f>'Days Conversion - Map'!D1045</f>
        <v>-124.0556</v>
      </c>
      <c r="E1043">
        <f>'Days Conversion - Map'!J1045</f>
        <v>0</v>
      </c>
    </row>
    <row r="1044" spans="1:5" x14ac:dyDescent="0.3">
      <c r="A1044" t="str">
        <f>'Days Conversion - Map'!A1046</f>
        <v>USW00093193</v>
      </c>
      <c r="B1044" t="str">
        <f>'Days Conversion - Map'!B1046</f>
        <v>CA</v>
      </c>
      <c r="C1044">
        <f>'Days Conversion - Map'!C1046</f>
        <v>36.78</v>
      </c>
      <c r="D1044">
        <f>'Days Conversion - Map'!D1046</f>
        <v>-119.72029999999999</v>
      </c>
      <c r="E1044">
        <f>'Days Conversion - Map'!J1046</f>
        <v>16.621298701298649</v>
      </c>
    </row>
    <row r="1045" spans="1:5" x14ac:dyDescent="0.3">
      <c r="A1045" t="str">
        <f>'Days Conversion - Map'!A1047</f>
        <v>USW00093729</v>
      </c>
      <c r="B1045" t="str">
        <f>'Days Conversion - Map'!B1047</f>
        <v>NC</v>
      </c>
      <c r="C1045">
        <f>'Days Conversion - Map'!C1047</f>
        <v>35.232500000000002</v>
      </c>
      <c r="D1045">
        <f>'Days Conversion - Map'!D1047</f>
        <v>-75.622200000000007</v>
      </c>
      <c r="E1045">
        <f>'Days Conversion - Map'!J1047</f>
        <v>23.641950674435158</v>
      </c>
    </row>
    <row r="1046" spans="1:5" x14ac:dyDescent="0.3">
      <c r="A1046" t="str">
        <f>'Days Conversion - Map'!A1048</f>
        <v>USW00093805</v>
      </c>
      <c r="B1046" t="str">
        <f>'Days Conversion - Map'!B1048</f>
        <v>FL</v>
      </c>
      <c r="C1046">
        <f>'Days Conversion - Map'!C1048</f>
        <v>30.397500000000001</v>
      </c>
      <c r="D1046">
        <f>'Days Conversion - Map'!D1048</f>
        <v>-84.328900000000004</v>
      </c>
      <c r="E1046">
        <f>'Days Conversion - Map'!J1048</f>
        <v>31.053506493506401</v>
      </c>
    </row>
    <row r="1047" spans="1:5" x14ac:dyDescent="0.3">
      <c r="A1047" t="str">
        <f>'Days Conversion - Map'!A1049</f>
        <v>USW00093806</v>
      </c>
      <c r="B1047" t="str">
        <f>'Days Conversion - Map'!B1049</f>
        <v>AL</v>
      </c>
      <c r="C1047">
        <f>'Days Conversion - Map'!C1049</f>
        <v>33.212200000000003</v>
      </c>
      <c r="D1047">
        <f>'Days Conversion - Map'!D1049</f>
        <v>-87.615600000000001</v>
      </c>
      <c r="E1047">
        <f>'Days Conversion - Map'!J1049</f>
        <v>0</v>
      </c>
    </row>
    <row r="1048" spans="1:5" x14ac:dyDescent="0.3">
      <c r="A1048" t="str">
        <f>'Days Conversion - Map'!A1050</f>
        <v>USW00093808</v>
      </c>
      <c r="B1048" t="str">
        <f>'Days Conversion - Map'!B1050</f>
        <v>KY</v>
      </c>
      <c r="C1048">
        <f>'Days Conversion - Map'!C1050</f>
        <v>36.964700000000001</v>
      </c>
      <c r="D1048">
        <f>'Days Conversion - Map'!D1050</f>
        <v>-86.423900000000003</v>
      </c>
      <c r="E1048">
        <f>'Days Conversion - Map'!J1050</f>
        <v>0</v>
      </c>
    </row>
    <row r="1049" spans="1:5" x14ac:dyDescent="0.3">
      <c r="A1049" t="str">
        <f>'Days Conversion - Map'!A1051</f>
        <v>USW00093986</v>
      </c>
      <c r="B1049" t="str">
        <f>'Days Conversion - Map'!B1051</f>
        <v>OK</v>
      </c>
      <c r="C1049">
        <f>'Days Conversion - Map'!C1051</f>
        <v>34.989199999999997</v>
      </c>
      <c r="D1049">
        <f>'Days Conversion - Map'!D1051</f>
        <v>-99.052800000000005</v>
      </c>
      <c r="E1049">
        <f>'Days Conversion - Map'!J1051</f>
        <v>0</v>
      </c>
    </row>
    <row r="1050" spans="1:5" x14ac:dyDescent="0.3">
      <c r="A1050" t="str">
        <f>'Days Conversion - Map'!A1052</f>
        <v>USW00094008</v>
      </c>
      <c r="B1050" t="str">
        <f>'Days Conversion - Map'!B1052</f>
        <v>MT</v>
      </c>
      <c r="C1050">
        <f>'Days Conversion - Map'!C1052</f>
        <v>48.206400000000002</v>
      </c>
      <c r="D1050">
        <f>'Days Conversion - Map'!D1052</f>
        <v>-106.6247</v>
      </c>
      <c r="E1050">
        <f>'Days Conversion - Map'!J1052</f>
        <v>0</v>
      </c>
    </row>
    <row r="1051" spans="1:5" x14ac:dyDescent="0.3">
      <c r="A1051" t="str">
        <f>'Days Conversion - Map'!A1053</f>
        <v>USW00094224</v>
      </c>
      <c r="B1051" t="str">
        <f>'Days Conversion - Map'!B1053</f>
        <v>OR</v>
      </c>
      <c r="C1051">
        <f>'Days Conversion - Map'!C1053</f>
        <v>46.1569</v>
      </c>
      <c r="D1051">
        <f>'Days Conversion - Map'!D1053</f>
        <v>-123.88330000000001</v>
      </c>
      <c r="E1051">
        <f>'Days Conversion - Map'!J1053</f>
        <v>5.3597585513078103</v>
      </c>
    </row>
    <row r="1052" spans="1:5" x14ac:dyDescent="0.3">
      <c r="A1052" t="str">
        <f>'Days Conversion - Map'!A1054</f>
        <v>USW00094728</v>
      </c>
      <c r="B1052" t="str">
        <f>'Days Conversion - Map'!B1054</f>
        <v>NY</v>
      </c>
      <c r="C1052">
        <f>'Days Conversion - Map'!C1054</f>
        <v>40.7789</v>
      </c>
      <c r="D1052">
        <f>'Days Conversion - Map'!D1054</f>
        <v>-73.969200000000001</v>
      </c>
      <c r="E1052">
        <f>'Days Conversion - Map'!J1054</f>
        <v>0</v>
      </c>
    </row>
    <row r="1053" spans="1:5" x14ac:dyDescent="0.3">
      <c r="A1053" t="str">
        <f>'Days Conversion - Map'!A1055</f>
        <v>USW00094967</v>
      </c>
      <c r="B1053" t="str">
        <f>'Days Conversion - Map'!B1055</f>
        <v>MN</v>
      </c>
      <c r="C1053">
        <f>'Days Conversion - Map'!C1055</f>
        <v>46.899700000000003</v>
      </c>
      <c r="D1053">
        <f>'Days Conversion - Map'!D1055</f>
        <v>-95.066900000000004</v>
      </c>
      <c r="E1053">
        <f>'Days Conversion - Map'!J1055</f>
        <v>0</v>
      </c>
    </row>
    <row r="1054" spans="1:5" x14ac:dyDescent="0.3">
      <c r="B1054"/>
    </row>
    <row r="1055" spans="1:5" x14ac:dyDescent="0.3">
      <c r="B1055"/>
    </row>
    <row r="1056" spans="1:5" x14ac:dyDescent="0.3">
      <c r="B1056"/>
    </row>
    <row r="1057" spans="2:2" x14ac:dyDescent="0.3">
      <c r="B1057"/>
    </row>
    <row r="1058" spans="2:2" x14ac:dyDescent="0.3">
      <c r="B1058"/>
    </row>
    <row r="1059" spans="2:2" x14ac:dyDescent="0.3">
      <c r="B1059"/>
    </row>
    <row r="1060" spans="2:2" x14ac:dyDescent="0.3">
      <c r="B1060"/>
    </row>
    <row r="1061" spans="2:2" x14ac:dyDescent="0.3">
      <c r="B1061"/>
    </row>
    <row r="1062" spans="2:2" x14ac:dyDescent="0.3">
      <c r="B1062"/>
    </row>
    <row r="1063" spans="2:2" x14ac:dyDescent="0.3">
      <c r="B1063"/>
    </row>
    <row r="1064" spans="2:2" x14ac:dyDescent="0.3">
      <c r="B1064"/>
    </row>
    <row r="1065" spans="2:2" x14ac:dyDescent="0.3">
      <c r="B1065"/>
    </row>
    <row r="1066" spans="2:2" x14ac:dyDescent="0.3">
      <c r="B1066"/>
    </row>
    <row r="1067" spans="2:2" x14ac:dyDescent="0.3">
      <c r="B1067"/>
    </row>
    <row r="1068" spans="2:2" x14ac:dyDescent="0.3">
      <c r="B1068"/>
    </row>
    <row r="1069" spans="2:2" x14ac:dyDescent="0.3">
      <c r="B1069"/>
    </row>
    <row r="1070" spans="2:2" x14ac:dyDescent="0.3">
      <c r="B1070"/>
    </row>
    <row r="1071" spans="2:2" x14ac:dyDescent="0.3">
      <c r="B1071"/>
    </row>
    <row r="1072" spans="2:2" x14ac:dyDescent="0.3">
      <c r="B1072"/>
    </row>
    <row r="1073" spans="2:2" x14ac:dyDescent="0.3">
      <c r="B1073"/>
    </row>
    <row r="1074" spans="2:2" x14ac:dyDescent="0.3">
      <c r="B1074"/>
    </row>
    <row r="1075" spans="2:2" x14ac:dyDescent="0.3">
      <c r="B1075"/>
    </row>
    <row r="1076" spans="2:2" x14ac:dyDescent="0.3">
      <c r="B1076"/>
    </row>
    <row r="1077" spans="2:2" x14ac:dyDescent="0.3">
      <c r="B1077"/>
    </row>
    <row r="1078" spans="2:2" x14ac:dyDescent="0.3">
      <c r="B1078"/>
    </row>
    <row r="1079" spans="2:2" x14ac:dyDescent="0.3">
      <c r="B1079"/>
    </row>
    <row r="1080" spans="2:2" x14ac:dyDescent="0.3">
      <c r="B1080"/>
    </row>
    <row r="1081" spans="2:2" x14ac:dyDescent="0.3">
      <c r="B1081"/>
    </row>
    <row r="1082" spans="2:2" x14ac:dyDescent="0.3">
      <c r="B1082"/>
    </row>
    <row r="1083" spans="2:2" x14ac:dyDescent="0.3">
      <c r="B1083"/>
    </row>
    <row r="1084" spans="2:2" x14ac:dyDescent="0.3">
      <c r="B1084"/>
    </row>
    <row r="1085" spans="2:2" x14ac:dyDescent="0.3">
      <c r="B1085"/>
    </row>
    <row r="1086" spans="2:2" x14ac:dyDescent="0.3">
      <c r="B1086"/>
    </row>
    <row r="1087" spans="2:2" x14ac:dyDescent="0.3">
      <c r="B1087"/>
    </row>
    <row r="1088" spans="2:2" x14ac:dyDescent="0.3">
      <c r="B1088"/>
    </row>
    <row r="1089" spans="2:2" x14ac:dyDescent="0.3">
      <c r="B1089"/>
    </row>
    <row r="1090" spans="2:2" x14ac:dyDescent="0.3">
      <c r="B1090"/>
    </row>
    <row r="1091" spans="2:2" x14ac:dyDescent="0.3">
      <c r="B1091"/>
    </row>
    <row r="1092" spans="2:2" x14ac:dyDescent="0.3">
      <c r="B1092"/>
    </row>
    <row r="1093" spans="2:2" x14ac:dyDescent="0.3">
      <c r="B1093"/>
    </row>
    <row r="1094" spans="2:2" x14ac:dyDescent="0.3">
      <c r="B1094"/>
    </row>
    <row r="1095" spans="2:2" x14ac:dyDescent="0.3">
      <c r="B1095"/>
    </row>
    <row r="1096" spans="2:2" x14ac:dyDescent="0.3">
      <c r="B1096"/>
    </row>
    <row r="1097" spans="2:2" x14ac:dyDescent="0.3">
      <c r="B1097"/>
    </row>
    <row r="1098" spans="2:2" x14ac:dyDescent="0.3">
      <c r="B1098"/>
    </row>
    <row r="1099" spans="2:2" x14ac:dyDescent="0.3">
      <c r="B1099"/>
    </row>
    <row r="1100" spans="2:2" x14ac:dyDescent="0.3">
      <c r="B1100"/>
    </row>
    <row r="1101" spans="2:2" x14ac:dyDescent="0.3">
      <c r="B1101"/>
    </row>
  </sheetData>
  <autoFilter ref="H1:H1047648" xr:uid="{9F243B64-4DBA-44BE-BE9F-28B3EF2ADA5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16"/>
  <sheetViews>
    <sheetView zoomScale="80" zoomScaleNormal="80" zoomScalePageLayoutView="80" workbookViewId="0">
      <pane ySplit="1" topLeftCell="A2" activePane="bottomLeft" state="frozen"/>
      <selection pane="bottomLeft" activeCell="G3" sqref="G3"/>
    </sheetView>
  </sheetViews>
  <sheetFormatPr defaultColWidth="22.33203125" defaultRowHeight="14.4" x14ac:dyDescent="0.3"/>
  <cols>
    <col min="1" max="1" width="14.44140625" bestFit="1" customWidth="1"/>
    <col min="2" max="2" width="5.88671875" style="15" bestFit="1" customWidth="1"/>
    <col min="3" max="3" width="8.6640625" bestFit="1" customWidth="1"/>
    <col min="4" max="4" width="10.5546875" bestFit="1" customWidth="1"/>
    <col min="5" max="5" width="24.109375" bestFit="1" customWidth="1"/>
    <col min="6" max="6" width="8.5546875" customWidth="1"/>
  </cols>
  <sheetData>
    <row r="1" spans="1:7" x14ac:dyDescent="0.3">
      <c r="A1" s="16" t="s">
        <v>0</v>
      </c>
      <c r="B1" s="16" t="s">
        <v>1</v>
      </c>
      <c r="C1" s="16" t="s">
        <v>2</v>
      </c>
      <c r="D1" s="16" t="s">
        <v>3</v>
      </c>
      <c r="E1" s="16" t="s">
        <v>1146</v>
      </c>
    </row>
    <row r="2" spans="1:7" x14ac:dyDescent="0.3">
      <c r="A2" t="str">
        <f>'Days Conversion - Map'!A4</f>
        <v>USC00011084</v>
      </c>
      <c r="B2" t="str">
        <f>'Days Conversion - Map'!B4</f>
        <v>AL</v>
      </c>
      <c r="C2">
        <f>'Days Conversion - Map'!C4</f>
        <v>31.058299999999999</v>
      </c>
      <c r="D2">
        <f>'Days Conversion - Map'!D4</f>
        <v>-87.055000000000007</v>
      </c>
      <c r="E2">
        <f>'Days Conversion - Map'!K4</f>
        <v>0</v>
      </c>
      <c r="G2" t="s">
        <v>1596</v>
      </c>
    </row>
    <row r="3" spans="1:7" x14ac:dyDescent="0.3">
      <c r="A3" t="str">
        <f>'Days Conversion - Map'!A5</f>
        <v>USC00012813</v>
      </c>
      <c r="B3" t="str">
        <f>'Days Conversion - Map'!B5</f>
        <v>AL</v>
      </c>
      <c r="C3">
        <f>'Days Conversion - Map'!C5</f>
        <v>30.546700000000001</v>
      </c>
      <c r="D3">
        <f>'Days Conversion - Map'!D5</f>
        <v>-87.880799999999994</v>
      </c>
      <c r="E3">
        <f>'Days Conversion - Map'!K5</f>
        <v>8.476883116883112</v>
      </c>
      <c r="G3">
        <f>COUNTA(A2:A1053)</f>
        <v>1052</v>
      </c>
    </row>
    <row r="4" spans="1:7" x14ac:dyDescent="0.3">
      <c r="A4" t="str">
        <f>'Days Conversion - Map'!A6</f>
        <v>USC00013160</v>
      </c>
      <c r="B4" t="str">
        <f>'Days Conversion - Map'!B6</f>
        <v>AL</v>
      </c>
      <c r="C4">
        <f>'Days Conversion - Map'!C6</f>
        <v>32.834699999999998</v>
      </c>
      <c r="D4">
        <f>'Days Conversion - Map'!D6</f>
        <v>-88.134200000000007</v>
      </c>
      <c r="E4">
        <f>'Days Conversion - Map'!K6</f>
        <v>-19.028159899801715</v>
      </c>
    </row>
    <row r="5" spans="1:7" x14ac:dyDescent="0.3">
      <c r="A5" t="str">
        <f>'Days Conversion - Map'!A7</f>
        <v>USC00013511</v>
      </c>
      <c r="B5" t="str">
        <f>'Days Conversion - Map'!B7</f>
        <v>AL</v>
      </c>
      <c r="C5">
        <f>'Days Conversion - Map'!C7</f>
        <v>32.6922</v>
      </c>
      <c r="D5">
        <f>'Days Conversion - Map'!D7</f>
        <v>-87.576099999999997</v>
      </c>
      <c r="E5">
        <f>'Days Conversion - Map'!K7</f>
        <v>0</v>
      </c>
    </row>
    <row r="6" spans="1:7" x14ac:dyDescent="0.3">
      <c r="A6" t="str">
        <f>'Days Conversion - Map'!A8</f>
        <v>USC00013816</v>
      </c>
      <c r="B6" t="str">
        <f>'Days Conversion - Map'!B8</f>
        <v>AL</v>
      </c>
      <c r="C6">
        <f>'Days Conversion - Map'!C8</f>
        <v>31.881399999999999</v>
      </c>
      <c r="D6">
        <f>'Days Conversion - Map'!D8</f>
        <v>-86.250299999999996</v>
      </c>
      <c r="E6">
        <f>'Days Conversion - Map'!K8</f>
        <v>20.63379120879123</v>
      </c>
    </row>
    <row r="7" spans="1:7" x14ac:dyDescent="0.3">
      <c r="A7" t="str">
        <f>'Days Conversion - Map'!A9</f>
        <v>USC00017157</v>
      </c>
      <c r="B7" t="str">
        <f>'Days Conversion - Map'!B9</f>
        <v>AL</v>
      </c>
      <c r="C7">
        <f>'Days Conversion - Map'!C9</f>
        <v>34.1736</v>
      </c>
      <c r="D7">
        <f>'Days Conversion - Map'!D9</f>
        <v>-86.813299999999998</v>
      </c>
      <c r="E7">
        <f>'Days Conversion - Map'!K9</f>
        <v>-12.122597402597314</v>
      </c>
    </row>
    <row r="8" spans="1:7" x14ac:dyDescent="0.3">
      <c r="A8" t="str">
        <f>'Days Conversion - Map'!A10</f>
        <v>USC00017304</v>
      </c>
      <c r="B8" t="str">
        <f>'Days Conversion - Map'!B10</f>
        <v>AL</v>
      </c>
      <c r="C8">
        <f>'Days Conversion - Map'!C10</f>
        <v>34.6736</v>
      </c>
      <c r="D8">
        <f>'Days Conversion - Map'!D10</f>
        <v>-86.053600000000003</v>
      </c>
      <c r="E8">
        <f>'Days Conversion - Map'!K10</f>
        <v>-7.8669639569701442</v>
      </c>
    </row>
    <row r="9" spans="1:7" x14ac:dyDescent="0.3">
      <c r="A9" t="str">
        <f>'Days Conversion - Map'!A11</f>
        <v>USC00017366</v>
      </c>
      <c r="B9" t="str">
        <f>'Days Conversion - Map'!B11</f>
        <v>AL</v>
      </c>
      <c r="C9">
        <f>'Days Conversion - Map'!C11</f>
        <v>32.411099999999998</v>
      </c>
      <c r="D9">
        <f>'Days Conversion - Map'!D11</f>
        <v>-87.014399999999995</v>
      </c>
      <c r="E9">
        <f>'Days Conversion - Map'!K11</f>
        <v>0</v>
      </c>
    </row>
    <row r="10" spans="1:7" x14ac:dyDescent="0.3">
      <c r="A10" t="str">
        <f>'Days Conversion - Map'!A12</f>
        <v>USC00018024</v>
      </c>
      <c r="B10" t="str">
        <f>'Days Conversion - Map'!B12</f>
        <v>AL</v>
      </c>
      <c r="C10">
        <f>'Days Conversion - Map'!C12</f>
        <v>33.416400000000003</v>
      </c>
      <c r="D10">
        <f>'Days Conversion - Map'!D12</f>
        <v>-86.135000000000005</v>
      </c>
      <c r="E10">
        <f>'Days Conversion - Map'!K12</f>
        <v>0</v>
      </c>
    </row>
    <row r="11" spans="1:7" x14ac:dyDescent="0.3">
      <c r="A11" t="str">
        <f>'Days Conversion - Map'!A13</f>
        <v>USC00018178</v>
      </c>
      <c r="B11" t="str">
        <f>'Days Conversion - Map'!B13</f>
        <v>AL</v>
      </c>
      <c r="C11">
        <f>'Days Conversion - Map'!C13</f>
        <v>31.917200000000001</v>
      </c>
      <c r="D11">
        <f>'Days Conversion - Map'!D13</f>
        <v>-87.734700000000004</v>
      </c>
      <c r="E11">
        <f>'Days Conversion - Map'!K13</f>
        <v>-8.9445360609542242</v>
      </c>
    </row>
    <row r="12" spans="1:7" x14ac:dyDescent="0.3">
      <c r="A12" t="str">
        <f>'Days Conversion - Map'!A14</f>
        <v>USC00018323</v>
      </c>
      <c r="B12" t="str">
        <f>'Days Conversion - Map'!B14</f>
        <v>AL</v>
      </c>
      <c r="C12">
        <f>'Days Conversion - Map'!C14</f>
        <v>31.807500000000001</v>
      </c>
      <c r="D12">
        <f>'Days Conversion - Map'!D14</f>
        <v>-85.972200000000001</v>
      </c>
      <c r="E12">
        <f>'Days Conversion - Map'!K14</f>
        <v>0</v>
      </c>
    </row>
    <row r="13" spans="1:7" x14ac:dyDescent="0.3">
      <c r="A13" t="str">
        <f>'Days Conversion - Map'!A15</f>
        <v>USC00018438</v>
      </c>
      <c r="B13" t="str">
        <f>'Days Conversion - Map'!B15</f>
        <v>AL</v>
      </c>
      <c r="C13">
        <f>'Days Conversion - Map'!C15</f>
        <v>32.014200000000002</v>
      </c>
      <c r="D13">
        <f>'Days Conversion - Map'!D15</f>
        <v>-85.746399999999994</v>
      </c>
      <c r="E13">
        <f>'Days Conversion - Map'!K15</f>
        <v>14.439166971136247</v>
      </c>
    </row>
    <row r="14" spans="1:7" x14ac:dyDescent="0.3">
      <c r="A14" t="str">
        <f>'Days Conversion - Map'!A16</f>
        <v>USC00018469</v>
      </c>
      <c r="B14" t="str">
        <f>'Days Conversion - Map'!B16</f>
        <v>AL</v>
      </c>
      <c r="C14">
        <f>'Days Conversion - Map'!C16</f>
        <v>34.568600000000004</v>
      </c>
      <c r="D14">
        <f>'Days Conversion - Map'!D16</f>
        <v>-85.606399999999994</v>
      </c>
      <c r="E14">
        <f>'Days Conversion - Map'!K16</f>
        <v>-12.976623376623305</v>
      </c>
    </row>
    <row r="15" spans="1:7" x14ac:dyDescent="0.3">
      <c r="A15" t="str">
        <f>'Days Conversion - Map'!A17</f>
        <v>USC00020080</v>
      </c>
      <c r="B15" t="str">
        <f>'Days Conversion - Map'!B17</f>
        <v>AZ</v>
      </c>
      <c r="C15">
        <f>'Days Conversion - Map'!C17</f>
        <v>32.369700000000002</v>
      </c>
      <c r="D15">
        <f>'Days Conversion - Map'!D17</f>
        <v>-112.86</v>
      </c>
      <c r="E15">
        <f>'Days Conversion - Map'!K17</f>
        <v>-22.318961038961007</v>
      </c>
    </row>
    <row r="16" spans="1:7" x14ac:dyDescent="0.3">
      <c r="A16" t="str">
        <f>'Days Conversion - Map'!A18</f>
        <v>USC00021614</v>
      </c>
      <c r="B16" t="str">
        <f>'Days Conversion - Map'!B18</f>
        <v>AZ</v>
      </c>
      <c r="C16">
        <f>'Days Conversion - Map'!C18</f>
        <v>34.349400000000003</v>
      </c>
      <c r="D16">
        <f>'Days Conversion - Map'!D18</f>
        <v>-111.6981</v>
      </c>
      <c r="E16">
        <f>'Days Conversion - Map'!K18</f>
        <v>0</v>
      </c>
    </row>
    <row r="17" spans="1:11" x14ac:dyDescent="0.3">
      <c r="A17" t="str">
        <f>'Days Conversion - Map'!A19</f>
        <v>USC00023160</v>
      </c>
      <c r="B17" t="str">
        <f>'Days Conversion - Map'!B19</f>
        <v>AZ</v>
      </c>
      <c r="C17">
        <f>'Days Conversion - Map'!C19</f>
        <v>35.271900000000002</v>
      </c>
      <c r="D17">
        <f>'Days Conversion - Map'!D19</f>
        <v>-111.73</v>
      </c>
      <c r="E17">
        <f>'Days Conversion - Map'!K19</f>
        <v>-23.861660544900939</v>
      </c>
    </row>
    <row r="18" spans="1:11" x14ac:dyDescent="0.3">
      <c r="A18" t="str">
        <f>'Days Conversion - Map'!A20</f>
        <v>USC00024089</v>
      </c>
      <c r="B18" t="str">
        <f>'Days Conversion - Map'!B20</f>
        <v>AZ</v>
      </c>
      <c r="C18">
        <f>'Days Conversion - Map'!C20</f>
        <v>34.909399999999998</v>
      </c>
      <c r="D18">
        <f>'Days Conversion - Map'!D20</f>
        <v>-110.1544</v>
      </c>
      <c r="E18">
        <f>'Days Conversion - Map'!K20</f>
        <v>-21.261904761904475</v>
      </c>
    </row>
    <row r="19" spans="1:11" x14ac:dyDescent="0.3">
      <c r="A19" t="str">
        <f>'Days Conversion - Map'!A21</f>
        <v>USC00024849</v>
      </c>
      <c r="B19" t="str">
        <f>'Days Conversion - Map'!B21</f>
        <v>AZ</v>
      </c>
      <c r="C19">
        <f>'Days Conversion - Map'!C21</f>
        <v>36.864400000000003</v>
      </c>
      <c r="D19">
        <f>'Days Conversion - Map'!D21</f>
        <v>-111.6022</v>
      </c>
      <c r="E19">
        <f>'Days Conversion - Map'!K21</f>
        <v>-18.832827987017403</v>
      </c>
    </row>
    <row r="20" spans="1:11" x14ac:dyDescent="0.3">
      <c r="A20" t="str">
        <f>'Days Conversion - Map'!A22</f>
        <v>USC00025512</v>
      </c>
      <c r="B20" t="str">
        <f>'Days Conversion - Map'!B22</f>
        <v>AZ</v>
      </c>
      <c r="C20">
        <f>'Days Conversion - Map'!C22</f>
        <v>33.404400000000003</v>
      </c>
      <c r="D20">
        <f>'Days Conversion - Map'!D22</f>
        <v>-110.87</v>
      </c>
      <c r="E20">
        <f>'Days Conversion - Map'!K22</f>
        <v>-16.135482078355125</v>
      </c>
    </row>
    <row r="21" spans="1:11" x14ac:dyDescent="0.3">
      <c r="A21" t="str">
        <f>'Days Conversion - Map'!A23</f>
        <v>USC00026250</v>
      </c>
      <c r="B21" t="str">
        <f>'Days Conversion - Map'!B23</f>
        <v>AZ</v>
      </c>
      <c r="C21">
        <f>'Days Conversion - Map'!C23</f>
        <v>34.154699999999998</v>
      </c>
      <c r="D21">
        <f>'Days Conversion - Map'!D23</f>
        <v>-114.2908</v>
      </c>
      <c r="E21">
        <f>'Days Conversion - Map'!K23</f>
        <v>-34.044560870595333</v>
      </c>
    </row>
    <row r="22" spans="1:11" x14ac:dyDescent="0.3">
      <c r="A22" t="str">
        <f>'Days Conversion - Map'!A24</f>
        <v>USC00026353</v>
      </c>
      <c r="B22" t="str">
        <f>'Days Conversion - Map'!B24</f>
        <v>AZ</v>
      </c>
      <c r="C22">
        <f>'Days Conversion - Map'!C24</f>
        <v>31.935600000000001</v>
      </c>
      <c r="D22">
        <f>'Days Conversion - Map'!D24</f>
        <v>-109.8378</v>
      </c>
      <c r="E22">
        <f>'Days Conversion - Map'!K24</f>
        <v>7.7237814206784643</v>
      </c>
      <c r="K22">
        <f>2023-1948+1</f>
        <v>76</v>
      </c>
    </row>
    <row r="23" spans="1:11" x14ac:dyDescent="0.3">
      <c r="A23" t="str">
        <f>'Days Conversion - Map'!A25</f>
        <v>USC00026796</v>
      </c>
      <c r="B23" t="str">
        <f>'Days Conversion - Map'!B25</f>
        <v>AZ</v>
      </c>
      <c r="C23">
        <f>'Days Conversion - Map'!C25</f>
        <v>34.570599999999999</v>
      </c>
      <c r="D23">
        <f>'Days Conversion - Map'!D25</f>
        <v>-112.43219999999999</v>
      </c>
      <c r="E23">
        <f>'Days Conversion - Map'!K25</f>
        <v>-16.691948051947968</v>
      </c>
    </row>
    <row r="24" spans="1:11" x14ac:dyDescent="0.3">
      <c r="A24" t="str">
        <f>'Days Conversion - Map'!A26</f>
        <v>USC00027281</v>
      </c>
      <c r="B24" t="str">
        <f>'Days Conversion - Map'!B26</f>
        <v>AZ</v>
      </c>
      <c r="C24">
        <f>'Days Conversion - Map'!C26</f>
        <v>33.648899999999998</v>
      </c>
      <c r="D24">
        <f>'Days Conversion - Map'!D26</f>
        <v>-111.10890000000001</v>
      </c>
      <c r="E24">
        <f>'Days Conversion - Map'!K26</f>
        <v>0</v>
      </c>
    </row>
    <row r="25" spans="1:11" x14ac:dyDescent="0.3">
      <c r="A25" t="str">
        <f>'Days Conversion - Map'!A27</f>
        <v>USC00027370</v>
      </c>
      <c r="B25" t="str">
        <f>'Days Conversion - Map'!B27</f>
        <v>AZ</v>
      </c>
      <c r="C25">
        <f>'Days Conversion - Map'!C27</f>
        <v>33.072200000000002</v>
      </c>
      <c r="D25">
        <f>'Days Conversion - Map'!D27</f>
        <v>-111.76609999999999</v>
      </c>
      <c r="E25">
        <f>'Days Conversion - Map'!K27</f>
        <v>-33.464682350021739</v>
      </c>
    </row>
    <row r="26" spans="1:11" x14ac:dyDescent="0.3">
      <c r="A26" t="str">
        <f>'Days Conversion - Map'!A28</f>
        <v>USC00027390</v>
      </c>
      <c r="B26" t="str">
        <f>'Days Conversion - Map'!B28</f>
        <v>AZ</v>
      </c>
      <c r="C26">
        <f>'Days Conversion - Map'!C28</f>
        <v>32.814999999999998</v>
      </c>
      <c r="D26">
        <f>'Days Conversion - Map'!D28</f>
        <v>-109.6808</v>
      </c>
      <c r="E26">
        <f>'Days Conversion - Map'!K28</f>
        <v>-18.700540540540402</v>
      </c>
    </row>
    <row r="27" spans="1:11" x14ac:dyDescent="0.3">
      <c r="A27" t="str">
        <f>'Days Conversion - Map'!A29</f>
        <v>USC00027435</v>
      </c>
      <c r="B27" t="str">
        <f>'Days Conversion - Map'!B29</f>
        <v>AZ</v>
      </c>
      <c r="C27">
        <f>'Days Conversion - Map'!C29</f>
        <v>34.517200000000003</v>
      </c>
      <c r="D27">
        <f>'Days Conversion - Map'!D29</f>
        <v>-109.4028</v>
      </c>
      <c r="E27">
        <f>'Days Conversion - Map'!K29</f>
        <v>-21.088175164448476</v>
      </c>
    </row>
    <row r="28" spans="1:11" x14ac:dyDescent="0.3">
      <c r="A28" t="str">
        <f>'Days Conversion - Map'!A30</f>
        <v>USC00027716</v>
      </c>
      <c r="B28" t="str">
        <f>'Days Conversion - Map'!B30</f>
        <v>AZ</v>
      </c>
      <c r="C28">
        <f>'Days Conversion - Map'!C30</f>
        <v>35.331899999999997</v>
      </c>
      <c r="D28">
        <f>'Days Conversion - Map'!D30</f>
        <v>-112.8794</v>
      </c>
      <c r="E28">
        <f>'Days Conversion - Map'!K30</f>
        <v>-10.490272373540904</v>
      </c>
    </row>
    <row r="29" spans="1:11" x14ac:dyDescent="0.3">
      <c r="A29" t="str">
        <f>'Days Conversion - Map'!A31</f>
        <v>USC00028619</v>
      </c>
      <c r="B29" t="str">
        <f>'Days Conversion - Map'!B31</f>
        <v>AZ</v>
      </c>
      <c r="C29">
        <f>'Days Conversion - Map'!C31</f>
        <v>31.7119</v>
      </c>
      <c r="D29">
        <f>'Days Conversion - Map'!D31</f>
        <v>-110.0686</v>
      </c>
      <c r="E29">
        <f>'Days Conversion - Map'!K31</f>
        <v>-16.484194272479058</v>
      </c>
    </row>
    <row r="30" spans="1:11" x14ac:dyDescent="0.3">
      <c r="A30" t="str">
        <f>'Days Conversion - Map'!A32</f>
        <v>USC00028815</v>
      </c>
      <c r="B30" t="str">
        <f>'Days Conversion - Map'!B32</f>
        <v>AZ</v>
      </c>
      <c r="C30">
        <f>'Days Conversion - Map'!C32</f>
        <v>32.229199999999999</v>
      </c>
      <c r="D30">
        <f>'Days Conversion - Map'!D32</f>
        <v>-110.95359999999999</v>
      </c>
      <c r="E30">
        <f>'Days Conversion - Map'!K32</f>
        <v>-51.018616282300677</v>
      </c>
    </row>
    <row r="31" spans="1:11" x14ac:dyDescent="0.3">
      <c r="A31" t="str">
        <f>'Days Conversion - Map'!A33</f>
        <v>USC00029271</v>
      </c>
      <c r="B31" t="str">
        <f>'Days Conversion - Map'!B33</f>
        <v>AZ</v>
      </c>
      <c r="C31">
        <f>'Days Conversion - Map'!C33</f>
        <v>33.821399999999997</v>
      </c>
      <c r="D31">
        <f>'Days Conversion - Map'!D33</f>
        <v>-109.98390000000001</v>
      </c>
      <c r="E31">
        <f>'Days Conversion - Map'!K33</f>
        <v>-14.654773019758267</v>
      </c>
    </row>
    <row r="32" spans="1:11" x14ac:dyDescent="0.3">
      <c r="A32" t="str">
        <f>'Days Conversion - Map'!A34</f>
        <v>USC00029287</v>
      </c>
      <c r="B32" t="str">
        <f>'Days Conversion - Map'!B34</f>
        <v>AZ</v>
      </c>
      <c r="C32">
        <f>'Days Conversion - Map'!C34</f>
        <v>33.979199999999999</v>
      </c>
      <c r="D32">
        <f>'Days Conversion - Map'!D34</f>
        <v>-112.7403</v>
      </c>
      <c r="E32">
        <f>'Days Conversion - Map'!K34</f>
        <v>-22.836791147994408</v>
      </c>
    </row>
    <row r="33" spans="1:5" x14ac:dyDescent="0.3">
      <c r="A33" t="str">
        <f>'Days Conversion - Map'!A35</f>
        <v>USC00029359</v>
      </c>
      <c r="B33" t="str">
        <f>'Days Conversion - Map'!B35</f>
        <v>AZ</v>
      </c>
      <c r="C33">
        <f>'Days Conversion - Map'!C35</f>
        <v>35.241399999999999</v>
      </c>
      <c r="D33">
        <f>'Days Conversion - Map'!D35</f>
        <v>-112.19280000000001</v>
      </c>
      <c r="E33">
        <f>'Days Conversion - Map'!K35</f>
        <v>0</v>
      </c>
    </row>
    <row r="34" spans="1:5" x14ac:dyDescent="0.3">
      <c r="A34" t="str">
        <f>'Days Conversion - Map'!A36</f>
        <v>USC00029652</v>
      </c>
      <c r="B34" t="str">
        <f>'Days Conversion - Map'!B36</f>
        <v>AZ</v>
      </c>
      <c r="C34">
        <f>'Days Conversion - Map'!C36</f>
        <v>32.611400000000003</v>
      </c>
      <c r="D34">
        <f>'Days Conversion - Map'!D36</f>
        <v>-114.63500000000001</v>
      </c>
      <c r="E34">
        <f>'Days Conversion - Map'!K36</f>
        <v>-37.364475894583045</v>
      </c>
    </row>
    <row r="35" spans="1:5" x14ac:dyDescent="0.3">
      <c r="A35" t="str">
        <f>'Days Conversion - Map'!A37</f>
        <v>USC00030936</v>
      </c>
      <c r="B35" t="str">
        <f>'Days Conversion - Map'!B37</f>
        <v>AR</v>
      </c>
      <c r="C35">
        <f>'Days Conversion - Map'!C37</f>
        <v>34.882199999999997</v>
      </c>
      <c r="D35">
        <f>'Days Conversion - Map'!D37</f>
        <v>-91.215299999999999</v>
      </c>
      <c r="E35">
        <f>'Days Conversion - Map'!K37</f>
        <v>-12.274815184645457</v>
      </c>
    </row>
    <row r="36" spans="1:5" x14ac:dyDescent="0.3">
      <c r="A36" t="str">
        <f>'Days Conversion - Map'!A38</f>
        <v>USC00031596</v>
      </c>
      <c r="B36" t="str">
        <f>'Days Conversion - Map'!B38</f>
        <v>AR</v>
      </c>
      <c r="C36">
        <f>'Days Conversion - Map'!C38</f>
        <v>35.103299999999997</v>
      </c>
      <c r="D36">
        <f>'Days Conversion - Map'!D38</f>
        <v>-92.490300000000005</v>
      </c>
      <c r="E36">
        <f>'Days Conversion - Map'!K38</f>
        <v>0</v>
      </c>
    </row>
    <row r="37" spans="1:5" x14ac:dyDescent="0.3">
      <c r="A37" t="str">
        <f>'Days Conversion - Map'!A39</f>
        <v>USC00031632</v>
      </c>
      <c r="B37" t="str">
        <f>'Days Conversion - Map'!B39</f>
        <v>AR</v>
      </c>
      <c r="C37">
        <f>'Days Conversion - Map'!C39</f>
        <v>36.408299999999997</v>
      </c>
      <c r="D37">
        <f>'Days Conversion - Map'!D39</f>
        <v>-90.591700000000003</v>
      </c>
      <c r="E37">
        <f>'Days Conversion - Map'!K39</f>
        <v>-8.805194805194791</v>
      </c>
    </row>
    <row r="38" spans="1:5" x14ac:dyDescent="0.3">
      <c r="A38" t="str">
        <f>'Days Conversion - Map'!A40</f>
        <v>USC00032356</v>
      </c>
      <c r="B38" t="str">
        <f>'Days Conversion - Map'!B40</f>
        <v>AR</v>
      </c>
      <c r="C38">
        <f>'Days Conversion - Map'!C40</f>
        <v>36.416400000000003</v>
      </c>
      <c r="D38">
        <f>'Days Conversion - Map'!D40</f>
        <v>-93.791700000000006</v>
      </c>
      <c r="E38">
        <f>'Days Conversion - Map'!K40</f>
        <v>-10.645979020978995</v>
      </c>
    </row>
    <row r="39" spans="1:5" x14ac:dyDescent="0.3">
      <c r="A39" t="str">
        <f>'Days Conversion - Map'!A41</f>
        <v>USC00032444</v>
      </c>
      <c r="B39" t="str">
        <f>'Days Conversion - Map'!B41</f>
        <v>AR</v>
      </c>
      <c r="C39">
        <f>'Days Conversion - Map'!C41</f>
        <v>36.101100000000002</v>
      </c>
      <c r="D39">
        <f>'Days Conversion - Map'!D41</f>
        <v>-94.173599999999993</v>
      </c>
      <c r="E39">
        <f>'Days Conversion - Map'!K41</f>
        <v>-18.406814497135791</v>
      </c>
    </row>
    <row r="40" spans="1:5" x14ac:dyDescent="0.3">
      <c r="A40" t="str">
        <f>'Days Conversion - Map'!A42</f>
        <v>USC00032930</v>
      </c>
      <c r="B40" t="str">
        <f>'Days Conversion - Map'!B42</f>
        <v>AR</v>
      </c>
      <c r="C40">
        <f>'Days Conversion - Map'!C42</f>
        <v>36.426099999999998</v>
      </c>
      <c r="D40">
        <f>'Days Conversion - Map'!D42</f>
        <v>-94.448099999999997</v>
      </c>
      <c r="E40">
        <f>'Days Conversion - Map'!K42</f>
        <v>-12.862337662337607</v>
      </c>
    </row>
    <row r="41" spans="1:5" x14ac:dyDescent="0.3">
      <c r="A41" t="str">
        <f>'Days Conversion - Map'!A43</f>
        <v>USC00034572</v>
      </c>
      <c r="B41" t="str">
        <f>'Days Conversion - Map'!B43</f>
        <v>AR</v>
      </c>
      <c r="C41">
        <f>'Days Conversion - Map'!C43</f>
        <v>36.494700000000002</v>
      </c>
      <c r="D41">
        <f>'Days Conversion - Map'!D43</f>
        <v>-91.534999999999997</v>
      </c>
      <c r="E41">
        <f>'Days Conversion - Map'!K43</f>
        <v>0</v>
      </c>
    </row>
    <row r="42" spans="1:5" x14ac:dyDescent="0.3">
      <c r="A42" t="str">
        <f>'Days Conversion - Map'!A44</f>
        <v>USC00034756</v>
      </c>
      <c r="B42" t="str">
        <f>'Days Conversion - Map'!B44</f>
        <v>AR</v>
      </c>
      <c r="C42">
        <f>'Days Conversion - Map'!C44</f>
        <v>34.597799999999999</v>
      </c>
      <c r="D42">
        <f>'Days Conversion - Map'!D44</f>
        <v>-94.29</v>
      </c>
      <c r="E42">
        <f>'Days Conversion - Map'!K44</f>
        <v>6.3044155844155574</v>
      </c>
    </row>
    <row r="43" spans="1:5" x14ac:dyDescent="0.3">
      <c r="A43" t="str">
        <f>'Days Conversion - Map'!A45</f>
        <v>USC00035186</v>
      </c>
      <c r="B43" t="str">
        <f>'Days Conversion - Map'!B45</f>
        <v>AR</v>
      </c>
      <c r="C43">
        <f>'Days Conversion - Map'!C45</f>
        <v>35.604199999999999</v>
      </c>
      <c r="D43">
        <f>'Days Conversion - Map'!D45</f>
        <v>-91.2744</v>
      </c>
      <c r="E43">
        <f>'Days Conversion - Map'!K45</f>
        <v>0</v>
      </c>
    </row>
    <row r="44" spans="1:5" x14ac:dyDescent="0.3">
      <c r="A44" t="str">
        <f>'Days Conversion - Map'!A46</f>
        <v>USC00035754</v>
      </c>
      <c r="B44" t="str">
        <f>'Days Conversion - Map'!B46</f>
        <v>AR</v>
      </c>
      <c r="C44">
        <f>'Days Conversion - Map'!C46</f>
        <v>34.2256</v>
      </c>
      <c r="D44">
        <f>'Days Conversion - Map'!D46</f>
        <v>-92.018600000000006</v>
      </c>
      <c r="E44">
        <f>'Days Conversion - Map'!K46</f>
        <v>0</v>
      </c>
    </row>
    <row r="45" spans="1:5" x14ac:dyDescent="0.3">
      <c r="A45" t="str">
        <f>'Days Conversion - Map'!A47</f>
        <v>USC00035820</v>
      </c>
      <c r="B45" t="str">
        <f>'Days Conversion - Map'!B47</f>
        <v>AR</v>
      </c>
      <c r="C45">
        <f>'Days Conversion - Map'!C47</f>
        <v>36.264200000000002</v>
      </c>
      <c r="D45">
        <f>'Days Conversion - Map'!D47</f>
        <v>-90.968299999999999</v>
      </c>
      <c r="E45">
        <f>'Days Conversion - Map'!K47</f>
        <v>0</v>
      </c>
    </row>
    <row r="46" spans="1:5" x14ac:dyDescent="0.3">
      <c r="A46" t="str">
        <f>'Days Conversion - Map'!A48</f>
        <v>USC00035908</v>
      </c>
      <c r="B46" t="str">
        <f>'Days Conversion - Map'!B48</f>
        <v>AR</v>
      </c>
      <c r="C46">
        <f>'Days Conversion - Map'!C48</f>
        <v>33.820300000000003</v>
      </c>
      <c r="D46">
        <f>'Days Conversion - Map'!D48</f>
        <v>-93.387799999999999</v>
      </c>
      <c r="E46">
        <f>'Days Conversion - Map'!K48</f>
        <v>0</v>
      </c>
    </row>
    <row r="47" spans="1:5" x14ac:dyDescent="0.3">
      <c r="A47" t="str">
        <f>'Days Conversion - Map'!A49</f>
        <v>USC00036253</v>
      </c>
      <c r="B47" t="str">
        <f>'Days Conversion - Map'!B49</f>
        <v>AR</v>
      </c>
      <c r="C47">
        <f>'Days Conversion - Map'!C49</f>
        <v>33.810299999999998</v>
      </c>
      <c r="D47">
        <f>'Days Conversion - Map'!D49</f>
        <v>-91.277799999999999</v>
      </c>
      <c r="E47">
        <f>'Days Conversion - Map'!K49</f>
        <v>-24.912271062271042</v>
      </c>
    </row>
    <row r="48" spans="1:5" x14ac:dyDescent="0.3">
      <c r="A48" t="str">
        <f>'Days Conversion - Map'!A50</f>
        <v>USC00036928</v>
      </c>
      <c r="B48" t="str">
        <f>'Days Conversion - Map'!B50</f>
        <v>AR</v>
      </c>
      <c r="C48">
        <f>'Days Conversion - Map'!C50</f>
        <v>35.302799999999998</v>
      </c>
      <c r="D48">
        <f>'Days Conversion - Map'!D50</f>
        <v>-93.636899999999997</v>
      </c>
      <c r="E48">
        <f>'Days Conversion - Map'!K50</f>
        <v>0</v>
      </c>
    </row>
    <row r="49" spans="1:5" x14ac:dyDescent="0.3">
      <c r="A49" t="str">
        <f>'Days Conversion - Map'!A51</f>
        <v>USC00040693</v>
      </c>
      <c r="B49" t="str">
        <f>'Days Conversion - Map'!B51</f>
        <v>CA</v>
      </c>
      <c r="C49">
        <f>'Days Conversion - Map'!C51</f>
        <v>37.874400000000001</v>
      </c>
      <c r="D49">
        <f>'Days Conversion - Map'!D51</f>
        <v>-122.2606</v>
      </c>
      <c r="E49">
        <f>'Days Conversion - Map'!K51</f>
        <v>0</v>
      </c>
    </row>
    <row r="50" spans="1:5" x14ac:dyDescent="0.3">
      <c r="A50" t="str">
        <f>'Days Conversion - Map'!A52</f>
        <v>USC00040924</v>
      </c>
      <c r="B50" t="str">
        <f>'Days Conversion - Map'!B52</f>
        <v>CA</v>
      </c>
      <c r="C50">
        <f>'Days Conversion - Map'!C52</f>
        <v>33.613900000000001</v>
      </c>
      <c r="D50">
        <f>'Days Conversion - Map'!D52</f>
        <v>-114.59780000000001</v>
      </c>
      <c r="E50">
        <f>'Days Conversion - Map'!K52</f>
        <v>-20.895140664961627</v>
      </c>
    </row>
    <row r="51" spans="1:5" x14ac:dyDescent="0.3">
      <c r="A51" t="str">
        <f>'Days Conversion - Map'!A53</f>
        <v>USC00041048</v>
      </c>
      <c r="B51" t="str">
        <f>'Days Conversion - Map'!B53</f>
        <v>CA</v>
      </c>
      <c r="C51">
        <f>'Days Conversion - Map'!C53</f>
        <v>32.9544</v>
      </c>
      <c r="D51">
        <f>'Days Conversion - Map'!D53</f>
        <v>-115.5581</v>
      </c>
      <c r="E51">
        <f>'Days Conversion - Map'!K53</f>
        <v>-15.07540983606558</v>
      </c>
    </row>
    <row r="52" spans="1:5" x14ac:dyDescent="0.3">
      <c r="A52" t="str">
        <f>'Days Conversion - Map'!A54</f>
        <v>USC00041614</v>
      </c>
      <c r="B52" t="str">
        <f>'Days Conversion - Map'!B54</f>
        <v>CA</v>
      </c>
      <c r="C52">
        <f>'Days Conversion - Map'!C54</f>
        <v>41.53</v>
      </c>
      <c r="D52">
        <f>'Days Conversion - Map'!D54</f>
        <v>-120.17919999999999</v>
      </c>
      <c r="E52">
        <f>'Days Conversion - Map'!K54</f>
        <v>0</v>
      </c>
    </row>
    <row r="53" spans="1:5" x14ac:dyDescent="0.3">
      <c r="A53" t="str">
        <f>'Days Conversion - Map'!A55</f>
        <v>USC00041715</v>
      </c>
      <c r="B53" t="str">
        <f>'Days Conversion - Map'!B55</f>
        <v>CA</v>
      </c>
      <c r="C53">
        <f>'Days Conversion - Map'!C55</f>
        <v>39.691099999999999</v>
      </c>
      <c r="D53">
        <f>'Days Conversion - Map'!D55</f>
        <v>-121.8211</v>
      </c>
      <c r="E53">
        <f>'Days Conversion - Map'!K55</f>
        <v>-16.086233766233764</v>
      </c>
    </row>
    <row r="54" spans="1:5" x14ac:dyDescent="0.3">
      <c r="A54" t="str">
        <f>'Days Conversion - Map'!A56</f>
        <v>USC00041758</v>
      </c>
      <c r="B54" t="str">
        <f>'Days Conversion - Map'!B56</f>
        <v>CA</v>
      </c>
      <c r="C54">
        <f>'Days Conversion - Map'!C56</f>
        <v>32.64</v>
      </c>
      <c r="D54">
        <f>'Days Conversion - Map'!D56</f>
        <v>-117.08580000000001</v>
      </c>
      <c r="E54">
        <f>'Days Conversion - Map'!K56</f>
        <v>-31.450389610389678</v>
      </c>
    </row>
    <row r="55" spans="1:5" x14ac:dyDescent="0.3">
      <c r="A55" t="str">
        <f>'Days Conversion - Map'!A57</f>
        <v>USC00041912</v>
      </c>
      <c r="B55" t="str">
        <f>'Days Conversion - Map'!B57</f>
        <v>CA</v>
      </c>
      <c r="C55">
        <f>'Days Conversion - Map'!C57</f>
        <v>39.090000000000003</v>
      </c>
      <c r="D55">
        <f>'Days Conversion - Map'!D57</f>
        <v>-120.9469</v>
      </c>
      <c r="E55">
        <f>'Days Conversion - Map'!K57</f>
        <v>0</v>
      </c>
    </row>
    <row r="56" spans="1:5" x14ac:dyDescent="0.3">
      <c r="A56" t="str">
        <f>'Days Conversion - Map'!A58</f>
        <v>USC00042239</v>
      </c>
      <c r="B56" t="str">
        <f>'Days Conversion - Map'!B58</f>
        <v>CA</v>
      </c>
      <c r="C56">
        <f>'Days Conversion - Map'!C58</f>
        <v>32.989699999999999</v>
      </c>
      <c r="D56">
        <f>'Days Conversion - Map'!D58</f>
        <v>-116.5872</v>
      </c>
      <c r="E56">
        <f>'Days Conversion - Map'!K58</f>
        <v>-26.252467532467548</v>
      </c>
    </row>
    <row r="57" spans="1:5" x14ac:dyDescent="0.3">
      <c r="A57" t="str">
        <f>'Days Conversion - Map'!A59</f>
        <v>USC00042294</v>
      </c>
      <c r="B57" t="str">
        <f>'Days Conversion - Map'!B59</f>
        <v>CA</v>
      </c>
      <c r="C57">
        <f>'Days Conversion - Map'!C59</f>
        <v>38.534999999999997</v>
      </c>
      <c r="D57">
        <f>'Days Conversion - Map'!D59</f>
        <v>-121.7761</v>
      </c>
      <c r="E57">
        <f>'Days Conversion - Map'!K59</f>
        <v>-12.7698701298701</v>
      </c>
    </row>
    <row r="58" spans="1:5" x14ac:dyDescent="0.3">
      <c r="A58" t="str">
        <f>'Days Conversion - Map'!A60</f>
        <v>USC00042319</v>
      </c>
      <c r="B58" t="str">
        <f>'Days Conversion - Map'!B60</f>
        <v>CA</v>
      </c>
      <c r="C58">
        <f>'Days Conversion - Map'!C60</f>
        <v>36.462499999999999</v>
      </c>
      <c r="D58">
        <f>'Days Conversion - Map'!D60</f>
        <v>-116.8672</v>
      </c>
      <c r="E58">
        <f>'Days Conversion - Map'!K60</f>
        <v>-12.754224270353793</v>
      </c>
    </row>
    <row r="59" spans="1:5" x14ac:dyDescent="0.3">
      <c r="A59" t="str">
        <f>'Days Conversion - Map'!A61</f>
        <v>USC00042941</v>
      </c>
      <c r="B59" t="str">
        <f>'Days Conversion - Map'!B61</f>
        <v>CA</v>
      </c>
      <c r="C59">
        <f>'Days Conversion - Map'!C61</f>
        <v>34.704999999999998</v>
      </c>
      <c r="D59">
        <f>'Days Conversion - Map'!D61</f>
        <v>-118.4297</v>
      </c>
      <c r="E59">
        <f>'Days Conversion - Map'!K61</f>
        <v>-8.2432839815741232</v>
      </c>
    </row>
    <row r="60" spans="1:5" x14ac:dyDescent="0.3">
      <c r="A60" t="str">
        <f>'Days Conversion - Map'!A62</f>
        <v>USC00043161</v>
      </c>
      <c r="B60" t="str">
        <f>'Days Conversion - Map'!B62</f>
        <v>CA</v>
      </c>
      <c r="C60">
        <f>'Days Conversion - Map'!C62</f>
        <v>39.51</v>
      </c>
      <c r="D60">
        <f>'Days Conversion - Map'!D62</f>
        <v>-123.7564</v>
      </c>
      <c r="E60">
        <f>'Days Conversion - Map'!K62</f>
        <v>0</v>
      </c>
    </row>
    <row r="61" spans="1:5" x14ac:dyDescent="0.3">
      <c r="A61" t="str">
        <f>'Days Conversion - Map'!A63</f>
        <v>USC00043747</v>
      </c>
      <c r="B61" t="str">
        <f>'Days Conversion - Map'!B63</f>
        <v>CA</v>
      </c>
      <c r="C61">
        <f>'Days Conversion - Map'!C63</f>
        <v>36.315800000000003</v>
      </c>
      <c r="D61">
        <f>'Days Conversion - Map'!D63</f>
        <v>-119.6369</v>
      </c>
      <c r="E61">
        <f>'Days Conversion - Map'!K63</f>
        <v>-24.439480519480529</v>
      </c>
    </row>
    <row r="62" spans="1:5" x14ac:dyDescent="0.3">
      <c r="A62" t="str">
        <f>'Days Conversion - Map'!A64</f>
        <v>USC00043761</v>
      </c>
      <c r="B62" t="str">
        <f>'Days Conversion - Map'!B64</f>
        <v>CA</v>
      </c>
      <c r="C62">
        <f>'Days Conversion - Map'!C64</f>
        <v>41.796100000000003</v>
      </c>
      <c r="D62">
        <f>'Days Conversion - Map'!D64</f>
        <v>-123.3747</v>
      </c>
      <c r="E62">
        <f>'Days Conversion - Map'!K64</f>
        <v>0</v>
      </c>
    </row>
    <row r="63" spans="1:5" x14ac:dyDescent="0.3">
      <c r="A63" t="str">
        <f>'Days Conversion - Map'!A65</f>
        <v>USC00043875</v>
      </c>
      <c r="B63" t="str">
        <f>'Days Conversion - Map'!B65</f>
        <v>CA</v>
      </c>
      <c r="C63">
        <f>'Days Conversion - Map'!C65</f>
        <v>38.629399999999997</v>
      </c>
      <c r="D63">
        <f>'Days Conversion - Map'!D65</f>
        <v>-122.8664</v>
      </c>
      <c r="E63">
        <f>'Days Conversion - Map'!K65</f>
        <v>-17.097601327789118</v>
      </c>
    </row>
    <row r="64" spans="1:5" x14ac:dyDescent="0.3">
      <c r="A64" t="str">
        <f>'Days Conversion - Map'!A66</f>
        <v>USC00044232</v>
      </c>
      <c r="B64" t="str">
        <f>'Days Conversion - Map'!B66</f>
        <v>CA</v>
      </c>
      <c r="C64">
        <f>'Days Conversion - Map'!C66</f>
        <v>36.798099999999998</v>
      </c>
      <c r="D64">
        <f>'Days Conversion - Map'!D66</f>
        <v>-118.20359999999999</v>
      </c>
      <c r="E64">
        <f>'Days Conversion - Map'!K66</f>
        <v>-14.298451579039458</v>
      </c>
    </row>
    <row r="65" spans="1:5" x14ac:dyDescent="0.3">
      <c r="A65" t="str">
        <f>'Days Conversion - Map'!A67</f>
        <v>USC00044259</v>
      </c>
      <c r="B65" t="str">
        <f>'Days Conversion - Map'!B67</f>
        <v>CA</v>
      </c>
      <c r="C65">
        <f>'Days Conversion - Map'!C67</f>
        <v>33.708599999999997</v>
      </c>
      <c r="D65">
        <f>'Days Conversion - Map'!D67</f>
        <v>-116.2153</v>
      </c>
      <c r="E65">
        <f>'Days Conversion - Map'!K67</f>
        <v>-46.7507216344329</v>
      </c>
    </row>
    <row r="66" spans="1:5" x14ac:dyDescent="0.3">
      <c r="A66" t="str">
        <f>'Days Conversion - Map'!A68</f>
        <v>USC00044890</v>
      </c>
      <c r="B66" t="str">
        <f>'Days Conversion - Map'!B68</f>
        <v>CA</v>
      </c>
      <c r="C66">
        <f>'Days Conversion - Map'!C68</f>
        <v>36.381700000000002</v>
      </c>
      <c r="D66">
        <f>'Days Conversion - Map'!D68</f>
        <v>-119.0264</v>
      </c>
      <c r="E66">
        <f>'Days Conversion - Map'!K68</f>
        <v>-12.304415584415599</v>
      </c>
    </row>
    <row r="67" spans="1:5" x14ac:dyDescent="0.3">
      <c r="A67" t="str">
        <f>'Days Conversion - Map'!A69</f>
        <v>USC00044997</v>
      </c>
      <c r="B67" t="str">
        <f>'Days Conversion - Map'!B69</f>
        <v>CA</v>
      </c>
      <c r="C67">
        <f>'Days Conversion - Map'!C69</f>
        <v>37.681899999999999</v>
      </c>
      <c r="D67">
        <f>'Days Conversion - Map'!D69</f>
        <v>-121.7514</v>
      </c>
      <c r="E67">
        <f>'Days Conversion - Map'!K69</f>
        <v>-34.550517856375393</v>
      </c>
    </row>
    <row r="68" spans="1:5" x14ac:dyDescent="0.3">
      <c r="A68" t="str">
        <f>'Days Conversion - Map'!A70</f>
        <v>USC00045032</v>
      </c>
      <c r="B68" t="str">
        <f>'Days Conversion - Map'!B70</f>
        <v>CA</v>
      </c>
      <c r="C68">
        <f>'Days Conversion - Map'!C70</f>
        <v>38.106099999999998</v>
      </c>
      <c r="D68">
        <f>'Days Conversion - Map'!D70</f>
        <v>-121.2878</v>
      </c>
      <c r="E68">
        <f>'Days Conversion - Map'!K70</f>
        <v>-25.513294093768781</v>
      </c>
    </row>
    <row r="69" spans="1:5" x14ac:dyDescent="0.3">
      <c r="A69" t="str">
        <f>'Days Conversion - Map'!A71</f>
        <v>USC00045385</v>
      </c>
      <c r="B69" t="str">
        <f>'Days Conversion - Map'!B71</f>
        <v>CA</v>
      </c>
      <c r="C69">
        <f>'Days Conversion - Map'!C71</f>
        <v>39.145800000000001</v>
      </c>
      <c r="D69">
        <f>'Days Conversion - Map'!D71</f>
        <v>-121.5853</v>
      </c>
      <c r="E69">
        <f>'Days Conversion - Map'!K71</f>
        <v>-22.460016671297552</v>
      </c>
    </row>
    <row r="70" spans="1:5" x14ac:dyDescent="0.3">
      <c r="A70" t="str">
        <f>'Days Conversion - Map'!A72</f>
        <v>USC00045532</v>
      </c>
      <c r="B70" t="str">
        <f>'Days Conversion - Map'!B72</f>
        <v>CA</v>
      </c>
      <c r="C70">
        <f>'Days Conversion - Map'!C72</f>
        <v>37.288899999999998</v>
      </c>
      <c r="D70">
        <f>'Days Conversion - Map'!D72</f>
        <v>-120.5158</v>
      </c>
      <c r="E70">
        <f>'Days Conversion - Map'!K72</f>
        <v>-18.119480519480611</v>
      </c>
    </row>
    <row r="71" spans="1:5" x14ac:dyDescent="0.3">
      <c r="A71" t="str">
        <f>'Days Conversion - Map'!A73</f>
        <v>USC00045983</v>
      </c>
      <c r="B71" t="str">
        <f>'Days Conversion - Map'!B73</f>
        <v>CA</v>
      </c>
      <c r="C71">
        <f>'Days Conversion - Map'!C73</f>
        <v>41.3217</v>
      </c>
      <c r="D71">
        <f>'Days Conversion - Map'!D73</f>
        <v>-122.3172</v>
      </c>
      <c r="E71">
        <f>'Days Conversion - Map'!K73</f>
        <v>0</v>
      </c>
    </row>
    <row r="72" spans="1:5" x14ac:dyDescent="0.3">
      <c r="A72" t="str">
        <f>'Days Conversion - Map'!A74</f>
        <v>USC00046074</v>
      </c>
      <c r="B72" t="str">
        <f>'Days Conversion - Map'!B74</f>
        <v>CA</v>
      </c>
      <c r="C72">
        <f>'Days Conversion - Map'!C74</f>
        <v>38.277799999999999</v>
      </c>
      <c r="D72">
        <f>'Days Conversion - Map'!D74</f>
        <v>-122.2647</v>
      </c>
      <c r="E72">
        <f>'Days Conversion - Map'!K74</f>
        <v>-20.740779220779295</v>
      </c>
    </row>
    <row r="73" spans="1:5" x14ac:dyDescent="0.3">
      <c r="A73" t="str">
        <f>'Days Conversion - Map'!A75</f>
        <v>USC00046175</v>
      </c>
      <c r="B73" t="str">
        <f>'Days Conversion - Map'!B75</f>
        <v>CA</v>
      </c>
      <c r="C73">
        <f>'Days Conversion - Map'!C75</f>
        <v>33.603099999999998</v>
      </c>
      <c r="D73">
        <f>'Days Conversion - Map'!D75</f>
        <v>-117.8836</v>
      </c>
      <c r="E73">
        <f>'Days Conversion - Map'!K75</f>
        <v>-48.840519480519362</v>
      </c>
    </row>
    <row r="74" spans="1:5" x14ac:dyDescent="0.3">
      <c r="A74" t="str">
        <f>'Days Conversion - Map'!A76</f>
        <v>USC00046399</v>
      </c>
      <c r="B74" t="str">
        <f>'Days Conversion - Map'!B76</f>
        <v>CA</v>
      </c>
      <c r="C74">
        <f>'Days Conversion - Map'!C76</f>
        <v>34.447800000000001</v>
      </c>
      <c r="D74">
        <f>'Days Conversion - Map'!D76</f>
        <v>-119.22750000000001</v>
      </c>
      <c r="E74">
        <f>'Days Conversion - Map'!K76</f>
        <v>13.609350649350528</v>
      </c>
    </row>
    <row r="75" spans="1:5" x14ac:dyDescent="0.3">
      <c r="A75" t="str">
        <f>'Days Conversion - Map'!A77</f>
        <v>USC00046506</v>
      </c>
      <c r="B75" t="str">
        <f>'Days Conversion - Map'!B77</f>
        <v>CA</v>
      </c>
      <c r="C75">
        <f>'Days Conversion - Map'!C77</f>
        <v>39.745800000000003</v>
      </c>
      <c r="D75">
        <f>'Days Conversion - Map'!D77</f>
        <v>-122.19970000000001</v>
      </c>
      <c r="E75">
        <f>'Days Conversion - Map'!K77</f>
        <v>-22.856103896103839</v>
      </c>
    </row>
    <row r="76" spans="1:5" x14ac:dyDescent="0.3">
      <c r="A76" t="str">
        <f>'Days Conversion - Map'!A78</f>
        <v>USC00046508</v>
      </c>
      <c r="B76" t="str">
        <f>'Days Conversion - Map'!B78</f>
        <v>CA</v>
      </c>
      <c r="C76">
        <f>'Days Conversion - Map'!C78</f>
        <v>41.301900000000003</v>
      </c>
      <c r="D76">
        <f>'Days Conversion - Map'!D78</f>
        <v>-123.5386</v>
      </c>
      <c r="E76">
        <f>'Days Conversion - Map'!K78</f>
        <v>-16.933552964753492</v>
      </c>
    </row>
    <row r="77" spans="1:5" x14ac:dyDescent="0.3">
      <c r="A77" t="str">
        <f>'Days Conversion - Map'!A79</f>
        <v>USC00046719</v>
      </c>
      <c r="B77" t="str">
        <f>'Days Conversion - Map'!B79</f>
        <v>CA</v>
      </c>
      <c r="C77">
        <f>'Days Conversion - Map'!C79</f>
        <v>34.148299999999999</v>
      </c>
      <c r="D77">
        <f>'Days Conversion - Map'!D79</f>
        <v>-118.1447</v>
      </c>
      <c r="E77">
        <f>'Days Conversion - Map'!K79</f>
        <v>-42.204675324675378</v>
      </c>
    </row>
    <row r="78" spans="1:5" x14ac:dyDescent="0.3">
      <c r="A78" t="str">
        <f>'Days Conversion - Map'!A80</f>
        <v>USC00046730</v>
      </c>
      <c r="B78" t="str">
        <f>'Days Conversion - Map'!B80</f>
        <v>CA</v>
      </c>
      <c r="C78">
        <f>'Days Conversion - Map'!C80</f>
        <v>35.627800000000001</v>
      </c>
      <c r="D78">
        <f>'Days Conversion - Map'!D80</f>
        <v>-120.68559999999999</v>
      </c>
      <c r="E78">
        <f>'Days Conversion - Map'!K80</f>
        <v>-22.695064935065034</v>
      </c>
    </row>
    <row r="79" spans="1:5" x14ac:dyDescent="0.3">
      <c r="A79" t="str">
        <f>'Days Conversion - Map'!A81</f>
        <v>USC00046826</v>
      </c>
      <c r="B79" t="str">
        <f>'Days Conversion - Map'!B81</f>
        <v>CA</v>
      </c>
      <c r="C79">
        <f>'Days Conversion - Map'!C81</f>
        <v>38.257800000000003</v>
      </c>
      <c r="D79">
        <f>'Days Conversion - Map'!D81</f>
        <v>-122.6078</v>
      </c>
      <c r="E79">
        <f>'Days Conversion - Map'!K81</f>
        <v>-11.229090909090923</v>
      </c>
    </row>
    <row r="80" spans="1:5" x14ac:dyDescent="0.3">
      <c r="A80" t="str">
        <f>'Days Conversion - Map'!A82</f>
        <v>USC00047195</v>
      </c>
      <c r="B80" t="str">
        <f>'Days Conversion - Map'!B82</f>
        <v>CA</v>
      </c>
      <c r="C80">
        <f>'Days Conversion - Map'!C82</f>
        <v>39.936700000000002</v>
      </c>
      <c r="D80">
        <f>'Days Conversion - Map'!D82</f>
        <v>-120.94750000000001</v>
      </c>
      <c r="E80">
        <f>'Days Conversion - Map'!K82</f>
        <v>-21.077056764497048</v>
      </c>
    </row>
    <row r="81" spans="1:5" x14ac:dyDescent="0.3">
      <c r="A81" t="str">
        <f>'Days Conversion - Map'!A83</f>
        <v>USC00047306</v>
      </c>
      <c r="B81" t="str">
        <f>'Days Conversion - Map'!B83</f>
        <v>CA</v>
      </c>
      <c r="C81">
        <f>'Days Conversion - Map'!C83</f>
        <v>34.036900000000003</v>
      </c>
      <c r="D81">
        <f>'Days Conversion - Map'!D83</f>
        <v>-117.1947</v>
      </c>
      <c r="E81">
        <f>'Days Conversion - Map'!K83</f>
        <v>-27.584803256445028</v>
      </c>
    </row>
    <row r="82" spans="1:5" x14ac:dyDescent="0.3">
      <c r="A82" t="str">
        <f>'Days Conversion - Map'!A84</f>
        <v>USC00047851</v>
      </c>
      <c r="B82" t="str">
        <f>'Days Conversion - Map'!B84</f>
        <v>CA</v>
      </c>
      <c r="C82">
        <f>'Days Conversion - Map'!C84</f>
        <v>35.305599999999998</v>
      </c>
      <c r="D82">
        <f>'Days Conversion - Map'!D84</f>
        <v>-120.6619</v>
      </c>
      <c r="E82">
        <f>'Days Conversion - Map'!K84</f>
        <v>-14.395949976433533</v>
      </c>
    </row>
    <row r="83" spans="1:5" x14ac:dyDescent="0.3">
      <c r="A83" t="str">
        <f>'Days Conversion - Map'!A85</f>
        <v>USC00047902</v>
      </c>
      <c r="B83" t="str">
        <f>'Days Conversion - Map'!B85</f>
        <v>CA</v>
      </c>
      <c r="C83">
        <f>'Days Conversion - Map'!C85</f>
        <v>34.416699999999999</v>
      </c>
      <c r="D83">
        <f>'Days Conversion - Map'!D85</f>
        <v>-119.6844</v>
      </c>
      <c r="E83">
        <f>'Days Conversion - Map'!K85</f>
        <v>-51.285194805195047</v>
      </c>
    </row>
    <row r="84" spans="1:5" x14ac:dyDescent="0.3">
      <c r="A84" t="str">
        <f>'Days Conversion - Map'!A86</f>
        <v>USC00047916</v>
      </c>
      <c r="B84" t="str">
        <f>'Days Conversion - Map'!B86</f>
        <v>CA</v>
      </c>
      <c r="C84">
        <f>'Days Conversion - Map'!C86</f>
        <v>36.9878</v>
      </c>
      <c r="D84">
        <f>'Days Conversion - Map'!D86</f>
        <v>-121.99939999999999</v>
      </c>
      <c r="E84">
        <f>'Days Conversion - Map'!K86</f>
        <v>-36.604931506849361</v>
      </c>
    </row>
    <row r="85" spans="1:5" x14ac:dyDescent="0.3">
      <c r="A85" t="str">
        <f>'Days Conversion - Map'!A87</f>
        <v>USC00047965</v>
      </c>
      <c r="B85" t="str">
        <f>'Days Conversion - Map'!B87</f>
        <v>CA</v>
      </c>
      <c r="C85">
        <f>'Days Conversion - Map'!C87</f>
        <v>38.455800000000004</v>
      </c>
      <c r="D85">
        <f>'Days Conversion - Map'!D87</f>
        <v>-122.7133</v>
      </c>
      <c r="E85">
        <f>'Days Conversion - Map'!K87</f>
        <v>-34.02810074952987</v>
      </c>
    </row>
    <row r="86" spans="1:5" x14ac:dyDescent="0.3">
      <c r="A86" t="str">
        <f>'Days Conversion - Map'!A88</f>
        <v>USC00048702</v>
      </c>
      <c r="B86" t="str">
        <f>'Days Conversion - Map'!B88</f>
        <v>CA</v>
      </c>
      <c r="C86">
        <f>'Days Conversion - Map'!C88</f>
        <v>40.416699999999999</v>
      </c>
      <c r="D86">
        <f>'Days Conversion - Map'!D88</f>
        <v>-120.6631</v>
      </c>
      <c r="E86">
        <f>'Days Conversion - Map'!K88</f>
        <v>-22.114551979624853</v>
      </c>
    </row>
    <row r="87" spans="1:5" x14ac:dyDescent="0.3">
      <c r="A87" t="str">
        <f>'Days Conversion - Map'!A89</f>
        <v>USC00048758</v>
      </c>
      <c r="B87" t="str">
        <f>'Days Conversion - Map'!B89</f>
        <v>CA</v>
      </c>
      <c r="C87">
        <f>'Days Conversion - Map'!C89</f>
        <v>39.1678</v>
      </c>
      <c r="D87">
        <f>'Days Conversion - Map'!D89</f>
        <v>-120.14279999999999</v>
      </c>
      <c r="E87">
        <f>'Days Conversion - Map'!K89</f>
        <v>-7.4909090909091285</v>
      </c>
    </row>
    <row r="88" spans="1:5" x14ac:dyDescent="0.3">
      <c r="A88" t="str">
        <f>'Days Conversion - Map'!A90</f>
        <v>USC00048839</v>
      </c>
      <c r="B88" t="str">
        <f>'Days Conversion - Map'!B90</f>
        <v>CA</v>
      </c>
      <c r="C88">
        <f>'Days Conversion - Map'!C90</f>
        <v>35.023299999999999</v>
      </c>
      <c r="D88">
        <f>'Days Conversion - Map'!D90</f>
        <v>-118.7497</v>
      </c>
      <c r="E88">
        <f>'Days Conversion - Map'!K90</f>
        <v>0</v>
      </c>
    </row>
    <row r="89" spans="1:5" x14ac:dyDescent="0.3">
      <c r="A89" t="str">
        <f>'Days Conversion - Map'!A91</f>
        <v>USC00049122</v>
      </c>
      <c r="B89" t="str">
        <f>'Days Conversion - Map'!B91</f>
        <v>CA</v>
      </c>
      <c r="C89">
        <f>'Days Conversion - Map'!C91</f>
        <v>39.146700000000003</v>
      </c>
      <c r="D89">
        <f>'Days Conversion - Map'!D91</f>
        <v>-123.2103</v>
      </c>
      <c r="E89">
        <f>'Days Conversion - Map'!K91</f>
        <v>-20.86346153846171</v>
      </c>
    </row>
    <row r="90" spans="1:5" x14ac:dyDescent="0.3">
      <c r="A90" t="str">
        <f>'Days Conversion - Map'!A92</f>
        <v>USC00049200</v>
      </c>
      <c r="B90" t="str">
        <f>'Days Conversion - Map'!B92</f>
        <v>CA</v>
      </c>
      <c r="C90">
        <f>'Days Conversion - Map'!C92</f>
        <v>38.395600000000002</v>
      </c>
      <c r="D90">
        <f>'Days Conversion - Map'!D92</f>
        <v>-121.96080000000001</v>
      </c>
      <c r="E90">
        <f>'Days Conversion - Map'!K92</f>
        <v>-32.963763189040762</v>
      </c>
    </row>
    <row r="91" spans="1:5" x14ac:dyDescent="0.3">
      <c r="A91" t="str">
        <f>'Days Conversion - Map'!A93</f>
        <v>USC00049452</v>
      </c>
      <c r="B91" t="str">
        <f>'Days Conversion - Map'!B93</f>
        <v>CA</v>
      </c>
      <c r="C91">
        <f>'Days Conversion - Map'!C93</f>
        <v>35.589199999999998</v>
      </c>
      <c r="D91">
        <f>'Days Conversion - Map'!D93</f>
        <v>-119.3519</v>
      </c>
      <c r="E91">
        <f>'Days Conversion - Map'!K93</f>
        <v>-16.250389610389604</v>
      </c>
    </row>
    <row r="92" spans="1:5" x14ac:dyDescent="0.3">
      <c r="A92" t="str">
        <f>'Days Conversion - Map'!A94</f>
        <v>USC00049490</v>
      </c>
      <c r="B92" t="str">
        <f>'Days Conversion - Map'!B94</f>
        <v>CA</v>
      </c>
      <c r="C92">
        <f>'Days Conversion - Map'!C94</f>
        <v>40.735300000000002</v>
      </c>
      <c r="D92">
        <f>'Days Conversion - Map'!D94</f>
        <v>-122.9442</v>
      </c>
      <c r="E92">
        <f>'Days Conversion - Map'!K94</f>
        <v>-29.845565689940162</v>
      </c>
    </row>
    <row r="93" spans="1:5" x14ac:dyDescent="0.3">
      <c r="A93" t="str">
        <f>'Days Conversion - Map'!A95</f>
        <v>USC00049699</v>
      </c>
      <c r="B93" t="str">
        <f>'Days Conversion - Map'!B95</f>
        <v>CA</v>
      </c>
      <c r="C93">
        <f>'Days Conversion - Map'!C95</f>
        <v>39.523099999999999</v>
      </c>
      <c r="D93">
        <f>'Days Conversion - Map'!D95</f>
        <v>-122.3047</v>
      </c>
      <c r="E93">
        <f>'Days Conversion - Map'!K95</f>
        <v>-22.449870129870057</v>
      </c>
    </row>
    <row r="94" spans="1:5" x14ac:dyDescent="0.3">
      <c r="A94" t="str">
        <f>'Days Conversion - Map'!A96</f>
        <v>USC00049855</v>
      </c>
      <c r="B94" t="str">
        <f>'Days Conversion - Map'!B96</f>
        <v>CA</v>
      </c>
      <c r="C94">
        <f>'Days Conversion - Map'!C96</f>
        <v>37.750300000000003</v>
      </c>
      <c r="D94">
        <f>'Days Conversion - Map'!D96</f>
        <v>-119.58969999999999</v>
      </c>
      <c r="E94">
        <f>'Days Conversion - Map'!K96</f>
        <v>-24.667012987012907</v>
      </c>
    </row>
    <row r="95" spans="1:5" x14ac:dyDescent="0.3">
      <c r="A95" t="str">
        <f>'Days Conversion - Map'!A97</f>
        <v>USC00049866</v>
      </c>
      <c r="B95" t="str">
        <f>'Days Conversion - Map'!B97</f>
        <v>CA</v>
      </c>
      <c r="C95">
        <f>'Days Conversion - Map'!C97</f>
        <v>41.703099999999999</v>
      </c>
      <c r="D95">
        <f>'Days Conversion - Map'!D97</f>
        <v>-122.6414</v>
      </c>
      <c r="E95">
        <f>'Days Conversion - Map'!K97</f>
        <v>-7.7620779220779683</v>
      </c>
    </row>
    <row r="96" spans="1:5" x14ac:dyDescent="0.3">
      <c r="A96" t="str">
        <f>'Days Conversion - Map'!A98</f>
        <v>USC00050848</v>
      </c>
      <c r="B96" t="str">
        <f>'Days Conversion - Map'!B98</f>
        <v>CO</v>
      </c>
      <c r="C96">
        <f>'Days Conversion - Map'!C98</f>
        <v>39.991900000000001</v>
      </c>
      <c r="D96">
        <f>'Days Conversion - Map'!D98</f>
        <v>-105.2667</v>
      </c>
      <c r="E96">
        <f>'Days Conversion - Map'!K98</f>
        <v>0</v>
      </c>
    </row>
    <row r="97" spans="1:5" x14ac:dyDescent="0.3">
      <c r="A97" t="str">
        <f>'Days Conversion - Map'!A99</f>
        <v>USC00051294</v>
      </c>
      <c r="B97" t="str">
        <f>'Days Conversion - Map'!B99</f>
        <v>CO</v>
      </c>
      <c r="C97">
        <f>'Days Conversion - Map'!C99</f>
        <v>38.46</v>
      </c>
      <c r="D97">
        <f>'Days Conversion - Map'!D99</f>
        <v>-105.2256</v>
      </c>
      <c r="E97">
        <f>'Days Conversion - Map'!K99</f>
        <v>8.5891646540103483</v>
      </c>
    </row>
    <row r="98" spans="1:5" x14ac:dyDescent="0.3">
      <c r="A98" t="str">
        <f>'Days Conversion - Map'!A100</f>
        <v>USC00051528</v>
      </c>
      <c r="B98" t="str">
        <f>'Days Conversion - Map'!B100</f>
        <v>CO</v>
      </c>
      <c r="C98">
        <f>'Days Conversion - Map'!C100</f>
        <v>39.220300000000002</v>
      </c>
      <c r="D98">
        <f>'Days Conversion - Map'!D100</f>
        <v>-105.2783</v>
      </c>
      <c r="E98">
        <f>'Days Conversion - Map'!K100</f>
        <v>0</v>
      </c>
    </row>
    <row r="99" spans="1:5" x14ac:dyDescent="0.3">
      <c r="A99" t="str">
        <f>'Days Conversion - Map'!A101</f>
        <v>USC00051564</v>
      </c>
      <c r="B99" t="str">
        <f>'Days Conversion - Map'!B101</f>
        <v>CO</v>
      </c>
      <c r="C99">
        <f>'Days Conversion - Map'!C101</f>
        <v>38.857500000000002</v>
      </c>
      <c r="D99">
        <f>'Days Conversion - Map'!D101</f>
        <v>-102.33280000000001</v>
      </c>
      <c r="E99">
        <f>'Days Conversion - Map'!K101</f>
        <v>-16.016013891568484</v>
      </c>
    </row>
    <row r="100" spans="1:5" x14ac:dyDescent="0.3">
      <c r="A100" t="str">
        <f>'Days Conversion - Map'!A102</f>
        <v>USC00052184</v>
      </c>
      <c r="B100" t="str">
        <f>'Days Conversion - Map'!B102</f>
        <v>CO</v>
      </c>
      <c r="C100">
        <f>'Days Conversion - Map'!C102</f>
        <v>37.691099999999999</v>
      </c>
      <c r="D100">
        <f>'Days Conversion - Map'!D102</f>
        <v>-106.3078</v>
      </c>
      <c r="E100">
        <f>'Days Conversion - Map'!K102</f>
        <v>0</v>
      </c>
    </row>
    <row r="101" spans="1:5" x14ac:dyDescent="0.3">
      <c r="A101" t="str">
        <f>'Days Conversion - Map'!A103</f>
        <v>USC00052281</v>
      </c>
      <c r="B101" t="str">
        <f>'Days Conversion - Map'!B103</f>
        <v>CO</v>
      </c>
      <c r="C101">
        <f>'Days Conversion - Map'!C103</f>
        <v>39.624400000000001</v>
      </c>
      <c r="D101">
        <f>'Days Conversion - Map'!D103</f>
        <v>-106.03360000000001</v>
      </c>
      <c r="E101">
        <f>'Days Conversion - Map'!K103</f>
        <v>-19.932467532467477</v>
      </c>
    </row>
    <row r="102" spans="1:5" x14ac:dyDescent="0.3">
      <c r="A102" t="str">
        <f>'Days Conversion - Map'!A104</f>
        <v>USC00052446</v>
      </c>
      <c r="B102" t="str">
        <f>'Days Conversion - Map'!B104</f>
        <v>CO</v>
      </c>
      <c r="C102">
        <f>'Days Conversion - Map'!C104</f>
        <v>38.4758</v>
      </c>
      <c r="D102">
        <f>'Days Conversion - Map'!D104</f>
        <v>-102.7769</v>
      </c>
      <c r="E102">
        <f>'Days Conversion - Map'!K104</f>
        <v>0</v>
      </c>
    </row>
    <row r="103" spans="1:5" x14ac:dyDescent="0.3">
      <c r="A103" t="str">
        <f>'Days Conversion - Map'!A105</f>
        <v>USC00053005</v>
      </c>
      <c r="B103" t="str">
        <f>'Days Conversion - Map'!B105</f>
        <v>CO</v>
      </c>
      <c r="C103">
        <f>'Days Conversion - Map'!C105</f>
        <v>40.5764</v>
      </c>
      <c r="D103">
        <f>'Days Conversion - Map'!D105</f>
        <v>-105.08580000000001</v>
      </c>
      <c r="E103">
        <f>'Days Conversion - Map'!K105</f>
        <v>-19.055584415584445</v>
      </c>
    </row>
    <row r="104" spans="1:5" x14ac:dyDescent="0.3">
      <c r="A104" t="str">
        <f>'Days Conversion - Map'!A106</f>
        <v>USC00053038</v>
      </c>
      <c r="B104" t="str">
        <f>'Days Conversion - Map'!B106</f>
        <v>CO</v>
      </c>
      <c r="C104">
        <f>'Days Conversion - Map'!C106</f>
        <v>40.256900000000002</v>
      </c>
      <c r="D104">
        <f>'Days Conversion - Map'!D106</f>
        <v>-103.87</v>
      </c>
      <c r="E104">
        <f>'Days Conversion - Map'!K106</f>
        <v>-9.7932523945078369</v>
      </c>
    </row>
    <row r="105" spans="1:5" x14ac:dyDescent="0.3">
      <c r="A105" t="str">
        <f>'Days Conversion - Map'!A107</f>
        <v>USC00053146</v>
      </c>
      <c r="B105" t="str">
        <f>'Days Conversion - Map'!B107</f>
        <v>CO</v>
      </c>
      <c r="C105">
        <f>'Days Conversion - Map'!C107</f>
        <v>39.144399999999997</v>
      </c>
      <c r="D105">
        <f>'Days Conversion - Map'!D107</f>
        <v>-108.7281</v>
      </c>
      <c r="E105">
        <f>'Days Conversion - Map'!K107</f>
        <v>-14.634107950943296</v>
      </c>
    </row>
    <row r="106" spans="1:5" x14ac:dyDescent="0.3">
      <c r="A106" t="str">
        <f>'Days Conversion - Map'!A108</f>
        <v>USC00053662</v>
      </c>
      <c r="B106" t="str">
        <f>'Days Conversion - Map'!B108</f>
        <v>CO</v>
      </c>
      <c r="C106">
        <f>'Days Conversion - Map'!C108</f>
        <v>38.525300000000001</v>
      </c>
      <c r="D106">
        <f>'Days Conversion - Map'!D108</f>
        <v>-106.96720000000001</v>
      </c>
      <c r="E106">
        <f>'Days Conversion - Map'!K108</f>
        <v>-10.105963117552921</v>
      </c>
    </row>
    <row r="107" spans="1:5" x14ac:dyDescent="0.3">
      <c r="A107" t="str">
        <f>'Days Conversion - Map'!A109</f>
        <v>USC00053951</v>
      </c>
      <c r="B107" t="str">
        <f>'Days Conversion - Map'!B109</f>
        <v>CO</v>
      </c>
      <c r="C107">
        <f>'Days Conversion - Map'!C109</f>
        <v>37.749400000000001</v>
      </c>
      <c r="D107">
        <f>'Days Conversion - Map'!D109</f>
        <v>-107.095</v>
      </c>
      <c r="E107">
        <f>'Days Conversion - Map'!K109</f>
        <v>-20.987012987012907</v>
      </c>
    </row>
    <row r="108" spans="1:5" x14ac:dyDescent="0.3">
      <c r="A108" t="str">
        <f>'Days Conversion - Map'!A110</f>
        <v>USC00054076</v>
      </c>
      <c r="B108" t="str">
        <f>'Days Conversion - Map'!B110</f>
        <v>CO</v>
      </c>
      <c r="C108">
        <f>'Days Conversion - Map'!C110</f>
        <v>38.051699999999997</v>
      </c>
      <c r="D108">
        <f>'Days Conversion - Map'!D110</f>
        <v>-102.1317</v>
      </c>
      <c r="E108">
        <f>'Days Conversion - Map'!K110</f>
        <v>0</v>
      </c>
    </row>
    <row r="109" spans="1:5" x14ac:dyDescent="0.3">
      <c r="A109" t="str">
        <f>'Days Conversion - Map'!A111</f>
        <v>USC00054770</v>
      </c>
      <c r="B109" t="str">
        <f>'Days Conversion - Map'!B111</f>
        <v>CO</v>
      </c>
      <c r="C109">
        <f>'Days Conversion - Map'!C111</f>
        <v>38.093600000000002</v>
      </c>
      <c r="D109">
        <f>'Days Conversion - Map'!D111</f>
        <v>-102.6306</v>
      </c>
      <c r="E109">
        <f>'Days Conversion - Map'!K111</f>
        <v>0</v>
      </c>
    </row>
    <row r="110" spans="1:5" x14ac:dyDescent="0.3">
      <c r="A110" t="str">
        <f>'Days Conversion - Map'!A112</f>
        <v>USC00054834</v>
      </c>
      <c r="B110" t="str">
        <f>'Days Conversion - Map'!B112</f>
        <v>CO</v>
      </c>
      <c r="C110">
        <f>'Days Conversion - Map'!C112</f>
        <v>38.063600000000001</v>
      </c>
      <c r="D110">
        <f>'Days Conversion - Map'!D112</f>
        <v>-103.2153</v>
      </c>
      <c r="E110">
        <f>'Days Conversion - Map'!K112</f>
        <v>-8.3061656411622877</v>
      </c>
    </row>
    <row r="111" spans="1:5" x14ac:dyDescent="0.3">
      <c r="A111" t="str">
        <f>'Days Conversion - Map'!A113</f>
        <v>USC00055322</v>
      </c>
      <c r="B111" t="str">
        <f>'Days Conversion - Map'!B113</f>
        <v>CO</v>
      </c>
      <c r="C111">
        <f>'Days Conversion - Map'!C113</f>
        <v>37.171100000000003</v>
      </c>
      <c r="D111">
        <f>'Days Conversion - Map'!D113</f>
        <v>-105.94</v>
      </c>
      <c r="E111">
        <f>'Days Conversion - Map'!K113</f>
        <v>-11.721169809962792</v>
      </c>
    </row>
    <row r="112" spans="1:5" x14ac:dyDescent="0.3">
      <c r="A112" t="str">
        <f>'Days Conversion - Map'!A114</f>
        <v>USC00055722</v>
      </c>
      <c r="B112" t="str">
        <f>'Days Conversion - Map'!B114</f>
        <v>CO</v>
      </c>
      <c r="C112">
        <f>'Days Conversion - Map'!C114</f>
        <v>38.485799999999998</v>
      </c>
      <c r="D112">
        <f>'Days Conversion - Map'!D114</f>
        <v>-107.8792</v>
      </c>
      <c r="E112">
        <f>'Days Conversion - Map'!K114</f>
        <v>-19.845194805194801</v>
      </c>
    </row>
    <row r="113" spans="1:5" x14ac:dyDescent="0.3">
      <c r="A113" t="str">
        <f>'Days Conversion - Map'!A115</f>
        <v>USC00057167</v>
      </c>
      <c r="B113" t="str">
        <f>'Days Conversion - Map'!B115</f>
        <v>CO</v>
      </c>
      <c r="C113">
        <f>'Days Conversion - Map'!C115</f>
        <v>38.0383</v>
      </c>
      <c r="D113">
        <f>'Days Conversion - Map'!D115</f>
        <v>-103.6947</v>
      </c>
      <c r="E113">
        <f>'Days Conversion - Map'!K115</f>
        <v>-6.7085714285714655</v>
      </c>
    </row>
    <row r="114" spans="1:5" x14ac:dyDescent="0.3">
      <c r="A114" t="str">
        <f>'Days Conversion - Map'!A116</f>
        <v>USC00057337</v>
      </c>
      <c r="B114" t="str">
        <f>'Days Conversion - Map'!B116</f>
        <v>CO</v>
      </c>
      <c r="C114">
        <f>'Days Conversion - Map'!C116</f>
        <v>38.091900000000003</v>
      </c>
      <c r="D114">
        <f>'Days Conversion - Map'!D116</f>
        <v>-106.1511</v>
      </c>
      <c r="E114">
        <f>'Days Conversion - Map'!K116</f>
        <v>0</v>
      </c>
    </row>
    <row r="115" spans="1:5" x14ac:dyDescent="0.3">
      <c r="A115" t="str">
        <f>'Days Conversion - Map'!A117</f>
        <v>USC00057936</v>
      </c>
      <c r="B115" t="str">
        <f>'Days Conversion - Map'!B117</f>
        <v>CO</v>
      </c>
      <c r="C115">
        <f>'Days Conversion - Map'!C117</f>
        <v>40.488300000000002</v>
      </c>
      <c r="D115">
        <f>'Days Conversion - Map'!D117</f>
        <v>-106.8233</v>
      </c>
      <c r="E115">
        <f>'Days Conversion - Map'!K117</f>
        <v>-18.912207792207706</v>
      </c>
    </row>
    <row r="116" spans="1:5" x14ac:dyDescent="0.3">
      <c r="A116" t="str">
        <f>'Days Conversion - Map'!A118</f>
        <v>USC00058204</v>
      </c>
      <c r="B116" t="str">
        <f>'Days Conversion - Map'!B118</f>
        <v>CO</v>
      </c>
      <c r="C116">
        <f>'Days Conversion - Map'!C118</f>
        <v>37.949199999999998</v>
      </c>
      <c r="D116">
        <f>'Days Conversion - Map'!D118</f>
        <v>-107.8736</v>
      </c>
      <c r="E116">
        <f>'Days Conversion - Map'!K118</f>
        <v>10.032173416999347</v>
      </c>
    </row>
    <row r="117" spans="1:5" x14ac:dyDescent="0.3">
      <c r="A117" t="str">
        <f>'Days Conversion - Map'!A119</f>
        <v>USC00058429</v>
      </c>
      <c r="B117" t="str">
        <f>'Days Conversion - Map'!B119</f>
        <v>CO</v>
      </c>
      <c r="C117">
        <f>'Days Conversion - Map'!C119</f>
        <v>37.178600000000003</v>
      </c>
      <c r="D117">
        <f>'Days Conversion - Map'!D119</f>
        <v>-104.48690000000001</v>
      </c>
      <c r="E117">
        <f>'Days Conversion - Map'!K119</f>
        <v>0</v>
      </c>
    </row>
    <row r="118" spans="1:5" x14ac:dyDescent="0.3">
      <c r="A118" t="str">
        <f>'Days Conversion - Map'!A120</f>
        <v>USC00059243</v>
      </c>
      <c r="B118" t="str">
        <f>'Days Conversion - Map'!B120</f>
        <v>CO</v>
      </c>
      <c r="C118">
        <f>'Days Conversion - Map'!C120</f>
        <v>40.081899999999997</v>
      </c>
      <c r="D118">
        <f>'Days Conversion - Map'!D120</f>
        <v>-102.2069</v>
      </c>
      <c r="E118">
        <f>'Days Conversion - Map'!K120</f>
        <v>-6.2066599952597494</v>
      </c>
    </row>
    <row r="119" spans="1:5" x14ac:dyDescent="0.3">
      <c r="A119" t="str">
        <f>'Days Conversion - Map'!A121</f>
        <v>USC00062658</v>
      </c>
      <c r="B119" t="str">
        <f>'Days Conversion - Map'!B121</f>
        <v>CT</v>
      </c>
      <c r="C119">
        <f>'Days Conversion - Map'!C121</f>
        <v>41.95</v>
      </c>
      <c r="D119">
        <f>'Days Conversion - Map'!D121</f>
        <v>-73.366699999999994</v>
      </c>
      <c r="E119">
        <f>'Days Conversion - Map'!K121</f>
        <v>-10.356497234109026</v>
      </c>
    </row>
    <row r="120" spans="1:5" x14ac:dyDescent="0.3">
      <c r="A120" t="str">
        <f>'Days Conversion - Map'!A122</f>
        <v>USC00063207</v>
      </c>
      <c r="B120" t="str">
        <f>'Days Conversion - Map'!B122</f>
        <v>CT</v>
      </c>
      <c r="C120">
        <f>'Days Conversion - Map'!C122</f>
        <v>41.350299999999997</v>
      </c>
      <c r="D120">
        <f>'Days Conversion - Map'!D122</f>
        <v>-72.037800000000004</v>
      </c>
      <c r="E120">
        <f>'Days Conversion - Map'!K122</f>
        <v>-26.540941212618904</v>
      </c>
    </row>
    <row r="121" spans="1:5" x14ac:dyDescent="0.3">
      <c r="A121" t="str">
        <f>'Days Conversion - Map'!A123</f>
        <v>USC00067970</v>
      </c>
      <c r="B121" t="str">
        <f>'Days Conversion - Map'!B123</f>
        <v>CT</v>
      </c>
      <c r="C121">
        <f>'Days Conversion - Map'!C123</f>
        <v>41.124699999999997</v>
      </c>
      <c r="D121">
        <f>'Days Conversion - Map'!D123</f>
        <v>-73.547499999999999</v>
      </c>
      <c r="E121">
        <f>'Days Conversion - Map'!K123</f>
        <v>-14.383099594500884</v>
      </c>
    </row>
    <row r="122" spans="1:5" x14ac:dyDescent="0.3">
      <c r="A122" t="str">
        <f>'Days Conversion - Map'!A124</f>
        <v>USC00068138</v>
      </c>
      <c r="B122" t="str">
        <f>'Days Conversion - Map'!B124</f>
        <v>CT</v>
      </c>
      <c r="C122">
        <f>'Days Conversion - Map'!C124</f>
        <v>41.795000000000002</v>
      </c>
      <c r="D122">
        <f>'Days Conversion - Map'!D124</f>
        <v>-72.2286</v>
      </c>
      <c r="E122">
        <f>'Days Conversion - Map'!K124</f>
        <v>-9.4476291331672115</v>
      </c>
    </row>
    <row r="123" spans="1:5" x14ac:dyDescent="0.3">
      <c r="A123" t="str">
        <f>'Days Conversion - Map'!A125</f>
        <v>USC00072730</v>
      </c>
      <c r="B123" t="str">
        <f>'Days Conversion - Map'!B125</f>
        <v>DE</v>
      </c>
      <c r="C123">
        <f>'Days Conversion - Map'!C125</f>
        <v>39.146700000000003</v>
      </c>
      <c r="D123">
        <f>'Days Conversion - Map'!D125</f>
        <v>-75.505600000000001</v>
      </c>
      <c r="E123">
        <f>'Days Conversion - Map'!K125</f>
        <v>-8.7085714285713873</v>
      </c>
    </row>
    <row r="124" spans="1:5" x14ac:dyDescent="0.3">
      <c r="A124" t="str">
        <f>'Days Conversion - Map'!A126</f>
        <v>USC00076410</v>
      </c>
      <c r="B124" t="str">
        <f>'Days Conversion - Map'!B126</f>
        <v>DE</v>
      </c>
      <c r="C124">
        <f>'Days Conversion - Map'!C126</f>
        <v>39.668300000000002</v>
      </c>
      <c r="D124">
        <f>'Days Conversion - Map'!D126</f>
        <v>-75.745599999999996</v>
      </c>
      <c r="E124">
        <f>'Days Conversion - Map'!K126</f>
        <v>-11.815345648528773</v>
      </c>
    </row>
    <row r="125" spans="1:5" x14ac:dyDescent="0.3">
      <c r="A125" t="str">
        <f>'Days Conversion - Map'!A127</f>
        <v>USC00079605</v>
      </c>
      <c r="B125" t="str">
        <f>'Days Conversion - Map'!B127</f>
        <v>DE</v>
      </c>
      <c r="C125">
        <f>'Days Conversion - Map'!C127</f>
        <v>39.773899999999998</v>
      </c>
      <c r="D125">
        <f>'Days Conversion - Map'!D127</f>
        <v>-75.541399999999996</v>
      </c>
      <c r="E125">
        <f>'Days Conversion - Map'!K127</f>
        <v>-10.227532467532452</v>
      </c>
    </row>
    <row r="126" spans="1:5" x14ac:dyDescent="0.3">
      <c r="A126" t="str">
        <f>'Days Conversion - Map'!A128</f>
        <v>USC00080211</v>
      </c>
      <c r="B126" t="str">
        <f>'Days Conversion - Map'!B128</f>
        <v>FL</v>
      </c>
      <c r="C126">
        <f>'Days Conversion - Map'!C128</f>
        <v>29.7258</v>
      </c>
      <c r="D126">
        <f>'Days Conversion - Map'!D128</f>
        <v>-85.020600000000002</v>
      </c>
      <c r="E126">
        <f>'Days Conversion - Map'!K128</f>
        <v>14.963970028385457</v>
      </c>
    </row>
    <row r="127" spans="1:5" x14ac:dyDescent="0.3">
      <c r="A127" t="str">
        <f>'Days Conversion - Map'!A129</f>
        <v>USC00080228</v>
      </c>
      <c r="B127" t="str">
        <f>'Days Conversion - Map'!B129</f>
        <v>FL</v>
      </c>
      <c r="C127">
        <f>'Days Conversion - Map'!C129</f>
        <v>27.2178</v>
      </c>
      <c r="D127">
        <f>'Days Conversion - Map'!D129</f>
        <v>-81.874200000000002</v>
      </c>
      <c r="E127">
        <f>'Days Conversion - Map'!K129</f>
        <v>0</v>
      </c>
    </row>
    <row r="128" spans="1:5" x14ac:dyDescent="0.3">
      <c r="A128" t="str">
        <f>'Days Conversion - Map'!A130</f>
        <v>USC00080478</v>
      </c>
      <c r="B128" t="str">
        <f>'Days Conversion - Map'!B130</f>
        <v>FL</v>
      </c>
      <c r="C128">
        <f>'Days Conversion - Map'!C130</f>
        <v>27.886099999999999</v>
      </c>
      <c r="D128">
        <f>'Days Conversion - Map'!D130</f>
        <v>-81.832499999999996</v>
      </c>
      <c r="E128">
        <f>'Days Conversion - Map'!K130</f>
        <v>-15.708051948051864</v>
      </c>
    </row>
    <row r="129" spans="1:5" x14ac:dyDescent="0.3">
      <c r="A129" t="str">
        <f>'Days Conversion - Map'!A131</f>
        <v>USC00082220</v>
      </c>
      <c r="B129" t="str">
        <f>'Days Conversion - Map'!B131</f>
        <v>FL</v>
      </c>
      <c r="C129">
        <f>'Days Conversion - Map'!C131</f>
        <v>30.724399999999999</v>
      </c>
      <c r="D129">
        <f>'Days Conversion - Map'!D131</f>
        <v>-86.093900000000005</v>
      </c>
      <c r="E129">
        <f>'Days Conversion - Map'!K131</f>
        <v>0</v>
      </c>
    </row>
    <row r="130" spans="1:5" x14ac:dyDescent="0.3">
      <c r="A130" t="str">
        <f>'Days Conversion - Map'!A132</f>
        <v>USC00082850</v>
      </c>
      <c r="B130" t="str">
        <f>'Days Conversion - Map'!B132</f>
        <v>FL</v>
      </c>
      <c r="C130">
        <f>'Days Conversion - Map'!C132</f>
        <v>25.8489</v>
      </c>
      <c r="D130">
        <f>'Days Conversion - Map'!D132</f>
        <v>-81.389700000000005</v>
      </c>
      <c r="E130">
        <f>'Days Conversion - Map'!K132</f>
        <v>0</v>
      </c>
    </row>
    <row r="131" spans="1:5" x14ac:dyDescent="0.3">
      <c r="A131" t="str">
        <f>'Days Conversion - Map'!A133</f>
        <v>USC00082915</v>
      </c>
      <c r="B131" t="str">
        <f>'Days Conversion - Map'!B133</f>
        <v>FL</v>
      </c>
      <c r="C131">
        <f>'Days Conversion - Map'!C133</f>
        <v>29.754999999999999</v>
      </c>
      <c r="D131">
        <f>'Days Conversion - Map'!D133</f>
        <v>-81.538899999999998</v>
      </c>
      <c r="E131">
        <f>'Days Conversion - Map'!K133</f>
        <v>-9.7509962668797439</v>
      </c>
    </row>
    <row r="132" spans="1:5" x14ac:dyDescent="0.3">
      <c r="A132" t="str">
        <f>'Days Conversion - Map'!A134</f>
        <v>USC00082944</v>
      </c>
      <c r="B132" t="str">
        <f>'Days Conversion - Map'!B134</f>
        <v>FL</v>
      </c>
      <c r="C132">
        <f>'Days Conversion - Map'!C134</f>
        <v>30.666899999999998</v>
      </c>
      <c r="D132">
        <f>'Days Conversion - Map'!D134</f>
        <v>-81.452500000000001</v>
      </c>
      <c r="E132">
        <f>'Days Conversion - Map'!K134</f>
        <v>-11.021005606601637</v>
      </c>
    </row>
    <row r="133" spans="1:5" x14ac:dyDescent="0.3">
      <c r="A133" t="str">
        <f>'Days Conversion - Map'!A135</f>
        <v>USC00083163</v>
      </c>
      <c r="B133" t="str">
        <f>'Days Conversion - Map'!B135</f>
        <v>FL</v>
      </c>
      <c r="C133">
        <f>'Days Conversion - Map'!C135</f>
        <v>26.101900000000001</v>
      </c>
      <c r="D133">
        <f>'Days Conversion - Map'!D135</f>
        <v>-80.201099999999997</v>
      </c>
      <c r="E133">
        <f>'Days Conversion - Map'!K135</f>
        <v>-14.818701298701217</v>
      </c>
    </row>
    <row r="134" spans="1:5" x14ac:dyDescent="0.3">
      <c r="A134" t="str">
        <f>'Days Conversion - Map'!A136</f>
        <v>USC00083207</v>
      </c>
      <c r="B134" t="str">
        <f>'Days Conversion - Map'!B136</f>
        <v>FL</v>
      </c>
      <c r="C134">
        <f>'Days Conversion - Map'!C136</f>
        <v>27.4419</v>
      </c>
      <c r="D134">
        <f>'Days Conversion - Map'!D136</f>
        <v>-80.350800000000007</v>
      </c>
      <c r="E134">
        <f>'Days Conversion - Map'!K136</f>
        <v>0</v>
      </c>
    </row>
    <row r="135" spans="1:5" x14ac:dyDescent="0.3">
      <c r="A135" t="str">
        <f>'Days Conversion - Map'!A137</f>
        <v>USC00084289</v>
      </c>
      <c r="B135" t="str">
        <f>'Days Conversion - Map'!B137</f>
        <v>FL</v>
      </c>
      <c r="C135">
        <f>'Days Conversion - Map'!C137</f>
        <v>28.802800000000001</v>
      </c>
      <c r="D135">
        <f>'Days Conversion - Map'!D137</f>
        <v>-82.312799999999996</v>
      </c>
      <c r="E135">
        <f>'Days Conversion - Map'!K137</f>
        <v>13.412987012987063</v>
      </c>
    </row>
    <row r="136" spans="1:5" x14ac:dyDescent="0.3">
      <c r="A136" t="str">
        <f>'Days Conversion - Map'!A138</f>
        <v>USC00084731</v>
      </c>
      <c r="B136" t="str">
        <f>'Days Conversion - Map'!B138</f>
        <v>FL</v>
      </c>
      <c r="C136">
        <f>'Days Conversion - Map'!C138</f>
        <v>30.185300000000002</v>
      </c>
      <c r="D136">
        <f>'Days Conversion - Map'!D138</f>
        <v>-82.594200000000001</v>
      </c>
      <c r="E136">
        <f>'Days Conversion - Map'!K138</f>
        <v>-10.367107243844105</v>
      </c>
    </row>
    <row r="137" spans="1:5" x14ac:dyDescent="0.3">
      <c r="A137" t="str">
        <f>'Days Conversion - Map'!A139</f>
        <v>USC00085275</v>
      </c>
      <c r="B137" t="str">
        <f>'Days Conversion - Map'!B139</f>
        <v>FL</v>
      </c>
      <c r="C137">
        <f>'Days Conversion - Map'!C139</f>
        <v>30.465299999999999</v>
      </c>
      <c r="D137">
        <f>'Days Conversion - Map'!D139</f>
        <v>-83.402199999999993</v>
      </c>
      <c r="E137">
        <f>'Days Conversion - Map'!K139</f>
        <v>9.741579904631072</v>
      </c>
    </row>
    <row r="138" spans="1:5" x14ac:dyDescent="0.3">
      <c r="A138" t="str">
        <f>'Days Conversion - Map'!A140</f>
        <v>USC00086414</v>
      </c>
      <c r="B138" t="str">
        <f>'Days Conversion - Map'!B140</f>
        <v>FL</v>
      </c>
      <c r="C138">
        <f>'Days Conversion - Map'!C140</f>
        <v>29.163900000000002</v>
      </c>
      <c r="D138">
        <f>'Days Conversion - Map'!D140</f>
        <v>-82.077799999999996</v>
      </c>
      <c r="E138">
        <f>'Days Conversion - Map'!K140</f>
        <v>0</v>
      </c>
    </row>
    <row r="139" spans="1:5" x14ac:dyDescent="0.3">
      <c r="A139" t="str">
        <f>'Days Conversion - Map'!A141</f>
        <v>USC00087851</v>
      </c>
      <c r="B139" t="str">
        <f>'Days Conversion - Map'!B141</f>
        <v>FL</v>
      </c>
      <c r="C139">
        <f>'Days Conversion - Map'!C141</f>
        <v>28.337800000000001</v>
      </c>
      <c r="D139">
        <f>'Days Conversion - Map'!D141</f>
        <v>-82.26</v>
      </c>
      <c r="E139">
        <f>'Days Conversion - Map'!K141</f>
        <v>-6.8207792207791291</v>
      </c>
    </row>
    <row r="140" spans="1:5" x14ac:dyDescent="0.3">
      <c r="A140" t="str">
        <f>'Days Conversion - Map'!A142</f>
        <v>USC00088824</v>
      </c>
      <c r="B140" t="str">
        <f>'Days Conversion - Map'!B142</f>
        <v>FL</v>
      </c>
      <c r="C140">
        <f>'Days Conversion - Map'!C142</f>
        <v>28.152200000000001</v>
      </c>
      <c r="D140">
        <f>'Days Conversion - Map'!D142</f>
        <v>-82.753900000000002</v>
      </c>
      <c r="E140">
        <f>'Days Conversion - Map'!K142</f>
        <v>-13.426493506493383</v>
      </c>
    </row>
    <row r="141" spans="1:5" x14ac:dyDescent="0.3">
      <c r="A141" t="str">
        <f>'Days Conversion - Map'!A143</f>
        <v>USC00088942</v>
      </c>
      <c r="B141" t="str">
        <f>'Days Conversion - Map'!B143</f>
        <v>FL</v>
      </c>
      <c r="C141">
        <f>'Days Conversion - Map'!C143</f>
        <v>28.624199999999998</v>
      </c>
      <c r="D141">
        <f>'Days Conversion - Map'!D143</f>
        <v>-80.816900000000004</v>
      </c>
      <c r="E141">
        <f>'Days Conversion - Map'!K143</f>
        <v>-16.295905433918659</v>
      </c>
    </row>
    <row r="142" spans="1:5" x14ac:dyDescent="0.3">
      <c r="A142" t="str">
        <f>'Days Conversion - Map'!A144</f>
        <v>USC00090140</v>
      </c>
      <c r="B142" t="str">
        <f>'Days Conversion - Map'!B144</f>
        <v>GA</v>
      </c>
      <c r="C142">
        <f>'Days Conversion - Map'!C144</f>
        <v>31.533899999999999</v>
      </c>
      <c r="D142">
        <f>'Days Conversion - Map'!D144</f>
        <v>-84.148899999999998</v>
      </c>
      <c r="E142">
        <f>'Days Conversion - Map'!K144</f>
        <v>0</v>
      </c>
    </row>
    <row r="143" spans="1:5" x14ac:dyDescent="0.3">
      <c r="A143" t="str">
        <f>'Days Conversion - Map'!A145</f>
        <v>USC00091340</v>
      </c>
      <c r="B143" t="str">
        <f>'Days Conversion - Map'!B145</f>
        <v>GA</v>
      </c>
      <c r="C143">
        <f>'Days Conversion - Map'!C145</f>
        <v>31.168099999999999</v>
      </c>
      <c r="D143">
        <f>'Days Conversion - Map'!D145</f>
        <v>-81.502200000000002</v>
      </c>
      <c r="E143">
        <f>'Days Conversion - Map'!K145</f>
        <v>0</v>
      </c>
    </row>
    <row r="144" spans="1:5" x14ac:dyDescent="0.3">
      <c r="A144" t="str">
        <f>'Days Conversion - Map'!A146</f>
        <v>USC00091500</v>
      </c>
      <c r="B144" t="str">
        <f>'Days Conversion - Map'!B146</f>
        <v>GA</v>
      </c>
      <c r="C144">
        <f>'Days Conversion - Map'!C146</f>
        <v>31.190300000000001</v>
      </c>
      <c r="D144">
        <f>'Days Conversion - Map'!D146</f>
        <v>-84.203599999999994</v>
      </c>
      <c r="E144">
        <f>'Days Conversion - Map'!K146</f>
        <v>0</v>
      </c>
    </row>
    <row r="145" spans="1:5" x14ac:dyDescent="0.3">
      <c r="A145" t="str">
        <f>'Days Conversion - Map'!A147</f>
        <v>USC00092318</v>
      </c>
      <c r="B145" t="str">
        <f>'Days Conversion - Map'!B147</f>
        <v>GA</v>
      </c>
      <c r="C145">
        <f>'Days Conversion - Map'!C147</f>
        <v>33.597200000000001</v>
      </c>
      <c r="D145">
        <f>'Days Conversion - Map'!D147</f>
        <v>-83.843599999999995</v>
      </c>
      <c r="E145">
        <f>'Days Conversion - Map'!K147</f>
        <v>0</v>
      </c>
    </row>
    <row r="146" spans="1:5" x14ac:dyDescent="0.3">
      <c r="A146" t="str">
        <f>'Days Conversion - Map'!A148</f>
        <v>USC00092966</v>
      </c>
      <c r="B146" t="str">
        <f>'Days Conversion - Map'!B148</f>
        <v>GA</v>
      </c>
      <c r="C146">
        <f>'Days Conversion - Map'!C148</f>
        <v>32.200299999999999</v>
      </c>
      <c r="D146">
        <f>'Days Conversion - Map'!D148</f>
        <v>-83.205799999999996</v>
      </c>
      <c r="E146">
        <f>'Days Conversion - Map'!K148</f>
        <v>-6.9225974025973276</v>
      </c>
    </row>
    <row r="147" spans="1:5" x14ac:dyDescent="0.3">
      <c r="A147" t="str">
        <f>'Days Conversion - Map'!A149</f>
        <v>USC00093621</v>
      </c>
      <c r="B147" t="str">
        <f>'Days Conversion - Map'!B149</f>
        <v>GA</v>
      </c>
      <c r="C147">
        <f>'Days Conversion - Map'!C149</f>
        <v>34.300600000000003</v>
      </c>
      <c r="D147">
        <f>'Days Conversion - Map'!D149</f>
        <v>-83.86</v>
      </c>
      <c r="E147">
        <f>'Days Conversion - Map'!K149</f>
        <v>-16.04481101993964</v>
      </c>
    </row>
    <row r="148" spans="1:5" x14ac:dyDescent="0.3">
      <c r="A148" t="str">
        <f>'Days Conversion - Map'!A150</f>
        <v>USC00093754</v>
      </c>
      <c r="B148" t="str">
        <f>'Days Conversion - Map'!B150</f>
        <v>GA</v>
      </c>
      <c r="C148">
        <f>'Days Conversion - Map'!C150</f>
        <v>31.988099999999999</v>
      </c>
      <c r="D148">
        <f>'Days Conversion - Map'!D150</f>
        <v>-81.952200000000005</v>
      </c>
      <c r="E148">
        <f>'Days Conversion - Map'!K150</f>
        <v>0</v>
      </c>
    </row>
    <row r="149" spans="1:5" x14ac:dyDescent="0.3">
      <c r="A149" t="str">
        <f>'Days Conversion - Map'!A151</f>
        <v>USC00094170</v>
      </c>
      <c r="B149" t="str">
        <f>'Days Conversion - Map'!B151</f>
        <v>GA</v>
      </c>
      <c r="C149">
        <f>'Days Conversion - Map'!C151</f>
        <v>32.284199999999998</v>
      </c>
      <c r="D149">
        <f>'Days Conversion - Map'!D151</f>
        <v>-83.468100000000007</v>
      </c>
      <c r="E149">
        <f>'Days Conversion - Map'!K151</f>
        <v>-11.862943867147164</v>
      </c>
    </row>
    <row r="150" spans="1:5" x14ac:dyDescent="0.3">
      <c r="A150" t="str">
        <f>'Days Conversion - Map'!A152</f>
        <v>USC00095874</v>
      </c>
      <c r="B150" t="str">
        <f>'Days Conversion - Map'!B152</f>
        <v>GA</v>
      </c>
      <c r="C150">
        <f>'Days Conversion - Map'!C152</f>
        <v>33.083100000000002</v>
      </c>
      <c r="D150">
        <f>'Days Conversion - Map'!D152</f>
        <v>-83.249700000000004</v>
      </c>
      <c r="E150">
        <f>'Days Conversion - Map'!K152</f>
        <v>-11.782379007459024</v>
      </c>
    </row>
    <row r="151" spans="1:5" x14ac:dyDescent="0.3">
      <c r="A151" t="str">
        <f>'Days Conversion - Map'!A153</f>
        <v>USC00096335</v>
      </c>
      <c r="B151" t="str">
        <f>'Days Conversion - Map'!B153</f>
        <v>GA</v>
      </c>
      <c r="C151">
        <f>'Days Conversion - Map'!C153</f>
        <v>33.399700000000003</v>
      </c>
      <c r="D151">
        <f>'Days Conversion - Map'!D153</f>
        <v>-84.915000000000006</v>
      </c>
      <c r="E151">
        <f>'Days Conversion - Map'!K153</f>
        <v>0</v>
      </c>
    </row>
    <row r="152" spans="1:5" x14ac:dyDescent="0.3">
      <c r="A152" t="str">
        <f>'Days Conversion - Map'!A154</f>
        <v>USC00097276</v>
      </c>
      <c r="B152" t="str">
        <f>'Days Conversion - Map'!B154</f>
        <v>GA</v>
      </c>
      <c r="C152">
        <f>'Days Conversion - Map'!C154</f>
        <v>30.7836</v>
      </c>
      <c r="D152">
        <f>'Days Conversion - Map'!D154</f>
        <v>-83.569199999999995</v>
      </c>
      <c r="E152">
        <f>'Days Conversion - Map'!K154</f>
        <v>0</v>
      </c>
    </row>
    <row r="153" spans="1:5" x14ac:dyDescent="0.3">
      <c r="A153" t="str">
        <f>'Days Conversion - Map'!A155</f>
        <v>USC00097600</v>
      </c>
      <c r="B153" t="str">
        <f>'Days Conversion - Map'!B155</f>
        <v>GA</v>
      </c>
      <c r="C153">
        <f>'Days Conversion - Map'!C155</f>
        <v>34.241399999999999</v>
      </c>
      <c r="D153">
        <f>'Days Conversion - Map'!D155</f>
        <v>-85.158299999999997</v>
      </c>
      <c r="E153">
        <f>'Days Conversion - Map'!K155</f>
        <v>-11.522990564911177</v>
      </c>
    </row>
    <row r="154" spans="1:5" x14ac:dyDescent="0.3">
      <c r="A154" t="str">
        <f>'Days Conversion - Map'!A156</f>
        <v>USC00098535</v>
      </c>
      <c r="B154" t="str">
        <f>'Days Conversion - Map'!B156</f>
        <v>GA</v>
      </c>
      <c r="C154">
        <f>'Days Conversion - Map'!C156</f>
        <v>32.686399999999999</v>
      </c>
      <c r="D154">
        <f>'Days Conversion - Map'!D156</f>
        <v>-84.520799999999994</v>
      </c>
      <c r="E154">
        <f>'Days Conversion - Map'!K156</f>
        <v>0</v>
      </c>
    </row>
    <row r="155" spans="1:5" x14ac:dyDescent="0.3">
      <c r="A155" t="str">
        <f>'Days Conversion - Map'!A157</f>
        <v>USC00098703</v>
      </c>
      <c r="B155" t="str">
        <f>'Days Conversion - Map'!B157</f>
        <v>GA</v>
      </c>
      <c r="C155">
        <f>'Days Conversion - Map'!C157</f>
        <v>31.446100000000001</v>
      </c>
      <c r="D155">
        <f>'Days Conversion - Map'!D157</f>
        <v>-83.476699999999994</v>
      </c>
      <c r="E155">
        <f>'Days Conversion - Map'!K157</f>
        <v>0</v>
      </c>
    </row>
    <row r="156" spans="1:5" x14ac:dyDescent="0.3">
      <c r="A156" t="str">
        <f>'Days Conversion - Map'!A158</f>
        <v>USC00098740</v>
      </c>
      <c r="B156" t="str">
        <f>'Days Conversion - Map'!B158</f>
        <v>GA</v>
      </c>
      <c r="C156">
        <f>'Days Conversion - Map'!C158</f>
        <v>34.578600000000002</v>
      </c>
      <c r="D156">
        <f>'Days Conversion - Map'!D158</f>
        <v>-83.331900000000005</v>
      </c>
      <c r="E156">
        <f>'Days Conversion - Map'!K158</f>
        <v>-12.985974025973956</v>
      </c>
    </row>
    <row r="157" spans="1:5" x14ac:dyDescent="0.3">
      <c r="A157" t="str">
        <f>'Days Conversion - Map'!A159</f>
        <v>USC00099141</v>
      </c>
      <c r="B157" t="str">
        <f>'Days Conversion - Map'!B159</f>
        <v>GA</v>
      </c>
      <c r="C157">
        <f>'Days Conversion - Map'!C159</f>
        <v>33.402799999999999</v>
      </c>
      <c r="D157">
        <f>'Days Conversion - Map'!D159</f>
        <v>-82.622200000000007</v>
      </c>
      <c r="E157">
        <f>'Days Conversion - Map'!K159</f>
        <v>0</v>
      </c>
    </row>
    <row r="158" spans="1:5" x14ac:dyDescent="0.3">
      <c r="A158" t="str">
        <f>'Days Conversion - Map'!A160</f>
        <v>USC00099157</v>
      </c>
      <c r="B158" t="str">
        <f>'Days Conversion - Map'!B160</f>
        <v>GA</v>
      </c>
      <c r="C158">
        <f>'Days Conversion - Map'!C160</f>
        <v>33.726399999999998</v>
      </c>
      <c r="D158">
        <f>'Days Conversion - Map'!D160</f>
        <v>-82.705799999999996</v>
      </c>
      <c r="E158">
        <f>'Days Conversion - Map'!K160</f>
        <v>-18.422427404594597</v>
      </c>
    </row>
    <row r="159" spans="1:5" x14ac:dyDescent="0.3">
      <c r="A159" t="str">
        <f>'Days Conversion - Map'!A161</f>
        <v>USC00099186</v>
      </c>
      <c r="B159" t="str">
        <f>'Days Conversion - Map'!B161</f>
        <v>GA</v>
      </c>
      <c r="C159">
        <f>'Days Conversion - Map'!C161</f>
        <v>31.2514</v>
      </c>
      <c r="D159">
        <f>'Days Conversion - Map'!D161</f>
        <v>-82.312799999999996</v>
      </c>
      <c r="E159">
        <f>'Days Conversion - Map'!K161</f>
        <v>0</v>
      </c>
    </row>
    <row r="160" spans="1:5" x14ac:dyDescent="0.3">
      <c r="A160" t="str">
        <f>'Days Conversion - Map'!A162</f>
        <v>USC00099291</v>
      </c>
      <c r="B160" t="str">
        <f>'Days Conversion - Map'!B162</f>
        <v>GA</v>
      </c>
      <c r="C160">
        <f>'Days Conversion - Map'!C162</f>
        <v>32.886099999999999</v>
      </c>
      <c r="D160">
        <f>'Days Conversion - Map'!D162</f>
        <v>-85.183899999999994</v>
      </c>
      <c r="E160">
        <f>'Days Conversion - Map'!K162</f>
        <v>-9.6473437010752594</v>
      </c>
    </row>
    <row r="161" spans="1:5" x14ac:dyDescent="0.3">
      <c r="A161" t="str">
        <f>'Days Conversion - Map'!A163</f>
        <v>USC00100010</v>
      </c>
      <c r="B161" t="str">
        <f>'Days Conversion - Map'!B163</f>
        <v>ID</v>
      </c>
      <c r="C161">
        <f>'Days Conversion - Map'!C163</f>
        <v>42.953600000000002</v>
      </c>
      <c r="D161">
        <f>'Days Conversion - Map'!D163</f>
        <v>-112.8253</v>
      </c>
      <c r="E161">
        <f>'Days Conversion - Map'!K163</f>
        <v>0</v>
      </c>
    </row>
    <row r="162" spans="1:5" x14ac:dyDescent="0.3">
      <c r="A162" t="str">
        <f>'Days Conversion - Map'!A164</f>
        <v>USC00100448</v>
      </c>
      <c r="B162" t="str">
        <f>'Days Conversion - Map'!B164</f>
        <v>ID</v>
      </c>
      <c r="C162">
        <f>'Days Conversion - Map'!C164</f>
        <v>43.593600000000002</v>
      </c>
      <c r="D162">
        <f>'Days Conversion - Map'!D164</f>
        <v>-115.92359999999999</v>
      </c>
      <c r="E162">
        <f>'Days Conversion - Map'!K164</f>
        <v>-19.739785290818809</v>
      </c>
    </row>
    <row r="163" spans="1:5" x14ac:dyDescent="0.3">
      <c r="A163" t="str">
        <f>'Days Conversion - Map'!A165</f>
        <v>USC00100470</v>
      </c>
      <c r="B163" t="str">
        <f>'Days Conversion - Map'!B165</f>
        <v>ID</v>
      </c>
      <c r="C163">
        <f>'Days Conversion - Map'!C165</f>
        <v>44.070799999999998</v>
      </c>
      <c r="D163">
        <f>'Days Conversion - Map'!D165</f>
        <v>-111.4564</v>
      </c>
      <c r="E163">
        <f>'Days Conversion - Map'!K165</f>
        <v>-22.158596899546982</v>
      </c>
    </row>
    <row r="164" spans="1:5" x14ac:dyDescent="0.3">
      <c r="A164" t="str">
        <f>'Days Conversion - Map'!A166</f>
        <v>USC00101408</v>
      </c>
      <c r="B164" t="str">
        <f>'Days Conversion - Map'!B166</f>
        <v>ID</v>
      </c>
      <c r="C164">
        <f>'Days Conversion - Map'!C166</f>
        <v>44.573300000000003</v>
      </c>
      <c r="D164">
        <f>'Days Conversion - Map'!D166</f>
        <v>-116.67529999999999</v>
      </c>
      <c r="E164">
        <f>'Days Conversion - Map'!K166</f>
        <v>-13.032269529803788</v>
      </c>
    </row>
    <row r="165" spans="1:5" x14ac:dyDescent="0.3">
      <c r="A165" t="str">
        <f>'Days Conversion - Map'!A167</f>
        <v>USC00101956</v>
      </c>
      <c r="B165" t="str">
        <f>'Days Conversion - Map'!B167</f>
        <v>ID</v>
      </c>
      <c r="C165">
        <f>'Days Conversion - Map'!C167</f>
        <v>47.682200000000002</v>
      </c>
      <c r="D165">
        <f>'Days Conversion - Map'!D167</f>
        <v>-116.7967</v>
      </c>
      <c r="E165">
        <f>'Days Conversion - Map'!K167</f>
        <v>-16.583400046334969</v>
      </c>
    </row>
    <row r="166" spans="1:5" x14ac:dyDescent="0.3">
      <c r="A166" t="str">
        <f>'Days Conversion - Map'!A168</f>
        <v>USC00102845</v>
      </c>
      <c r="B166" t="str">
        <f>'Days Conversion - Map'!B168</f>
        <v>ID</v>
      </c>
      <c r="C166">
        <f>'Days Conversion - Map'!C168</f>
        <v>46.502200000000002</v>
      </c>
      <c r="D166">
        <f>'Days Conversion - Map'!D168</f>
        <v>-116.32170000000001</v>
      </c>
      <c r="E166">
        <f>'Days Conversion - Map'!K168</f>
        <v>0</v>
      </c>
    </row>
    <row r="167" spans="1:5" x14ac:dyDescent="0.3">
      <c r="A167" t="str">
        <f>'Days Conversion - Map'!A169</f>
        <v>USC00103143</v>
      </c>
      <c r="B167" t="str">
        <f>'Days Conversion - Map'!B169</f>
        <v>ID</v>
      </c>
      <c r="C167">
        <f>'Days Conversion - Map'!C169</f>
        <v>46.1</v>
      </c>
      <c r="D167">
        <f>'Days Conversion - Map'!D169</f>
        <v>-115.54470000000001</v>
      </c>
      <c r="E167">
        <f>'Days Conversion - Map'!K169</f>
        <v>-13.102757585444335</v>
      </c>
    </row>
    <row r="168" spans="1:5" x14ac:dyDescent="0.3">
      <c r="A168" t="str">
        <f>'Days Conversion - Map'!A170</f>
        <v>USC00103631</v>
      </c>
      <c r="B168" t="str">
        <f>'Days Conversion - Map'!B170</f>
        <v>ID</v>
      </c>
      <c r="C168">
        <f>'Days Conversion - Map'!C170</f>
        <v>42.940300000000001</v>
      </c>
      <c r="D168">
        <f>'Days Conversion - Map'!D170</f>
        <v>-115.3231</v>
      </c>
      <c r="E168">
        <f>'Days Conversion - Map'!K170</f>
        <v>-10.895572101903596</v>
      </c>
    </row>
    <row r="169" spans="1:5" x14ac:dyDescent="0.3">
      <c r="A169" t="str">
        <f>'Days Conversion - Map'!A171</f>
        <v>USC00103732</v>
      </c>
      <c r="B169" t="str">
        <f>'Days Conversion - Map'!B171</f>
        <v>ID</v>
      </c>
      <c r="C169">
        <f>'Days Conversion - Map'!C171</f>
        <v>42.563099999999999</v>
      </c>
      <c r="D169">
        <f>'Days Conversion - Map'!D171</f>
        <v>-111.7594</v>
      </c>
      <c r="E169">
        <f>'Days Conversion - Map'!K171</f>
        <v>0</v>
      </c>
    </row>
    <row r="170" spans="1:5" x14ac:dyDescent="0.3">
      <c r="A170" t="str">
        <f>'Days Conversion - Map'!A172</f>
        <v>USC00104140</v>
      </c>
      <c r="B170" t="str">
        <f>'Days Conversion - Map'!B172</f>
        <v>ID</v>
      </c>
      <c r="C170">
        <f>'Days Conversion - Map'!C172</f>
        <v>42.597200000000001</v>
      </c>
      <c r="D170">
        <f>'Days Conversion - Map'!D172</f>
        <v>-114.1378</v>
      </c>
      <c r="E170">
        <f>'Days Conversion - Map'!K172</f>
        <v>0</v>
      </c>
    </row>
    <row r="171" spans="1:5" x14ac:dyDescent="0.3">
      <c r="A171" t="str">
        <f>'Days Conversion - Map'!A173</f>
        <v>USC00104295</v>
      </c>
      <c r="B171" t="str">
        <f>'Days Conversion - Map'!B173</f>
        <v>ID</v>
      </c>
      <c r="C171">
        <f>'Days Conversion - Map'!C173</f>
        <v>42.352800000000002</v>
      </c>
      <c r="D171">
        <f>'Days Conversion - Map'!D173</f>
        <v>-114.57389999999999</v>
      </c>
      <c r="E171">
        <f>'Days Conversion - Map'!K173</f>
        <v>-11.625507871735575</v>
      </c>
    </row>
    <row r="172" spans="1:5" x14ac:dyDescent="0.3">
      <c r="A172" t="str">
        <f>'Days Conversion - Map'!A174</f>
        <v>USC00104670</v>
      </c>
      <c r="B172" t="str">
        <f>'Days Conversion - Map'!B174</f>
        <v>ID</v>
      </c>
      <c r="C172">
        <f>'Days Conversion - Map'!C174</f>
        <v>42.732500000000002</v>
      </c>
      <c r="D172">
        <f>'Days Conversion - Map'!D174</f>
        <v>-114.5192</v>
      </c>
      <c r="E172">
        <f>'Days Conversion - Map'!K174</f>
        <v>-10.712408675635876</v>
      </c>
    </row>
    <row r="173" spans="1:5" x14ac:dyDescent="0.3">
      <c r="A173" t="str">
        <f>'Days Conversion - Map'!A175</f>
        <v>USC00104831</v>
      </c>
      <c r="B173" t="str">
        <f>'Days Conversion - Map'!B175</f>
        <v>ID</v>
      </c>
      <c r="C173">
        <f>'Days Conversion - Map'!C175</f>
        <v>47.533299999999997</v>
      </c>
      <c r="D173">
        <f>'Days Conversion - Map'!D175</f>
        <v>-116.13330000000001</v>
      </c>
      <c r="E173">
        <f>'Days Conversion - Map'!K175</f>
        <v>-9.938906886531532</v>
      </c>
    </row>
    <row r="174" spans="1:5" x14ac:dyDescent="0.3">
      <c r="A174" t="str">
        <f>'Days Conversion - Map'!A176</f>
        <v>USC00105275</v>
      </c>
      <c r="B174" t="str">
        <f>'Days Conversion - Map'!B176</f>
        <v>ID</v>
      </c>
      <c r="C174">
        <f>'Days Conversion - Map'!C176</f>
        <v>42.123100000000001</v>
      </c>
      <c r="D174">
        <f>'Days Conversion - Map'!D176</f>
        <v>-111.3133</v>
      </c>
      <c r="E174">
        <f>'Days Conversion - Map'!K176</f>
        <v>0</v>
      </c>
    </row>
    <row r="175" spans="1:5" x14ac:dyDescent="0.3">
      <c r="A175" t="str">
        <f>'Days Conversion - Map'!A177</f>
        <v>USC00105462</v>
      </c>
      <c r="B175" t="str">
        <f>'Days Conversion - Map'!B177</f>
        <v>ID</v>
      </c>
      <c r="C175">
        <f>'Days Conversion - Map'!C177</f>
        <v>43.9178</v>
      </c>
      <c r="D175">
        <f>'Days Conversion - Map'!D177</f>
        <v>-113.6153</v>
      </c>
      <c r="E175">
        <f>'Days Conversion - Map'!K177</f>
        <v>-8.0984141991490759</v>
      </c>
    </row>
    <row r="176" spans="1:5" x14ac:dyDescent="0.3">
      <c r="A176" t="str">
        <f>'Days Conversion - Map'!A178</f>
        <v>USC00105685</v>
      </c>
      <c r="B176" t="str">
        <f>'Days Conversion - Map'!B178</f>
        <v>ID</v>
      </c>
      <c r="C176">
        <f>'Days Conversion - Map'!C178</f>
        <v>44.566400000000002</v>
      </c>
      <c r="D176">
        <f>'Days Conversion - Map'!D178</f>
        <v>-113.89530000000001</v>
      </c>
      <c r="E176">
        <f>'Days Conversion - Map'!K178</f>
        <v>0</v>
      </c>
    </row>
    <row r="177" spans="1:5" x14ac:dyDescent="0.3">
      <c r="A177" t="str">
        <f>'Days Conversion - Map'!A179</f>
        <v>USC00106152</v>
      </c>
      <c r="B177" t="str">
        <f>'Days Conversion - Map'!B179</f>
        <v>ID</v>
      </c>
      <c r="C177">
        <f>'Days Conversion - Map'!C179</f>
        <v>46.728099999999998</v>
      </c>
      <c r="D177">
        <f>'Days Conversion - Map'!D179</f>
        <v>-116.9558</v>
      </c>
      <c r="E177">
        <f>'Days Conversion - Map'!K179</f>
        <v>0</v>
      </c>
    </row>
    <row r="178" spans="1:5" x14ac:dyDescent="0.3">
      <c r="A178" t="str">
        <f>'Days Conversion - Map'!A180</f>
        <v>USC00106388</v>
      </c>
      <c r="B178" t="str">
        <f>'Days Conversion - Map'!B180</f>
        <v>ID</v>
      </c>
      <c r="C178">
        <f>'Days Conversion - Map'!C180</f>
        <v>44.971400000000003</v>
      </c>
      <c r="D178">
        <f>'Days Conversion - Map'!D180</f>
        <v>-116.2933</v>
      </c>
      <c r="E178">
        <f>'Days Conversion - Map'!K180</f>
        <v>-6.6485947649366031</v>
      </c>
    </row>
    <row r="179" spans="1:5" x14ac:dyDescent="0.3">
      <c r="A179" t="str">
        <f>'Days Conversion - Map'!A181</f>
        <v>USC00106542</v>
      </c>
      <c r="B179" t="str">
        <f>'Days Conversion - Map'!B181</f>
        <v>ID</v>
      </c>
      <c r="C179">
        <f>'Days Conversion - Map'!C181</f>
        <v>42.233899999999998</v>
      </c>
      <c r="D179">
        <f>'Days Conversion - Map'!D181</f>
        <v>-113.8925</v>
      </c>
      <c r="E179">
        <f>'Days Conversion - Map'!K181</f>
        <v>-9.1740259740259642</v>
      </c>
    </row>
    <row r="180" spans="1:5" x14ac:dyDescent="0.3">
      <c r="A180" t="str">
        <f>'Days Conversion - Map'!A182</f>
        <v>USC00106891</v>
      </c>
      <c r="B180" t="str">
        <f>'Days Conversion - Map'!B182</f>
        <v>ID</v>
      </c>
      <c r="C180">
        <f>'Days Conversion - Map'!C182</f>
        <v>44.0764</v>
      </c>
      <c r="D180">
        <f>'Days Conversion - Map'!D182</f>
        <v>-116.9311</v>
      </c>
      <c r="E180">
        <f>'Days Conversion - Map'!K182</f>
        <v>-12.888511715547329</v>
      </c>
    </row>
    <row r="181" spans="1:5" x14ac:dyDescent="0.3">
      <c r="A181" t="str">
        <f>'Days Conversion - Map'!A183</f>
        <v>USC00107264</v>
      </c>
      <c r="B181" t="str">
        <f>'Days Conversion - Map'!B183</f>
        <v>ID</v>
      </c>
      <c r="C181">
        <f>'Days Conversion - Map'!C183</f>
        <v>48.999400000000001</v>
      </c>
      <c r="D181">
        <f>'Days Conversion - Map'!D183</f>
        <v>-116.4992</v>
      </c>
      <c r="E181">
        <f>'Days Conversion - Map'!K183</f>
        <v>-15.631246937775611</v>
      </c>
    </row>
    <row r="182" spans="1:5" x14ac:dyDescent="0.3">
      <c r="A182" t="str">
        <f>'Days Conversion - Map'!A184</f>
        <v>USC00107386</v>
      </c>
      <c r="B182" t="str">
        <f>'Days Conversion - Map'!B184</f>
        <v>ID</v>
      </c>
      <c r="C182">
        <f>'Days Conversion - Map'!C184</f>
        <v>48.351100000000002</v>
      </c>
      <c r="D182">
        <f>'Days Conversion - Map'!D184</f>
        <v>-116.8353</v>
      </c>
      <c r="E182">
        <f>'Days Conversion - Map'!K184</f>
        <v>-10.72207792207792</v>
      </c>
    </row>
    <row r="183" spans="1:5" x14ac:dyDescent="0.3">
      <c r="A183" t="str">
        <f>'Days Conversion - Map'!A185</f>
        <v>USC00108137</v>
      </c>
      <c r="B183" t="str">
        <f>'Days Conversion - Map'!B185</f>
        <v>ID</v>
      </c>
      <c r="C183">
        <f>'Days Conversion - Map'!C185</f>
        <v>48.294199999999996</v>
      </c>
      <c r="D183">
        <f>'Days Conversion - Map'!D185</f>
        <v>-116.5628</v>
      </c>
      <c r="E183">
        <f>'Days Conversion - Map'!K185</f>
        <v>-11.975933645622913</v>
      </c>
    </row>
    <row r="184" spans="1:5" x14ac:dyDescent="0.3">
      <c r="A184" t="str">
        <f>'Days Conversion - Map'!A186</f>
        <v>USC00110072</v>
      </c>
      <c r="B184" t="str">
        <f>'Days Conversion - Map'!B186</f>
        <v>IL</v>
      </c>
      <c r="C184">
        <f>'Days Conversion - Map'!C186</f>
        <v>41.197800000000001</v>
      </c>
      <c r="D184">
        <f>'Days Conversion - Map'!D186</f>
        <v>-90.744699999999995</v>
      </c>
      <c r="E184">
        <f>'Days Conversion - Map'!K186</f>
        <v>0</v>
      </c>
    </row>
    <row r="185" spans="1:5" x14ac:dyDescent="0.3">
      <c r="A185" t="str">
        <f>'Days Conversion - Map'!A187</f>
        <v>USC00110187</v>
      </c>
      <c r="B185" t="str">
        <f>'Days Conversion - Map'!B187</f>
        <v>IL</v>
      </c>
      <c r="C185">
        <f>'Days Conversion - Map'!C187</f>
        <v>37.522199999999998</v>
      </c>
      <c r="D185">
        <f>'Days Conversion - Map'!D187</f>
        <v>-89.248599999999996</v>
      </c>
      <c r="E185">
        <f>'Days Conversion - Map'!K187</f>
        <v>0</v>
      </c>
    </row>
    <row r="186" spans="1:5" x14ac:dyDescent="0.3">
      <c r="A186" t="str">
        <f>'Days Conversion - Map'!A188</f>
        <v>USC00110338</v>
      </c>
      <c r="B186" t="str">
        <f>'Days Conversion - Map'!B188</f>
        <v>IL</v>
      </c>
      <c r="C186">
        <f>'Days Conversion - Map'!C188</f>
        <v>41.780299999999997</v>
      </c>
      <c r="D186">
        <f>'Days Conversion - Map'!D188</f>
        <v>-88.309200000000004</v>
      </c>
      <c r="E186">
        <f>'Days Conversion - Map'!K188</f>
        <v>-7.620779220779176</v>
      </c>
    </row>
    <row r="187" spans="1:5" x14ac:dyDescent="0.3">
      <c r="A187" t="str">
        <f>'Days Conversion - Map'!A189</f>
        <v>USC00111280</v>
      </c>
      <c r="B187" t="str">
        <f>'Days Conversion - Map'!B189</f>
        <v>IL</v>
      </c>
      <c r="C187">
        <f>'Days Conversion - Map'!C189</f>
        <v>39.2881</v>
      </c>
      <c r="D187">
        <f>'Days Conversion - Map'!D189</f>
        <v>-89.869699999999995</v>
      </c>
      <c r="E187">
        <f>'Days Conversion - Map'!K189</f>
        <v>0</v>
      </c>
    </row>
    <row r="188" spans="1:5" x14ac:dyDescent="0.3">
      <c r="A188" t="str">
        <f>'Days Conversion - Map'!A190</f>
        <v>USC00111436</v>
      </c>
      <c r="B188" t="str">
        <f>'Days Conversion - Map'!B190</f>
        <v>IL</v>
      </c>
      <c r="C188">
        <f>'Days Conversion - Map'!C190</f>
        <v>39.476100000000002</v>
      </c>
      <c r="D188">
        <f>'Days Conversion - Map'!D190</f>
        <v>-88.165300000000002</v>
      </c>
      <c r="E188">
        <f>'Days Conversion - Map'!K190</f>
        <v>-6.2301369863013374</v>
      </c>
    </row>
    <row r="189" spans="1:5" x14ac:dyDescent="0.3">
      <c r="A189" t="str">
        <f>'Days Conversion - Map'!A191</f>
        <v>USC00112140</v>
      </c>
      <c r="B189" t="str">
        <f>'Days Conversion - Map'!B191</f>
        <v>IL</v>
      </c>
      <c r="C189">
        <f>'Days Conversion - Map'!C191</f>
        <v>40.139200000000002</v>
      </c>
      <c r="D189">
        <f>'Days Conversion - Map'!D191</f>
        <v>-87.647800000000004</v>
      </c>
      <c r="E189">
        <f>'Days Conversion - Map'!K191</f>
        <v>0</v>
      </c>
    </row>
    <row r="190" spans="1:5" x14ac:dyDescent="0.3">
      <c r="A190" t="str">
        <f>'Days Conversion - Map'!A192</f>
        <v>USC00112193</v>
      </c>
      <c r="B190" t="str">
        <f>'Days Conversion - Map'!B192</f>
        <v>IL</v>
      </c>
      <c r="C190">
        <f>'Days Conversion - Map'!C192</f>
        <v>39.828899999999997</v>
      </c>
      <c r="D190">
        <f>'Days Conversion - Map'!D192</f>
        <v>-88.950599999999994</v>
      </c>
      <c r="E190">
        <f>'Days Conversion - Map'!K192</f>
        <v>0</v>
      </c>
    </row>
    <row r="191" spans="1:5" x14ac:dyDescent="0.3">
      <c r="A191" t="str">
        <f>'Days Conversion - Map'!A193</f>
        <v>USC00112348</v>
      </c>
      <c r="B191" t="str">
        <f>'Days Conversion - Map'!B193</f>
        <v>IL</v>
      </c>
      <c r="C191">
        <f>'Days Conversion - Map'!C193</f>
        <v>41.835000000000001</v>
      </c>
      <c r="D191">
        <f>'Days Conversion - Map'!D193</f>
        <v>-89.513599999999997</v>
      </c>
      <c r="E191">
        <f>'Days Conversion - Map'!K193</f>
        <v>0</v>
      </c>
    </row>
    <row r="192" spans="1:5" x14ac:dyDescent="0.3">
      <c r="A192" t="str">
        <f>'Days Conversion - Map'!A194</f>
        <v>USC00112483</v>
      </c>
      <c r="B192" t="str">
        <f>'Days Conversion - Map'!B194</f>
        <v>IL</v>
      </c>
      <c r="C192">
        <f>'Days Conversion - Map'!C194</f>
        <v>37.9878</v>
      </c>
      <c r="D192">
        <f>'Days Conversion - Map'!D194</f>
        <v>-89.193100000000001</v>
      </c>
      <c r="E192">
        <f>'Days Conversion - Map'!K194</f>
        <v>0</v>
      </c>
    </row>
    <row r="193" spans="1:5" x14ac:dyDescent="0.3">
      <c r="A193" t="str">
        <f>'Days Conversion - Map'!A195</f>
        <v>USC00113335</v>
      </c>
      <c r="B193" t="str">
        <f>'Days Conversion - Map'!B195</f>
        <v>IL</v>
      </c>
      <c r="C193">
        <f>'Days Conversion - Map'!C195</f>
        <v>41.173900000000003</v>
      </c>
      <c r="D193">
        <f>'Days Conversion - Map'!D195</f>
        <v>-90.034999999999997</v>
      </c>
      <c r="E193">
        <f>'Days Conversion - Map'!K195</f>
        <v>0</v>
      </c>
    </row>
    <row r="194" spans="1:5" x14ac:dyDescent="0.3">
      <c r="A194" t="str">
        <f>'Days Conversion - Map'!A196</f>
        <v>USC00113879</v>
      </c>
      <c r="B194" t="str">
        <f>'Days Conversion - Map'!B196</f>
        <v>IL</v>
      </c>
      <c r="C194">
        <f>'Days Conversion - Map'!C196</f>
        <v>37.7408</v>
      </c>
      <c r="D194">
        <f>'Days Conversion - Map'!D196</f>
        <v>-88.5244</v>
      </c>
      <c r="E194">
        <f>'Days Conversion - Map'!K196</f>
        <v>0</v>
      </c>
    </row>
    <row r="195" spans="1:5" x14ac:dyDescent="0.3">
      <c r="A195" t="str">
        <f>'Days Conversion - Map'!A197</f>
        <v>USC00114108</v>
      </c>
      <c r="B195" t="str">
        <f>'Days Conversion - Map'!B197</f>
        <v>IL</v>
      </c>
      <c r="C195">
        <f>'Days Conversion - Map'!C197</f>
        <v>39.161099999999998</v>
      </c>
      <c r="D195">
        <f>'Days Conversion - Map'!D197</f>
        <v>-89.491900000000001</v>
      </c>
      <c r="E195">
        <f>'Days Conversion - Map'!K197</f>
        <v>-8.2233766233766481</v>
      </c>
    </row>
    <row r="196" spans="1:5" x14ac:dyDescent="0.3">
      <c r="A196" t="str">
        <f>'Days Conversion - Map'!A198</f>
        <v>USC00114198</v>
      </c>
      <c r="B196" t="str">
        <f>'Days Conversion - Map'!B198</f>
        <v>IL</v>
      </c>
      <c r="C196">
        <f>'Days Conversion - Map'!C198</f>
        <v>40.4664</v>
      </c>
      <c r="D196">
        <f>'Days Conversion - Map'!D198</f>
        <v>-87.685000000000002</v>
      </c>
      <c r="E196">
        <f>'Days Conversion - Map'!K198</f>
        <v>0</v>
      </c>
    </row>
    <row r="197" spans="1:5" x14ac:dyDescent="0.3">
      <c r="A197" t="str">
        <f>'Days Conversion - Map'!A199</f>
        <v>USC00114442</v>
      </c>
      <c r="B197" t="str">
        <f>'Days Conversion - Map'!B199</f>
        <v>IL</v>
      </c>
      <c r="C197">
        <f>'Days Conversion - Map'!C199</f>
        <v>39.734699999999997</v>
      </c>
      <c r="D197">
        <f>'Days Conversion - Map'!D199</f>
        <v>-90.197800000000001</v>
      </c>
      <c r="E197">
        <f>'Days Conversion - Map'!K199</f>
        <v>0</v>
      </c>
    </row>
    <row r="198" spans="1:5" x14ac:dyDescent="0.3">
      <c r="A198" t="str">
        <f>'Days Conversion - Map'!A200</f>
        <v>USC00114823</v>
      </c>
      <c r="B198" t="str">
        <f>'Days Conversion - Map'!B200</f>
        <v>IL</v>
      </c>
      <c r="C198">
        <f>'Days Conversion - Map'!C200</f>
        <v>40.5839</v>
      </c>
      <c r="D198">
        <f>'Days Conversion - Map'!D200</f>
        <v>-90.968599999999995</v>
      </c>
      <c r="E198">
        <f>'Days Conversion - Map'!K200</f>
        <v>0</v>
      </c>
    </row>
    <row r="199" spans="1:5" x14ac:dyDescent="0.3">
      <c r="A199" t="str">
        <f>'Days Conversion - Map'!A201</f>
        <v>USC00115079</v>
      </c>
      <c r="B199" t="str">
        <f>'Days Conversion - Map'!B201</f>
        <v>IL</v>
      </c>
      <c r="C199">
        <f>'Days Conversion - Map'!C201</f>
        <v>40.151899999999998</v>
      </c>
      <c r="D199">
        <f>'Days Conversion - Map'!D201</f>
        <v>-89.3386</v>
      </c>
      <c r="E199">
        <f>'Days Conversion - Map'!K201</f>
        <v>0</v>
      </c>
    </row>
    <row r="200" spans="1:5" x14ac:dyDescent="0.3">
      <c r="A200" t="str">
        <f>'Days Conversion - Map'!A202</f>
        <v>USC00115326</v>
      </c>
      <c r="B200" t="str">
        <f>'Days Conversion - Map'!B202</f>
        <v>IL</v>
      </c>
      <c r="C200">
        <f>'Days Conversion - Map'!C202</f>
        <v>42.263599999999997</v>
      </c>
      <c r="D200">
        <f>'Days Conversion - Map'!D202</f>
        <v>-88.607799999999997</v>
      </c>
      <c r="E200">
        <f>'Days Conversion - Map'!K202</f>
        <v>0</v>
      </c>
    </row>
    <row r="201" spans="1:5" x14ac:dyDescent="0.3">
      <c r="A201" t="str">
        <f>'Days Conversion - Map'!A203</f>
        <v>USC00115712</v>
      </c>
      <c r="B201" t="str">
        <f>'Days Conversion - Map'!B203</f>
        <v>IL</v>
      </c>
      <c r="C201">
        <f>'Days Conversion - Map'!C203</f>
        <v>40.912500000000001</v>
      </c>
      <c r="D201">
        <f>'Days Conversion - Map'!D203</f>
        <v>-89.033900000000003</v>
      </c>
      <c r="E201">
        <f>'Days Conversion - Map'!K203</f>
        <v>0</v>
      </c>
    </row>
    <row r="202" spans="1:5" x14ac:dyDescent="0.3">
      <c r="A202" t="str">
        <f>'Days Conversion - Map'!A204</f>
        <v>USC00115768</v>
      </c>
      <c r="B202" t="str">
        <f>'Days Conversion - Map'!B204</f>
        <v>IL</v>
      </c>
      <c r="C202">
        <f>'Days Conversion - Map'!C204</f>
        <v>40.944200000000002</v>
      </c>
      <c r="D202">
        <f>'Days Conversion - Map'!D204</f>
        <v>-90.638099999999994</v>
      </c>
      <c r="E202">
        <f>'Days Conversion - Map'!K204</f>
        <v>0</v>
      </c>
    </row>
    <row r="203" spans="1:5" x14ac:dyDescent="0.3">
      <c r="A203" t="str">
        <f>'Days Conversion - Map'!A205</f>
        <v>USC00115833</v>
      </c>
      <c r="B203" t="str">
        <f>'Days Conversion - Map'!B205</f>
        <v>IL</v>
      </c>
      <c r="C203">
        <f>'Days Conversion - Map'!C205</f>
        <v>41.794400000000003</v>
      </c>
      <c r="D203">
        <f>'Days Conversion - Map'!D205</f>
        <v>-89.968100000000007</v>
      </c>
      <c r="E203">
        <f>'Days Conversion - Map'!K205</f>
        <v>0</v>
      </c>
    </row>
    <row r="204" spans="1:5" x14ac:dyDescent="0.3">
      <c r="A204" t="str">
        <f>'Days Conversion - Map'!A206</f>
        <v>USC00115901</v>
      </c>
      <c r="B204" t="str">
        <f>'Days Conversion - Map'!B206</f>
        <v>IL</v>
      </c>
      <c r="C204">
        <f>'Days Conversion - Map'!C206</f>
        <v>42.098100000000002</v>
      </c>
      <c r="D204">
        <f>'Days Conversion - Map'!D206</f>
        <v>-89.984200000000001</v>
      </c>
      <c r="E204">
        <f>'Days Conversion - Map'!K206</f>
        <v>0</v>
      </c>
    </row>
    <row r="205" spans="1:5" x14ac:dyDescent="0.3">
      <c r="A205" t="str">
        <f>'Days Conversion - Map'!A207</f>
        <v>USC00115943</v>
      </c>
      <c r="B205" t="str">
        <f>'Days Conversion - Map'!B207</f>
        <v>IL</v>
      </c>
      <c r="C205">
        <f>'Days Conversion - Map'!C207</f>
        <v>38.361899999999999</v>
      </c>
      <c r="D205">
        <f>'Days Conversion - Map'!D207</f>
        <v>-88.859700000000004</v>
      </c>
      <c r="E205">
        <f>'Days Conversion - Map'!K207</f>
        <v>0</v>
      </c>
    </row>
    <row r="206" spans="1:5" x14ac:dyDescent="0.3">
      <c r="A206" t="str">
        <f>'Days Conversion - Map'!A208</f>
        <v>USC00116446</v>
      </c>
      <c r="B206" t="str">
        <f>'Days Conversion - Map'!B208</f>
        <v>IL</v>
      </c>
      <c r="C206">
        <f>'Days Conversion - Map'!C208</f>
        <v>38.700600000000001</v>
      </c>
      <c r="D206">
        <f>'Days Conversion - Map'!D208</f>
        <v>-88.081900000000005</v>
      </c>
      <c r="E206">
        <f>'Days Conversion - Map'!K208</f>
        <v>0</v>
      </c>
    </row>
    <row r="207" spans="1:5" x14ac:dyDescent="0.3">
      <c r="A207" t="str">
        <f>'Days Conversion - Map'!A209</f>
        <v>USC00116526</v>
      </c>
      <c r="B207" t="str">
        <f>'Days Conversion - Map'!B209</f>
        <v>IL</v>
      </c>
      <c r="C207">
        <f>'Days Conversion - Map'!C209</f>
        <v>41.328099999999999</v>
      </c>
      <c r="D207">
        <f>'Days Conversion - Map'!D209</f>
        <v>-88.909700000000001</v>
      </c>
      <c r="E207">
        <f>'Days Conversion - Map'!K209</f>
        <v>0</v>
      </c>
    </row>
    <row r="208" spans="1:5" x14ac:dyDescent="0.3">
      <c r="A208" t="str">
        <f>'Days Conversion - Map'!A210</f>
        <v>USC00116558</v>
      </c>
      <c r="B208" t="str">
        <f>'Days Conversion - Map'!B210</f>
        <v>IL</v>
      </c>
      <c r="C208">
        <f>'Days Conversion - Map'!C210</f>
        <v>38.999400000000001</v>
      </c>
      <c r="D208">
        <f>'Days Conversion - Map'!D210</f>
        <v>-87.613900000000001</v>
      </c>
      <c r="E208">
        <f>'Days Conversion - Map'!K210</f>
        <v>0</v>
      </c>
    </row>
    <row r="209" spans="1:5" x14ac:dyDescent="0.3">
      <c r="A209" t="str">
        <f>'Days Conversion - Map'!A211</f>
        <v>USC00116579</v>
      </c>
      <c r="B209" t="str">
        <f>'Days Conversion - Map'!B211</f>
        <v>IL</v>
      </c>
      <c r="C209">
        <f>'Days Conversion - Map'!C211</f>
        <v>39.368600000000001</v>
      </c>
      <c r="D209">
        <f>'Days Conversion - Map'!D211</f>
        <v>-89.086699999999993</v>
      </c>
      <c r="E209">
        <f>'Days Conversion - Map'!K211</f>
        <v>0</v>
      </c>
    </row>
    <row r="210" spans="1:5" x14ac:dyDescent="0.3">
      <c r="A210" t="str">
        <f>'Days Conversion - Map'!A212</f>
        <v>USC00116610</v>
      </c>
      <c r="B210" t="str">
        <f>'Days Conversion - Map'!B212</f>
        <v>IL</v>
      </c>
      <c r="C210">
        <f>'Days Conversion - Map'!C212</f>
        <v>39.618600000000001</v>
      </c>
      <c r="D210">
        <f>'Days Conversion - Map'!D212</f>
        <v>-87.667199999999994</v>
      </c>
      <c r="E210">
        <f>'Days Conversion - Map'!K212</f>
        <v>0</v>
      </c>
    </row>
    <row r="211" spans="1:5" x14ac:dyDescent="0.3">
      <c r="A211" t="str">
        <f>'Days Conversion - Map'!A213</f>
        <v>USC00116910</v>
      </c>
      <c r="B211" t="str">
        <f>'Days Conversion - Map'!B213</f>
        <v>IL</v>
      </c>
      <c r="C211">
        <f>'Days Conversion - Map'!C213</f>
        <v>40.877800000000001</v>
      </c>
      <c r="D211">
        <f>'Days Conversion - Map'!D213</f>
        <v>-88.636399999999995</v>
      </c>
      <c r="E211">
        <f>'Days Conversion - Map'!K213</f>
        <v>0</v>
      </c>
    </row>
    <row r="212" spans="1:5" x14ac:dyDescent="0.3">
      <c r="A212" t="str">
        <f>'Days Conversion - Map'!A214</f>
        <v>USC00117551</v>
      </c>
      <c r="B212" t="str">
        <f>'Days Conversion - Map'!B214</f>
        <v>IL</v>
      </c>
      <c r="C212">
        <f>'Days Conversion - Map'!C214</f>
        <v>40.127499999999998</v>
      </c>
      <c r="D212">
        <f>'Days Conversion - Map'!D214</f>
        <v>-90.559200000000004</v>
      </c>
      <c r="E212">
        <f>'Days Conversion - Map'!K214</f>
        <v>0</v>
      </c>
    </row>
    <row r="213" spans="1:5" x14ac:dyDescent="0.3">
      <c r="A213" t="str">
        <f>'Days Conversion - Map'!A215</f>
        <v>USC00118147</v>
      </c>
      <c r="B213" t="str">
        <f>'Days Conversion - Map'!B215</f>
        <v>IL</v>
      </c>
      <c r="C213">
        <f>'Days Conversion - Map'!C215</f>
        <v>38.116700000000002</v>
      </c>
      <c r="D213">
        <f>'Days Conversion - Map'!D215</f>
        <v>-89.716700000000003</v>
      </c>
      <c r="E213">
        <f>'Days Conversion - Map'!K215</f>
        <v>0</v>
      </c>
    </row>
    <row r="214" spans="1:5" x14ac:dyDescent="0.3">
      <c r="A214" t="str">
        <f>'Days Conversion - Map'!A216</f>
        <v>USC00118740</v>
      </c>
      <c r="B214" t="str">
        <f>'Days Conversion - Map'!B216</f>
        <v>IL</v>
      </c>
      <c r="C214">
        <f>'Days Conversion - Map'!C216</f>
        <v>40.084200000000003</v>
      </c>
      <c r="D214">
        <f>'Days Conversion - Map'!D216</f>
        <v>-88.240300000000005</v>
      </c>
      <c r="E214">
        <f>'Days Conversion - Map'!K216</f>
        <v>0</v>
      </c>
    </row>
    <row r="215" spans="1:5" x14ac:dyDescent="0.3">
      <c r="A215" t="str">
        <f>'Days Conversion - Map'!A217</f>
        <v>USC00118916</v>
      </c>
      <c r="B215" t="str">
        <f>'Days Conversion - Map'!B217</f>
        <v>IL</v>
      </c>
      <c r="C215">
        <f>'Days Conversion - Map'!C217</f>
        <v>41.560299999999998</v>
      </c>
      <c r="D215">
        <f>'Days Conversion - Map'!D217</f>
        <v>-89.602500000000006</v>
      </c>
      <c r="E215">
        <f>'Days Conversion - Map'!K217</f>
        <v>0</v>
      </c>
    </row>
    <row r="216" spans="1:5" x14ac:dyDescent="0.3">
      <c r="A216" t="str">
        <f>'Days Conversion - Map'!A218</f>
        <v>USC00119241</v>
      </c>
      <c r="B216" t="str">
        <f>'Days Conversion - Map'!B218</f>
        <v>IL</v>
      </c>
      <c r="C216">
        <f>'Days Conversion - Map'!C218</f>
        <v>39.440800000000003</v>
      </c>
      <c r="D216">
        <f>'Days Conversion - Map'!D218</f>
        <v>-90.378900000000002</v>
      </c>
      <c r="E216">
        <f>'Days Conversion - Map'!K218</f>
        <v>0</v>
      </c>
    </row>
    <row r="217" spans="1:5" x14ac:dyDescent="0.3">
      <c r="A217" t="str">
        <f>'Days Conversion - Map'!A219</f>
        <v>USC00119354</v>
      </c>
      <c r="B217" t="str">
        <f>'Days Conversion - Map'!B219</f>
        <v>IL</v>
      </c>
      <c r="C217">
        <f>'Days Conversion - Map'!C219</f>
        <v>39.445799999999998</v>
      </c>
      <c r="D217">
        <f>'Days Conversion - Map'!D219</f>
        <v>-88.596100000000007</v>
      </c>
      <c r="E217">
        <f>'Days Conversion - Map'!K219</f>
        <v>0</v>
      </c>
    </row>
    <row r="218" spans="1:5" x14ac:dyDescent="0.3">
      <c r="A218" t="str">
        <f>'Days Conversion - Map'!A220</f>
        <v>USC00120177</v>
      </c>
      <c r="B218" t="str">
        <f>'Days Conversion - Map'!B220</f>
        <v>IN</v>
      </c>
      <c r="C218">
        <f>'Days Conversion - Map'!C220</f>
        <v>40.111699999999999</v>
      </c>
      <c r="D218">
        <f>'Days Conversion - Map'!D220</f>
        <v>-85.716399999999993</v>
      </c>
      <c r="E218">
        <f>'Days Conversion - Map'!K220</f>
        <v>-8.181325435024096</v>
      </c>
    </row>
    <row r="219" spans="1:5" x14ac:dyDescent="0.3">
      <c r="A219" t="str">
        <f>'Days Conversion - Map'!A221</f>
        <v>USC00120200</v>
      </c>
      <c r="B219" t="str">
        <f>'Days Conversion - Map'!B221</f>
        <v>IN</v>
      </c>
      <c r="C219">
        <f>'Days Conversion - Map'!C221</f>
        <v>41.663899999999998</v>
      </c>
      <c r="D219">
        <f>'Days Conversion - Map'!D221</f>
        <v>-85.018299999999996</v>
      </c>
      <c r="E219">
        <f>'Days Conversion - Map'!K221</f>
        <v>0</v>
      </c>
    </row>
    <row r="220" spans="1:5" x14ac:dyDescent="0.3">
      <c r="A220" t="str">
        <f>'Days Conversion - Map'!A222</f>
        <v>USC00120676</v>
      </c>
      <c r="B220" t="str">
        <f>'Days Conversion - Map'!B222</f>
        <v>IN</v>
      </c>
      <c r="C220">
        <f>'Days Conversion - Map'!C222</f>
        <v>40.668300000000002</v>
      </c>
      <c r="D220">
        <f>'Days Conversion - Map'!D222</f>
        <v>-84.93</v>
      </c>
      <c r="E220">
        <f>'Days Conversion - Map'!K222</f>
        <v>0</v>
      </c>
    </row>
    <row r="221" spans="1:5" x14ac:dyDescent="0.3">
      <c r="A221" t="str">
        <f>'Days Conversion - Map'!A223</f>
        <v>USC00120784</v>
      </c>
      <c r="B221" t="str">
        <f>'Days Conversion - Map'!B223</f>
        <v>IN</v>
      </c>
      <c r="C221">
        <f>'Days Conversion - Map'!C223</f>
        <v>39.173900000000003</v>
      </c>
      <c r="D221">
        <f>'Days Conversion - Map'!D223</f>
        <v>-86.520799999999994</v>
      </c>
      <c r="E221">
        <f>'Days Conversion - Map'!K223</f>
        <v>0</v>
      </c>
    </row>
    <row r="222" spans="1:5" x14ac:dyDescent="0.3">
      <c r="A222" t="str">
        <f>'Days Conversion - Map'!A224</f>
        <v>USC00121030</v>
      </c>
      <c r="B222" t="str">
        <f>'Days Conversion - Map'!B224</f>
        <v>IN</v>
      </c>
      <c r="C222">
        <f>'Days Conversion - Map'!C224</f>
        <v>39.423900000000003</v>
      </c>
      <c r="D222">
        <f>'Days Conversion - Map'!D224</f>
        <v>-85.014399999999995</v>
      </c>
      <c r="E222">
        <f>'Days Conversion - Map'!K224</f>
        <v>-12.695568802367715</v>
      </c>
    </row>
    <row r="223" spans="1:5" x14ac:dyDescent="0.3">
      <c r="A223" t="str">
        <f>'Days Conversion - Map'!A225</f>
        <v>USC00121747</v>
      </c>
      <c r="B223" t="str">
        <f>'Days Conversion - Map'!B225</f>
        <v>IN</v>
      </c>
      <c r="C223">
        <f>'Days Conversion - Map'!C225</f>
        <v>39.1661</v>
      </c>
      <c r="D223">
        <f>'Days Conversion - Map'!D225</f>
        <v>-85.922799999999995</v>
      </c>
      <c r="E223">
        <f>'Days Conversion - Map'!K225</f>
        <v>-10.448831168831139</v>
      </c>
    </row>
    <row r="224" spans="1:5" x14ac:dyDescent="0.3">
      <c r="A224" t="str">
        <f>'Days Conversion - Map'!A226</f>
        <v>USC00122149</v>
      </c>
      <c r="B224" t="str">
        <f>'Days Conversion - Map'!B226</f>
        <v>IN</v>
      </c>
      <c r="C224">
        <f>'Days Conversion - Map'!C226</f>
        <v>40.615000000000002</v>
      </c>
      <c r="D224">
        <f>'Days Conversion - Map'!D226</f>
        <v>-86.6661</v>
      </c>
      <c r="E224">
        <f>'Days Conversion - Map'!K226</f>
        <v>0</v>
      </c>
    </row>
    <row r="225" spans="1:5" x14ac:dyDescent="0.3">
      <c r="A225" t="str">
        <f>'Days Conversion - Map'!A227</f>
        <v>USC00123418</v>
      </c>
      <c r="B225" t="str">
        <f>'Days Conversion - Map'!B227</f>
        <v>IN</v>
      </c>
      <c r="C225">
        <f>'Days Conversion - Map'!C227</f>
        <v>41.557499999999997</v>
      </c>
      <c r="D225">
        <f>'Days Conversion - Map'!D227</f>
        <v>-85.882499999999993</v>
      </c>
      <c r="E225">
        <f>'Days Conversion - Map'!K227</f>
        <v>-6.2535064935065154</v>
      </c>
    </row>
    <row r="226" spans="1:5" x14ac:dyDescent="0.3">
      <c r="A226" t="str">
        <f>'Days Conversion - Map'!A228</f>
        <v>USC00123513</v>
      </c>
      <c r="B226" t="str">
        <f>'Days Conversion - Map'!B228</f>
        <v>IN</v>
      </c>
      <c r="C226">
        <f>'Days Conversion - Map'!C228</f>
        <v>39.643900000000002</v>
      </c>
      <c r="D226">
        <f>'Days Conversion - Map'!D228</f>
        <v>-86.8767</v>
      </c>
      <c r="E226">
        <f>'Days Conversion - Map'!K228</f>
        <v>0</v>
      </c>
    </row>
    <row r="227" spans="1:5" x14ac:dyDescent="0.3">
      <c r="A227" t="str">
        <f>'Days Conversion - Map'!A229</f>
        <v>USC00123527</v>
      </c>
      <c r="B227" t="str">
        <f>'Days Conversion - Map'!B229</f>
        <v>IN</v>
      </c>
      <c r="C227">
        <f>'Days Conversion - Map'!C229</f>
        <v>39.785800000000002</v>
      </c>
      <c r="D227">
        <f>'Days Conversion - Map'!D229</f>
        <v>-85.761099999999999</v>
      </c>
      <c r="E227">
        <f>'Days Conversion - Map'!K229</f>
        <v>0</v>
      </c>
    </row>
    <row r="228" spans="1:5" x14ac:dyDescent="0.3">
      <c r="A228" t="str">
        <f>'Days Conversion - Map'!A230</f>
        <v>USC00124837</v>
      </c>
      <c r="B228" t="str">
        <f>'Days Conversion - Map'!B230</f>
        <v>IN</v>
      </c>
      <c r="C228">
        <f>'Days Conversion - Map'!C230</f>
        <v>41.611699999999999</v>
      </c>
      <c r="D228">
        <f>'Days Conversion - Map'!D230</f>
        <v>-86.729699999999994</v>
      </c>
      <c r="E228">
        <f>'Days Conversion - Map'!K230</f>
        <v>-7.2020779220778142</v>
      </c>
    </row>
    <row r="229" spans="1:5" x14ac:dyDescent="0.3">
      <c r="A229" t="str">
        <f>'Days Conversion - Map'!A231</f>
        <v>USC00125237</v>
      </c>
      <c r="B229" t="str">
        <f>'Days Conversion - Map'!B231</f>
        <v>IN</v>
      </c>
      <c r="C229">
        <f>'Days Conversion - Map'!C231</f>
        <v>38.736899999999999</v>
      </c>
      <c r="D229">
        <f>'Days Conversion - Map'!D231</f>
        <v>-85.394199999999998</v>
      </c>
      <c r="E229">
        <f>'Days Conversion - Map'!K231</f>
        <v>0</v>
      </c>
    </row>
    <row r="230" spans="1:5" x14ac:dyDescent="0.3">
      <c r="A230" t="str">
        <f>'Days Conversion - Map'!A232</f>
        <v>USC00125337</v>
      </c>
      <c r="B230" t="str">
        <f>'Days Conversion - Map'!B232</f>
        <v>IN</v>
      </c>
      <c r="C230">
        <f>'Days Conversion - Map'!C232</f>
        <v>40.58</v>
      </c>
      <c r="D230">
        <f>'Days Conversion - Map'!D232</f>
        <v>-85.658600000000007</v>
      </c>
      <c r="E230">
        <f>'Days Conversion - Map'!K232</f>
        <v>-11.426493506493477</v>
      </c>
    </row>
    <row r="231" spans="1:5" x14ac:dyDescent="0.3">
      <c r="A231" t="str">
        <f>'Days Conversion - Map'!A233</f>
        <v>USC00126001</v>
      </c>
      <c r="B231" t="str">
        <f>'Days Conversion - Map'!B233</f>
        <v>IN</v>
      </c>
      <c r="C231">
        <f>'Days Conversion - Map'!C233</f>
        <v>37.928600000000003</v>
      </c>
      <c r="D231">
        <f>'Days Conversion - Map'!D233</f>
        <v>-87.895600000000002</v>
      </c>
      <c r="E231">
        <f>'Days Conversion - Map'!K233</f>
        <v>-10.622979625420097</v>
      </c>
    </row>
    <row r="232" spans="1:5" x14ac:dyDescent="0.3">
      <c r="A232" t="str">
        <f>'Days Conversion - Map'!A234</f>
        <v>USC00126580</v>
      </c>
      <c r="B232" t="str">
        <f>'Days Conversion - Map'!B234</f>
        <v>IN</v>
      </c>
      <c r="C232">
        <f>'Days Conversion - Map'!C234</f>
        <v>38.887799999999999</v>
      </c>
      <c r="D232">
        <f>'Days Conversion - Map'!D234</f>
        <v>-86.551900000000003</v>
      </c>
      <c r="E232">
        <f>'Days Conversion - Map'!K234</f>
        <v>0</v>
      </c>
    </row>
    <row r="233" spans="1:5" x14ac:dyDescent="0.3">
      <c r="A233" t="str">
        <f>'Days Conversion - Map'!A235</f>
        <v>USC00126705</v>
      </c>
      <c r="B233" t="str">
        <f>'Days Conversion - Map'!B235</f>
        <v>IN</v>
      </c>
      <c r="C233">
        <f>'Days Conversion - Map'!C235</f>
        <v>38.555599999999998</v>
      </c>
      <c r="D233">
        <f>'Days Conversion - Map'!D235</f>
        <v>-86.485799999999998</v>
      </c>
      <c r="E233">
        <f>'Days Conversion - Map'!K235</f>
        <v>-10.112804681973172</v>
      </c>
    </row>
    <row r="234" spans="1:5" x14ac:dyDescent="0.3">
      <c r="A234" t="str">
        <f>'Days Conversion - Map'!A236</f>
        <v>USC00127125</v>
      </c>
      <c r="B234" t="str">
        <f>'Days Conversion - Map'!B236</f>
        <v>IN</v>
      </c>
      <c r="C234">
        <f>'Days Conversion - Map'!C236</f>
        <v>38.356699999999996</v>
      </c>
      <c r="D234">
        <f>'Days Conversion - Map'!D236</f>
        <v>-87.590599999999995</v>
      </c>
      <c r="E234">
        <f>'Days Conversion - Map'!K236</f>
        <v>0</v>
      </c>
    </row>
    <row r="235" spans="1:5" x14ac:dyDescent="0.3">
      <c r="A235" t="str">
        <f>'Days Conversion - Map'!A237</f>
        <v>USC00127482</v>
      </c>
      <c r="B235" t="str">
        <f>'Days Conversion - Map'!B237</f>
        <v>IN</v>
      </c>
      <c r="C235">
        <f>'Days Conversion - Map'!C237</f>
        <v>41.066400000000002</v>
      </c>
      <c r="D235">
        <f>'Days Conversion - Map'!D237</f>
        <v>-86.209699999999998</v>
      </c>
      <c r="E235">
        <f>'Days Conversion - Map'!K237</f>
        <v>-11.735064935064916</v>
      </c>
    </row>
    <row r="236" spans="1:5" x14ac:dyDescent="0.3">
      <c r="A236" t="str">
        <f>'Days Conversion - Map'!A238</f>
        <v>USC00127522</v>
      </c>
      <c r="B236" t="str">
        <f>'Days Conversion - Map'!B238</f>
        <v>IN</v>
      </c>
      <c r="C236">
        <f>'Days Conversion - Map'!C238</f>
        <v>39.759399999999999</v>
      </c>
      <c r="D236">
        <f>'Days Conversion - Map'!D238</f>
        <v>-87.226900000000001</v>
      </c>
      <c r="E236">
        <f>'Days Conversion - Map'!K238</f>
        <v>0</v>
      </c>
    </row>
    <row r="237" spans="1:5" x14ac:dyDescent="0.3">
      <c r="A237" t="str">
        <f>'Days Conversion - Map'!A239</f>
        <v>USC00127646</v>
      </c>
      <c r="B237" t="str">
        <f>'Days Conversion - Map'!B239</f>
        <v>IN</v>
      </c>
      <c r="C237">
        <f>'Days Conversion - Map'!C239</f>
        <v>39.604199999999999</v>
      </c>
      <c r="D237">
        <f>'Days Conversion - Map'!D239</f>
        <v>-85.453299999999999</v>
      </c>
      <c r="E237">
        <f>'Days Conversion - Map'!K239</f>
        <v>-12.124036509716479</v>
      </c>
    </row>
    <row r="238" spans="1:5" x14ac:dyDescent="0.3">
      <c r="A238" t="str">
        <f>'Days Conversion - Map'!A240</f>
        <v>USC00127875</v>
      </c>
      <c r="B238" t="str">
        <f>'Days Conversion - Map'!B240</f>
        <v>IN</v>
      </c>
      <c r="C238">
        <f>'Days Conversion - Map'!C240</f>
        <v>38.688600000000001</v>
      </c>
      <c r="D238">
        <f>'Days Conversion - Map'!D240</f>
        <v>-85.784999999999997</v>
      </c>
      <c r="E238">
        <f>'Days Conversion - Map'!K240</f>
        <v>0</v>
      </c>
    </row>
    <row r="239" spans="1:5" x14ac:dyDescent="0.3">
      <c r="A239" t="str">
        <f>'Days Conversion - Map'!A241</f>
        <v>USC00127935</v>
      </c>
      <c r="B239" t="str">
        <f>'Days Conversion - Map'!B241</f>
        <v>IN</v>
      </c>
      <c r="C239">
        <f>'Days Conversion - Map'!C241</f>
        <v>38.9542</v>
      </c>
      <c r="D239">
        <f>'Days Conversion - Map'!D241</f>
        <v>-85.904399999999995</v>
      </c>
      <c r="E239">
        <f>'Days Conversion - Map'!K241</f>
        <v>-15.097309621907016</v>
      </c>
    </row>
    <row r="240" spans="1:5" x14ac:dyDescent="0.3">
      <c r="A240" t="str">
        <f>'Days Conversion - Map'!A242</f>
        <v>USC00128036</v>
      </c>
      <c r="B240" t="str">
        <f>'Days Conversion - Map'!B242</f>
        <v>IN</v>
      </c>
      <c r="C240">
        <f>'Days Conversion - Map'!C242</f>
        <v>38.552799999999998</v>
      </c>
      <c r="D240">
        <f>'Days Conversion - Map'!D242</f>
        <v>-86.794399999999996</v>
      </c>
      <c r="E240">
        <f>'Days Conversion - Map'!K242</f>
        <v>-7.3672727272727272</v>
      </c>
    </row>
    <row r="241" spans="1:5" x14ac:dyDescent="0.3">
      <c r="A241" t="str">
        <f>'Days Conversion - Map'!A243</f>
        <v>USC00129253</v>
      </c>
      <c r="B241" t="str">
        <f>'Days Conversion - Map'!B243</f>
        <v>IN</v>
      </c>
      <c r="C241">
        <f>'Days Conversion - Map'!C243</f>
        <v>38.648899999999998</v>
      </c>
      <c r="D241">
        <f>'Days Conversion - Map'!D243</f>
        <v>-87.198899999999995</v>
      </c>
      <c r="E241">
        <f>'Days Conversion - Map'!K243</f>
        <v>0</v>
      </c>
    </row>
    <row r="242" spans="1:5" x14ac:dyDescent="0.3">
      <c r="A242" t="str">
        <f>'Days Conversion - Map'!A244</f>
        <v>USC00129557</v>
      </c>
      <c r="B242" t="str">
        <f>'Days Conversion - Map'!B244</f>
        <v>IN</v>
      </c>
      <c r="C242">
        <f>'Days Conversion - Map'!C244</f>
        <v>39.996099999999998</v>
      </c>
      <c r="D242">
        <f>'Days Conversion - Map'!D244</f>
        <v>-86.354200000000006</v>
      </c>
      <c r="E242">
        <f>'Days Conversion - Map'!K244</f>
        <v>-8.4697202405729595</v>
      </c>
    </row>
    <row r="243" spans="1:5" x14ac:dyDescent="0.3">
      <c r="A243" t="str">
        <f>'Days Conversion - Map'!A245</f>
        <v>USC00129670</v>
      </c>
      <c r="B243" t="str">
        <f>'Days Conversion - Map'!B245</f>
        <v>IN</v>
      </c>
      <c r="C243">
        <f>'Days Conversion - Map'!C245</f>
        <v>41.026699999999998</v>
      </c>
      <c r="D243">
        <f>'Days Conversion - Map'!D245</f>
        <v>-86.586699999999993</v>
      </c>
      <c r="E243">
        <f>'Days Conversion - Map'!K245</f>
        <v>0</v>
      </c>
    </row>
    <row r="244" spans="1:5" x14ac:dyDescent="0.3">
      <c r="A244" t="str">
        <f>'Days Conversion - Map'!A246</f>
        <v>USC00130112</v>
      </c>
      <c r="B244" t="str">
        <f>'Days Conversion - Map'!B246</f>
        <v>IA</v>
      </c>
      <c r="C244">
        <f>'Days Conversion - Map'!C246</f>
        <v>41.065600000000003</v>
      </c>
      <c r="D244">
        <f>'Days Conversion - Map'!D246</f>
        <v>-92.786699999999996</v>
      </c>
      <c r="E244">
        <f>'Days Conversion - Map'!K246</f>
        <v>0</v>
      </c>
    </row>
    <row r="245" spans="1:5" x14ac:dyDescent="0.3">
      <c r="A245" t="str">
        <f>'Days Conversion - Map'!A247</f>
        <v>USC00130133</v>
      </c>
      <c r="B245" t="str">
        <f>'Days Conversion - Map'!B247</f>
        <v>IA</v>
      </c>
      <c r="C245">
        <f>'Days Conversion - Map'!C247</f>
        <v>43.066400000000002</v>
      </c>
      <c r="D245">
        <f>'Days Conversion - Map'!D247</f>
        <v>-94.222200000000001</v>
      </c>
      <c r="E245">
        <f>'Days Conversion - Map'!K247</f>
        <v>0</v>
      </c>
    </row>
    <row r="246" spans="1:5" x14ac:dyDescent="0.3">
      <c r="A246" t="str">
        <f>'Days Conversion - Map'!A248</f>
        <v>USC00130600</v>
      </c>
      <c r="B246" t="str">
        <f>'Days Conversion - Map'!B248</f>
        <v>IA</v>
      </c>
      <c r="C246">
        <f>'Days Conversion - Map'!C248</f>
        <v>41.881399999999999</v>
      </c>
      <c r="D246">
        <f>'Days Conversion - Map'!D248</f>
        <v>-92.276399999999995</v>
      </c>
      <c r="E246">
        <f>'Days Conversion - Map'!K248</f>
        <v>0</v>
      </c>
    </row>
    <row r="247" spans="1:5" x14ac:dyDescent="0.3">
      <c r="A247" t="str">
        <f>'Days Conversion - Map'!A249</f>
        <v>USC00131402</v>
      </c>
      <c r="B247" t="str">
        <f>'Days Conversion - Map'!B249</f>
        <v>IA</v>
      </c>
      <c r="C247">
        <f>'Days Conversion - Map'!C249</f>
        <v>43.060299999999998</v>
      </c>
      <c r="D247">
        <f>'Days Conversion - Map'!D249</f>
        <v>-92.671700000000001</v>
      </c>
      <c r="E247">
        <f>'Days Conversion - Map'!K249</f>
        <v>0</v>
      </c>
    </row>
    <row r="248" spans="1:5" x14ac:dyDescent="0.3">
      <c r="A248" t="str">
        <f>'Days Conversion - Map'!A250</f>
        <v>USC00131533</v>
      </c>
      <c r="B248" t="str">
        <f>'Days Conversion - Map'!B250</f>
        <v>IA</v>
      </c>
      <c r="C248">
        <f>'Days Conversion - Map'!C250</f>
        <v>40.724400000000003</v>
      </c>
      <c r="D248">
        <f>'Days Conversion - Map'!D250</f>
        <v>-95.019199999999998</v>
      </c>
      <c r="E248">
        <f>'Days Conversion - Map'!K250</f>
        <v>0</v>
      </c>
    </row>
    <row r="249" spans="1:5" x14ac:dyDescent="0.3">
      <c r="A249" t="str">
        <f>'Days Conversion - Map'!A251</f>
        <v>USC00131635</v>
      </c>
      <c r="B249" t="str">
        <f>'Days Conversion - Map'!B251</f>
        <v>IA</v>
      </c>
      <c r="C249">
        <f>'Days Conversion - Map'!C251</f>
        <v>41.794699999999999</v>
      </c>
      <c r="D249">
        <f>'Days Conversion - Map'!D251</f>
        <v>-90.263900000000007</v>
      </c>
      <c r="E249">
        <f>'Days Conversion - Map'!K251</f>
        <v>-6.5558441558441416</v>
      </c>
    </row>
    <row r="250" spans="1:5" x14ac:dyDescent="0.3">
      <c r="A250" t="str">
        <f>'Days Conversion - Map'!A252</f>
        <v>USC00132724</v>
      </c>
      <c r="B250" t="str">
        <f>'Days Conversion - Map'!B252</f>
        <v>IA</v>
      </c>
      <c r="C250">
        <f>'Days Conversion - Map'!C252</f>
        <v>43.403599999999997</v>
      </c>
      <c r="D250">
        <f>'Days Conversion - Map'!D252</f>
        <v>-94.747200000000007</v>
      </c>
      <c r="E250">
        <f>'Days Conversion - Map'!K252</f>
        <v>0</v>
      </c>
    </row>
    <row r="251" spans="1:5" x14ac:dyDescent="0.3">
      <c r="A251" t="str">
        <f>'Days Conversion - Map'!A253</f>
        <v>USC00132789</v>
      </c>
      <c r="B251" t="str">
        <f>'Days Conversion - Map'!B253</f>
        <v>IA</v>
      </c>
      <c r="C251">
        <f>'Days Conversion - Map'!C253</f>
        <v>41.021099999999997</v>
      </c>
      <c r="D251">
        <f>'Days Conversion - Map'!D253</f>
        <v>-91.955299999999994</v>
      </c>
      <c r="E251">
        <f>'Days Conversion - Map'!K253</f>
        <v>-6.8103896103896018</v>
      </c>
    </row>
    <row r="252" spans="1:5" x14ac:dyDescent="0.3">
      <c r="A252" t="str">
        <f>'Days Conversion - Map'!A254</f>
        <v>USC00132864</v>
      </c>
      <c r="B252" t="str">
        <f>'Days Conversion - Map'!B254</f>
        <v>IA</v>
      </c>
      <c r="C252">
        <f>'Days Conversion - Map'!C254</f>
        <v>42.8825</v>
      </c>
      <c r="D252">
        <f>'Days Conversion - Map'!D254</f>
        <v>-91.830299999999994</v>
      </c>
      <c r="E252">
        <f>'Days Conversion - Map'!K254</f>
        <v>0</v>
      </c>
    </row>
    <row r="253" spans="1:5" x14ac:dyDescent="0.3">
      <c r="A253" t="str">
        <f>'Days Conversion - Map'!A255</f>
        <v>USC00132977</v>
      </c>
      <c r="B253" t="str">
        <f>'Days Conversion - Map'!B255</f>
        <v>IA</v>
      </c>
      <c r="C253">
        <f>'Days Conversion - Map'!C255</f>
        <v>43.284399999999998</v>
      </c>
      <c r="D253">
        <f>'Days Conversion - Map'!D255</f>
        <v>-93.630600000000001</v>
      </c>
      <c r="E253">
        <f>'Days Conversion - Map'!K255</f>
        <v>0</v>
      </c>
    </row>
    <row r="254" spans="1:5" x14ac:dyDescent="0.3">
      <c r="A254" t="str">
        <f>'Days Conversion - Map'!A256</f>
        <v>USC00132999</v>
      </c>
      <c r="B254" t="str">
        <f>'Days Conversion - Map'!B256</f>
        <v>IA</v>
      </c>
      <c r="C254">
        <f>'Days Conversion - Map'!C256</f>
        <v>42.583599999999997</v>
      </c>
      <c r="D254">
        <f>'Days Conversion - Map'!D256</f>
        <v>-94.200599999999994</v>
      </c>
      <c r="E254">
        <f>'Days Conversion - Map'!K256</f>
        <v>0</v>
      </c>
    </row>
    <row r="255" spans="1:5" x14ac:dyDescent="0.3">
      <c r="A255" t="str">
        <f>'Days Conversion - Map'!A257</f>
        <v>USC00134063</v>
      </c>
      <c r="B255" t="str">
        <f>'Days Conversion - Map'!B257</f>
        <v>IA</v>
      </c>
      <c r="C255">
        <f>'Days Conversion - Map'!C257</f>
        <v>41.366399999999999</v>
      </c>
      <c r="D255">
        <f>'Days Conversion - Map'!D257</f>
        <v>-93.648099999999999</v>
      </c>
      <c r="E255">
        <f>'Days Conversion - Map'!K257</f>
        <v>0</v>
      </c>
    </row>
    <row r="256" spans="1:5" x14ac:dyDescent="0.3">
      <c r="A256" t="str">
        <f>'Days Conversion - Map'!A258</f>
        <v>USC00134142</v>
      </c>
      <c r="B256" t="str">
        <f>'Days Conversion - Map'!B258</f>
        <v>IA</v>
      </c>
      <c r="C256">
        <f>'Days Conversion - Map'!C258</f>
        <v>42.518900000000002</v>
      </c>
      <c r="D256">
        <f>'Days Conversion - Map'!D258</f>
        <v>-93.253600000000006</v>
      </c>
      <c r="E256">
        <f>'Days Conversion - Map'!K258</f>
        <v>0</v>
      </c>
    </row>
    <row r="257" spans="1:5" x14ac:dyDescent="0.3">
      <c r="A257" t="str">
        <f>'Days Conversion - Map'!A259</f>
        <v>USC00134735</v>
      </c>
      <c r="B257" t="str">
        <f>'Days Conversion - Map'!B259</f>
        <v>IA</v>
      </c>
      <c r="C257">
        <f>'Days Conversion - Map'!C259</f>
        <v>42.781700000000001</v>
      </c>
      <c r="D257">
        <f>'Days Conversion - Map'!D259</f>
        <v>-96.145799999999994</v>
      </c>
      <c r="E257">
        <f>'Days Conversion - Map'!K259</f>
        <v>0</v>
      </c>
    </row>
    <row r="258" spans="1:5" x14ac:dyDescent="0.3">
      <c r="A258" t="str">
        <f>'Days Conversion - Map'!A260</f>
        <v>USC00134894</v>
      </c>
      <c r="B258" t="str">
        <f>'Days Conversion - Map'!B260</f>
        <v>IA</v>
      </c>
      <c r="C258">
        <f>'Days Conversion - Map'!C260</f>
        <v>41.65</v>
      </c>
      <c r="D258">
        <f>'Days Conversion - Map'!D260</f>
        <v>-95.806100000000001</v>
      </c>
      <c r="E258">
        <f>'Days Conversion - Map'!K260</f>
        <v>0</v>
      </c>
    </row>
    <row r="259" spans="1:5" x14ac:dyDescent="0.3">
      <c r="A259" t="str">
        <f>'Days Conversion - Map'!A261</f>
        <v>USC00135769</v>
      </c>
      <c r="B259" t="str">
        <f>'Days Conversion - Map'!B261</f>
        <v>IA</v>
      </c>
      <c r="C259">
        <f>'Days Conversion - Map'!C261</f>
        <v>40.705300000000001</v>
      </c>
      <c r="D259">
        <f>'Days Conversion - Map'!D261</f>
        <v>-94.242800000000003</v>
      </c>
      <c r="E259">
        <f>'Days Conversion - Map'!K261</f>
        <v>0</v>
      </c>
    </row>
    <row r="260" spans="1:5" x14ac:dyDescent="0.3">
      <c r="A260" t="str">
        <f>'Days Conversion - Map'!A262</f>
        <v>USC00135796</v>
      </c>
      <c r="B260" t="str">
        <f>'Days Conversion - Map'!B262</f>
        <v>IA</v>
      </c>
      <c r="C260">
        <f>'Days Conversion - Map'!C262</f>
        <v>40.948599999999999</v>
      </c>
      <c r="D260">
        <f>'Days Conversion - Map'!D262</f>
        <v>-91.564700000000002</v>
      </c>
      <c r="E260">
        <f>'Days Conversion - Map'!K262</f>
        <v>0</v>
      </c>
    </row>
    <row r="261" spans="1:5" x14ac:dyDescent="0.3">
      <c r="A261" t="str">
        <f>'Days Conversion - Map'!A263</f>
        <v>USC00135952</v>
      </c>
      <c r="B261" t="str">
        <f>'Days Conversion - Map'!B263</f>
        <v>IA</v>
      </c>
      <c r="C261">
        <f>'Days Conversion - Map'!C263</f>
        <v>43.045299999999997</v>
      </c>
      <c r="D261">
        <f>'Days Conversion - Map'!D263</f>
        <v>-92.312200000000004</v>
      </c>
      <c r="E261">
        <f>'Days Conversion - Map'!K263</f>
        <v>0</v>
      </c>
    </row>
    <row r="262" spans="1:5" x14ac:dyDescent="0.3">
      <c r="A262" t="str">
        <f>'Days Conversion - Map'!A264</f>
        <v>USC00137147</v>
      </c>
      <c r="B262" t="str">
        <f>'Days Conversion - Map'!B264</f>
        <v>IA</v>
      </c>
      <c r="C262">
        <f>'Days Conversion - Map'!C264</f>
        <v>43.43</v>
      </c>
      <c r="D262">
        <f>'Days Conversion - Map'!D264</f>
        <v>-96.168599999999998</v>
      </c>
      <c r="E262">
        <f>'Days Conversion - Map'!K264</f>
        <v>0</v>
      </c>
    </row>
    <row r="263" spans="1:5" x14ac:dyDescent="0.3">
      <c r="A263" t="str">
        <f>'Days Conversion - Map'!A265</f>
        <v>USC00137161</v>
      </c>
      <c r="B263" t="str">
        <f>'Days Conversion - Map'!B265</f>
        <v>IA</v>
      </c>
      <c r="C263">
        <f>'Days Conversion - Map'!C265</f>
        <v>42.396900000000002</v>
      </c>
      <c r="D263">
        <f>'Days Conversion - Map'!D265</f>
        <v>-94.629199999999997</v>
      </c>
      <c r="E263">
        <f>'Days Conversion - Map'!K265</f>
        <v>0</v>
      </c>
    </row>
    <row r="264" spans="1:5" x14ac:dyDescent="0.3">
      <c r="A264" t="str">
        <f>'Days Conversion - Map'!A266</f>
        <v>USC00137979</v>
      </c>
      <c r="B264" t="str">
        <f>'Days Conversion - Map'!B266</f>
        <v>IA</v>
      </c>
      <c r="C264">
        <f>'Days Conversion - Map'!C266</f>
        <v>42.646900000000002</v>
      </c>
      <c r="D264">
        <f>'Days Conversion - Map'!D266</f>
        <v>-95.193299999999994</v>
      </c>
      <c r="E264">
        <f>'Days Conversion - Map'!K266</f>
        <v>-11.82441558441554</v>
      </c>
    </row>
    <row r="265" spans="1:5" x14ac:dyDescent="0.3">
      <c r="A265" t="str">
        <f>'Days Conversion - Map'!A267</f>
        <v>USC00138296</v>
      </c>
      <c r="B265" t="str">
        <f>'Days Conversion - Map'!B267</f>
        <v>IA</v>
      </c>
      <c r="C265">
        <f>'Days Conversion - Map'!C267</f>
        <v>42.035600000000002</v>
      </c>
      <c r="D265">
        <f>'Days Conversion - Map'!D267</f>
        <v>-92.580600000000004</v>
      </c>
      <c r="E265">
        <f>'Days Conversion - Map'!K267</f>
        <v>0</v>
      </c>
    </row>
    <row r="266" spans="1:5" x14ac:dyDescent="0.3">
      <c r="A266" t="str">
        <f>'Days Conversion - Map'!A268</f>
        <v>USC00138688</v>
      </c>
      <c r="B266" t="str">
        <f>'Days Conversion - Map'!B268</f>
        <v>IA</v>
      </c>
      <c r="C266">
        <f>'Days Conversion - Map'!C268</f>
        <v>41.282499999999999</v>
      </c>
      <c r="D266">
        <f>'Days Conversion - Map'!D268</f>
        <v>-91.707800000000006</v>
      </c>
      <c r="E266">
        <f>'Days Conversion - Map'!K268</f>
        <v>0</v>
      </c>
    </row>
    <row r="267" spans="1:5" x14ac:dyDescent="0.3">
      <c r="A267" t="str">
        <f>'Days Conversion - Map'!A269</f>
        <v>USC00140365</v>
      </c>
      <c r="B267" t="str">
        <f>'Days Conversion - Map'!B269</f>
        <v>KS</v>
      </c>
      <c r="C267">
        <f>'Days Conversion - Map'!C269</f>
        <v>37.194200000000002</v>
      </c>
      <c r="D267">
        <f>'Days Conversion - Map'!D269</f>
        <v>-99.763300000000001</v>
      </c>
      <c r="E267">
        <f>'Days Conversion - Map'!K269</f>
        <v>0</v>
      </c>
    </row>
    <row r="268" spans="1:5" x14ac:dyDescent="0.3">
      <c r="A268" t="str">
        <f>'Days Conversion - Map'!A270</f>
        <v>USC00140405</v>
      </c>
      <c r="B268" t="str">
        <f>'Days Conversion - Map'!B270</f>
        <v>KS</v>
      </c>
      <c r="C268">
        <f>'Days Conversion - Map'!C270</f>
        <v>39.575600000000001</v>
      </c>
      <c r="D268">
        <f>'Days Conversion - Map'!D270</f>
        <v>-95.110799999999998</v>
      </c>
      <c r="E268">
        <f>'Days Conversion - Map'!K270</f>
        <v>-8.2466822794691357</v>
      </c>
    </row>
    <row r="269" spans="1:5" x14ac:dyDescent="0.3">
      <c r="A269" t="str">
        <f>'Days Conversion - Map'!A271</f>
        <v>USC00141704</v>
      </c>
      <c r="B269" t="str">
        <f>'Days Conversion - Map'!B271</f>
        <v>KS</v>
      </c>
      <c r="C269">
        <f>'Days Conversion - Map'!C271</f>
        <v>37.273299999999999</v>
      </c>
      <c r="D269">
        <f>'Days Conversion - Map'!D271</f>
        <v>-99.328900000000004</v>
      </c>
      <c r="E269">
        <f>'Days Conversion - Map'!K271</f>
        <v>-11.312207792207779</v>
      </c>
    </row>
    <row r="270" spans="1:5" x14ac:dyDescent="0.3">
      <c r="A270" t="str">
        <f>'Days Conversion - Map'!A272</f>
        <v>USC00141740</v>
      </c>
      <c r="B270" t="str">
        <f>'Days Conversion - Map'!B272</f>
        <v>KS</v>
      </c>
      <c r="C270">
        <f>'Days Conversion - Map'!C272</f>
        <v>37.168100000000003</v>
      </c>
      <c r="D270">
        <f>'Days Conversion - Map'!D272</f>
        <v>-94.83</v>
      </c>
      <c r="E270">
        <f>'Days Conversion - Map'!K272</f>
        <v>0</v>
      </c>
    </row>
    <row r="271" spans="1:5" x14ac:dyDescent="0.3">
      <c r="A271" t="str">
        <f>'Days Conversion - Map'!A273</f>
        <v>USC00141867</v>
      </c>
      <c r="B271" t="str">
        <f>'Days Conversion - Map'!B273</f>
        <v>KS</v>
      </c>
      <c r="C271">
        <f>'Days Conversion - Map'!C273</f>
        <v>38.675800000000002</v>
      </c>
      <c r="D271">
        <f>'Days Conversion - Map'!D273</f>
        <v>-96.509699999999995</v>
      </c>
      <c r="E271">
        <f>'Days Conversion - Map'!K273</f>
        <v>-10.552153375937372</v>
      </c>
    </row>
    <row r="272" spans="1:5" x14ac:dyDescent="0.3">
      <c r="A272" t="str">
        <f>'Days Conversion - Map'!A274</f>
        <v>USC00142401</v>
      </c>
      <c r="B272" t="str">
        <f>'Days Conversion - Map'!B274</f>
        <v>KS</v>
      </c>
      <c r="C272">
        <f>'Days Conversion - Map'!C274</f>
        <v>37.818300000000001</v>
      </c>
      <c r="D272">
        <f>'Days Conversion - Map'!D274</f>
        <v>-96.844399999999993</v>
      </c>
      <c r="E272">
        <f>'Days Conversion - Map'!K274</f>
        <v>0</v>
      </c>
    </row>
    <row r="273" spans="1:5" x14ac:dyDescent="0.3">
      <c r="A273" t="str">
        <f>'Days Conversion - Map'!A275</f>
        <v>USC00142459</v>
      </c>
      <c r="B273" t="str">
        <f>'Days Conversion - Map'!B275</f>
        <v>KS</v>
      </c>
      <c r="C273">
        <f>'Days Conversion - Map'!C275</f>
        <v>38.729700000000001</v>
      </c>
      <c r="D273">
        <f>'Days Conversion - Map'!D275</f>
        <v>-98.224999999999994</v>
      </c>
      <c r="E273">
        <f>'Days Conversion - Map'!K275</f>
        <v>-6.2949409561945053</v>
      </c>
    </row>
    <row r="274" spans="1:5" x14ac:dyDescent="0.3">
      <c r="A274" t="str">
        <f>'Days Conversion - Map'!A276</f>
        <v>USC00142835</v>
      </c>
      <c r="B274" t="str">
        <f>'Days Conversion - Map'!B276</f>
        <v>KS</v>
      </c>
      <c r="C274">
        <f>'Days Conversion - Map'!C276</f>
        <v>37.8172</v>
      </c>
      <c r="D274">
        <f>'Days Conversion - Map'!D276</f>
        <v>-94.698599999999999</v>
      </c>
      <c r="E274">
        <f>'Days Conversion - Map'!K276</f>
        <v>0</v>
      </c>
    </row>
    <row r="275" spans="1:5" x14ac:dyDescent="0.3">
      <c r="A275" t="str">
        <f>'Days Conversion - Map'!A277</f>
        <v>USC00143527</v>
      </c>
      <c r="B275" t="str">
        <f>'Days Conversion - Map'!B277</f>
        <v>KS</v>
      </c>
      <c r="C275">
        <f>'Days Conversion - Map'!C277</f>
        <v>38.858600000000003</v>
      </c>
      <c r="D275">
        <f>'Days Conversion - Map'!D277</f>
        <v>-99.335800000000006</v>
      </c>
      <c r="E275">
        <f>'Days Conversion - Map'!K277</f>
        <v>-10.262857142857113</v>
      </c>
    </row>
    <row r="276" spans="1:5" x14ac:dyDescent="0.3">
      <c r="A276" t="str">
        <f>'Days Conversion - Map'!A278</f>
        <v>USC00143810</v>
      </c>
      <c r="B276" t="str">
        <f>'Days Conversion - Map'!B278</f>
        <v>KS</v>
      </c>
      <c r="C276">
        <f>'Days Conversion - Map'!C278</f>
        <v>39.6678</v>
      </c>
      <c r="D276">
        <f>'Days Conversion - Map'!D278</f>
        <v>-95.52</v>
      </c>
      <c r="E276">
        <f>'Days Conversion - Map'!K278</f>
        <v>-8.1215584415584878</v>
      </c>
    </row>
    <row r="277" spans="1:5" x14ac:dyDescent="0.3">
      <c r="A277" t="str">
        <f>'Days Conversion - Map'!A279</f>
        <v>USC00143954</v>
      </c>
      <c r="B277" t="str">
        <f>'Days Conversion - Map'!B279</f>
        <v>KS</v>
      </c>
      <c r="C277">
        <f>'Days Conversion - Map'!C279</f>
        <v>37.236400000000003</v>
      </c>
      <c r="D277">
        <f>'Days Conversion - Map'!D279</f>
        <v>-95.700299999999999</v>
      </c>
      <c r="E277">
        <f>'Days Conversion - Map'!K279</f>
        <v>0</v>
      </c>
    </row>
    <row r="278" spans="1:5" x14ac:dyDescent="0.3">
      <c r="A278" t="str">
        <f>'Days Conversion - Map'!A280</f>
        <v>USC00144464</v>
      </c>
      <c r="B278" t="str">
        <f>'Days Conversion - Map'!B280</f>
        <v>KS</v>
      </c>
      <c r="C278">
        <f>'Days Conversion - Map'!C280</f>
        <v>37.941099999999999</v>
      </c>
      <c r="D278">
        <f>'Days Conversion - Map'!D280</f>
        <v>-101.2492</v>
      </c>
      <c r="E278">
        <f>'Days Conversion - Map'!K280</f>
        <v>-12.050909090909059</v>
      </c>
    </row>
    <row r="279" spans="1:5" x14ac:dyDescent="0.3">
      <c r="A279" t="str">
        <f>'Days Conversion - Map'!A281</f>
        <v>USC00144530</v>
      </c>
      <c r="B279" t="str">
        <f>'Days Conversion - Map'!B281</f>
        <v>KS</v>
      </c>
      <c r="C279">
        <f>'Days Conversion - Map'!C281</f>
        <v>38.181699999999999</v>
      </c>
      <c r="D279">
        <f>'Days Conversion - Map'!D281</f>
        <v>-99.099400000000003</v>
      </c>
      <c r="E279">
        <f>'Days Conversion - Map'!K281</f>
        <v>0</v>
      </c>
    </row>
    <row r="280" spans="1:5" x14ac:dyDescent="0.3">
      <c r="A280" t="str">
        <f>'Days Conversion - Map'!A282</f>
        <v>USC00144559</v>
      </c>
      <c r="B280" t="str">
        <f>'Days Conversion - Map'!B282</f>
        <v>KS</v>
      </c>
      <c r="C280">
        <f>'Days Conversion - Map'!C282</f>
        <v>38.958300000000001</v>
      </c>
      <c r="D280">
        <f>'Days Conversion - Map'!D282</f>
        <v>-95.251400000000004</v>
      </c>
      <c r="E280">
        <f>'Days Conversion - Map'!K282</f>
        <v>0</v>
      </c>
    </row>
    <row r="281" spans="1:5" x14ac:dyDescent="0.3">
      <c r="A281" t="str">
        <f>'Days Conversion - Map'!A283</f>
        <v>USC00144588</v>
      </c>
      <c r="B281" t="str">
        <f>'Days Conversion - Map'!B283</f>
        <v>KS</v>
      </c>
      <c r="C281">
        <f>'Days Conversion - Map'!C283</f>
        <v>39.325600000000001</v>
      </c>
      <c r="D281">
        <f>'Days Conversion - Map'!D283</f>
        <v>-94.918899999999994</v>
      </c>
      <c r="E281">
        <f>'Days Conversion - Map'!K283</f>
        <v>0</v>
      </c>
    </row>
    <row r="282" spans="1:5" x14ac:dyDescent="0.3">
      <c r="A282" t="str">
        <f>'Days Conversion - Map'!A284</f>
        <v>USC00144695</v>
      </c>
      <c r="B282" t="str">
        <f>'Days Conversion - Map'!B284</f>
        <v>KS</v>
      </c>
      <c r="C282">
        <f>'Days Conversion - Map'!C284</f>
        <v>37.030799999999999</v>
      </c>
      <c r="D282">
        <f>'Days Conversion - Map'!D284</f>
        <v>-100.90689999999999</v>
      </c>
      <c r="E282">
        <f>'Days Conversion - Map'!K284</f>
        <v>0</v>
      </c>
    </row>
    <row r="283" spans="1:5" x14ac:dyDescent="0.3">
      <c r="A283" t="str">
        <f>'Days Conversion - Map'!A285</f>
        <v>USC00144972</v>
      </c>
      <c r="B283" t="str">
        <f>'Days Conversion - Map'!B285</f>
        <v>KS</v>
      </c>
      <c r="C283">
        <f>'Days Conversion - Map'!C285</f>
        <v>39.197200000000002</v>
      </c>
      <c r="D283">
        <f>'Days Conversion - Map'!D285</f>
        <v>-96.581400000000002</v>
      </c>
      <c r="E283">
        <f>'Days Conversion - Map'!K285</f>
        <v>-4.92779220779222</v>
      </c>
    </row>
    <row r="284" spans="1:5" x14ac:dyDescent="0.3">
      <c r="A284" t="str">
        <f>'Days Conversion - Map'!A286</f>
        <v>USC00145152</v>
      </c>
      <c r="B284" t="str">
        <f>'Days Conversion - Map'!B286</f>
        <v>KS</v>
      </c>
      <c r="C284">
        <f>'Days Conversion - Map'!C286</f>
        <v>38.377200000000002</v>
      </c>
      <c r="D284">
        <f>'Days Conversion - Map'!D286</f>
        <v>-97.609700000000004</v>
      </c>
      <c r="E284">
        <f>'Days Conversion - Map'!K286</f>
        <v>0</v>
      </c>
    </row>
    <row r="285" spans="1:5" x14ac:dyDescent="0.3">
      <c r="A285" t="str">
        <f>'Days Conversion - Map'!A287</f>
        <v>USC00145363</v>
      </c>
      <c r="B285" t="str">
        <f>'Days Conversion - Map'!B287</f>
        <v>KS</v>
      </c>
      <c r="C285">
        <f>'Days Conversion - Map'!C287</f>
        <v>39.124699999999997</v>
      </c>
      <c r="D285">
        <f>'Days Conversion - Map'!D287</f>
        <v>-97.704700000000003</v>
      </c>
      <c r="E285">
        <f>'Days Conversion - Map'!K287</f>
        <v>0</v>
      </c>
    </row>
    <row r="286" spans="1:5" x14ac:dyDescent="0.3">
      <c r="A286" t="str">
        <f>'Days Conversion - Map'!A288</f>
        <v>USC00145856</v>
      </c>
      <c r="B286" t="str">
        <f>'Days Conversion - Map'!B288</f>
        <v>KS</v>
      </c>
      <c r="C286">
        <f>'Days Conversion - Map'!C288</f>
        <v>39.7408</v>
      </c>
      <c r="D286">
        <f>'Days Conversion - Map'!D288</f>
        <v>-99.836100000000002</v>
      </c>
      <c r="E286">
        <f>'Days Conversion - Map'!K288</f>
        <v>0</v>
      </c>
    </row>
    <row r="287" spans="1:5" x14ac:dyDescent="0.3">
      <c r="A287" t="str">
        <f>'Days Conversion - Map'!A289</f>
        <v>USC00145906</v>
      </c>
      <c r="B287" t="str">
        <f>'Days Conversion - Map'!B289</f>
        <v>KS</v>
      </c>
      <c r="C287">
        <f>'Days Conversion - Map'!C289</f>
        <v>39.822800000000001</v>
      </c>
      <c r="D287">
        <f>'Days Conversion - Map'!D289</f>
        <v>-100.5164</v>
      </c>
      <c r="E287">
        <f>'Days Conversion - Map'!K289</f>
        <v>0</v>
      </c>
    </row>
    <row r="288" spans="1:5" x14ac:dyDescent="0.3">
      <c r="A288" t="str">
        <f>'Days Conversion - Map'!A290</f>
        <v>USC00145972</v>
      </c>
      <c r="B288" t="str">
        <f>'Days Conversion - Map'!B290</f>
        <v>KS</v>
      </c>
      <c r="C288">
        <f>'Days Conversion - Map'!C290</f>
        <v>38.887500000000003</v>
      </c>
      <c r="D288">
        <f>'Days Conversion - Map'!D290</f>
        <v>-94.760300000000001</v>
      </c>
      <c r="E288">
        <f>'Days Conversion - Map'!K290</f>
        <v>0</v>
      </c>
    </row>
    <row r="289" spans="1:5" x14ac:dyDescent="0.3">
      <c r="A289" t="str">
        <f>'Days Conversion - Map'!A291</f>
        <v>USC00146128</v>
      </c>
      <c r="B289" t="str">
        <f>'Days Conversion - Map'!B291</f>
        <v>KS</v>
      </c>
      <c r="C289">
        <f>'Days Conversion - Map'!C291</f>
        <v>38.613300000000002</v>
      </c>
      <c r="D289">
        <f>'Days Conversion - Map'!D291</f>
        <v>-95.280799999999999</v>
      </c>
      <c r="E289">
        <f>'Days Conversion - Map'!K291</f>
        <v>0</v>
      </c>
    </row>
    <row r="290" spans="1:5" x14ac:dyDescent="0.3">
      <c r="A290" t="str">
        <f>'Days Conversion - Map'!A292</f>
        <v>USC00147093</v>
      </c>
      <c r="B290" t="str">
        <f>'Days Conversion - Map'!B292</f>
        <v>KS</v>
      </c>
      <c r="C290">
        <f>'Days Conversion - Map'!C292</f>
        <v>39.767499999999998</v>
      </c>
      <c r="D290">
        <f>'Days Conversion - Map'!D292</f>
        <v>-101.80670000000001</v>
      </c>
      <c r="E290">
        <f>'Days Conversion - Map'!K292</f>
        <v>0</v>
      </c>
    </row>
    <row r="291" spans="1:5" x14ac:dyDescent="0.3">
      <c r="A291" t="str">
        <f>'Days Conversion - Map'!A293</f>
        <v>USC00147271</v>
      </c>
      <c r="B291" t="str">
        <f>'Days Conversion - Map'!B293</f>
        <v>KS</v>
      </c>
      <c r="C291">
        <f>'Days Conversion - Map'!C293</f>
        <v>38.474699999999999</v>
      </c>
      <c r="D291">
        <f>'Days Conversion - Map'!D293</f>
        <v>-100.9175</v>
      </c>
      <c r="E291">
        <f>'Days Conversion - Map'!K293</f>
        <v>0</v>
      </c>
    </row>
    <row r="292" spans="1:5" x14ac:dyDescent="0.3">
      <c r="A292" t="str">
        <f>'Days Conversion - Map'!A294</f>
        <v>USC00147305</v>
      </c>
      <c r="B292" t="str">
        <f>'Days Conversion - Map'!B294</f>
        <v>KS</v>
      </c>
      <c r="C292">
        <f>'Days Conversion - Map'!C294</f>
        <v>37.132199999999997</v>
      </c>
      <c r="D292">
        <f>'Days Conversion - Map'!D294</f>
        <v>-96.18</v>
      </c>
      <c r="E292">
        <f>'Days Conversion - Map'!K294</f>
        <v>-6.8748051948051616</v>
      </c>
    </row>
    <row r="293" spans="1:5" x14ac:dyDescent="0.3">
      <c r="A293" t="str">
        <f>'Days Conversion - Map'!A295</f>
        <v>USC00147542</v>
      </c>
      <c r="B293" t="str">
        <f>'Days Conversion - Map'!B295</f>
        <v>KS</v>
      </c>
      <c r="C293">
        <f>'Days Conversion - Map'!C295</f>
        <v>39.777200000000001</v>
      </c>
      <c r="D293">
        <f>'Days Conversion - Map'!D295</f>
        <v>-98.778300000000002</v>
      </c>
      <c r="E293">
        <f>'Days Conversion - Map'!K295</f>
        <v>0</v>
      </c>
    </row>
    <row r="294" spans="1:5" x14ac:dyDescent="0.3">
      <c r="A294" t="str">
        <f>'Days Conversion - Map'!A296</f>
        <v>USC00148495</v>
      </c>
      <c r="B294" t="str">
        <f>'Days Conversion - Map'!B296</f>
        <v>KS</v>
      </c>
      <c r="C294">
        <f>'Days Conversion - Map'!C296</f>
        <v>39.014699999999998</v>
      </c>
      <c r="D294">
        <f>'Days Conversion - Map'!D296</f>
        <v>-99.872200000000007</v>
      </c>
      <c r="E294">
        <f>'Days Conversion - Map'!K296</f>
        <v>0</v>
      </c>
    </row>
    <row r="295" spans="1:5" x14ac:dyDescent="0.3">
      <c r="A295" t="str">
        <f>'Days Conversion - Map'!A297</f>
        <v>USC00150254</v>
      </c>
      <c r="B295" t="str">
        <f>'Days Conversion - Map'!B297</f>
        <v>KY</v>
      </c>
      <c r="C295">
        <f>'Days Conversion - Map'!C297</f>
        <v>38.453600000000002</v>
      </c>
      <c r="D295">
        <f>'Days Conversion - Map'!D297</f>
        <v>-82.613100000000003</v>
      </c>
      <c r="E295">
        <f>'Days Conversion - Map'!K297</f>
        <v>0</v>
      </c>
    </row>
    <row r="296" spans="1:5" x14ac:dyDescent="0.3">
      <c r="A296" t="str">
        <f>'Days Conversion - Map'!A298</f>
        <v>USC00150381</v>
      </c>
      <c r="B296" t="str">
        <f>'Days Conversion - Map'!B298</f>
        <v>KY</v>
      </c>
      <c r="C296">
        <f>'Days Conversion - Map'!C298</f>
        <v>36.8825</v>
      </c>
      <c r="D296">
        <f>'Days Conversion - Map'!D298</f>
        <v>-83.881900000000002</v>
      </c>
      <c r="E296">
        <f>'Days Conversion - Map'!K298</f>
        <v>-9.4399571992670754</v>
      </c>
    </row>
    <row r="297" spans="1:5" x14ac:dyDescent="0.3">
      <c r="A297" t="str">
        <f>'Days Conversion - Map'!A299</f>
        <v>USC00150619</v>
      </c>
      <c r="B297" t="str">
        <f>'Days Conversion - Map'!B299</f>
        <v>KY</v>
      </c>
      <c r="C297">
        <f>'Days Conversion - Map'!C299</f>
        <v>37.573300000000003</v>
      </c>
      <c r="D297">
        <f>'Days Conversion - Map'!D299</f>
        <v>-84.290800000000004</v>
      </c>
      <c r="E297">
        <f>'Days Conversion - Map'!K299</f>
        <v>0</v>
      </c>
    </row>
    <row r="298" spans="1:5" x14ac:dyDescent="0.3">
      <c r="A298" t="str">
        <f>'Days Conversion - Map'!A300</f>
        <v>USC00152791</v>
      </c>
      <c r="B298" t="str">
        <f>'Days Conversion - Map'!B300</f>
        <v>KY</v>
      </c>
      <c r="C298">
        <f>'Days Conversion - Map'!C300</f>
        <v>38.122799999999998</v>
      </c>
      <c r="D298">
        <f>'Days Conversion - Map'!D300</f>
        <v>-83.532799999999995</v>
      </c>
      <c r="E298">
        <f>'Days Conversion - Map'!K300</f>
        <v>-10.683636363636376</v>
      </c>
    </row>
    <row r="299" spans="1:5" x14ac:dyDescent="0.3">
      <c r="A299" t="str">
        <f>'Days Conversion - Map'!A301</f>
        <v>USC00153430</v>
      </c>
      <c r="B299" t="str">
        <f>'Days Conversion - Map'!B301</f>
        <v>KY</v>
      </c>
      <c r="C299">
        <f>'Days Conversion - Map'!C301</f>
        <v>37.257199999999997</v>
      </c>
      <c r="D299">
        <f>'Days Conversion - Map'!D301</f>
        <v>-85.501099999999994</v>
      </c>
      <c r="E299">
        <f>'Days Conversion - Map'!K301</f>
        <v>-9.131198228804827</v>
      </c>
    </row>
    <row r="300" spans="1:5" x14ac:dyDescent="0.3">
      <c r="A300" t="str">
        <f>'Days Conversion - Map'!A302</f>
        <v>USC00153762</v>
      </c>
      <c r="B300" t="str">
        <f>'Days Conversion - Map'!B302</f>
        <v>KY</v>
      </c>
      <c r="C300">
        <f>'Days Conversion - Map'!C302</f>
        <v>37.755800000000001</v>
      </c>
      <c r="D300">
        <f>'Days Conversion - Map'!D302</f>
        <v>-87.645600000000002</v>
      </c>
      <c r="E300">
        <f>'Days Conversion - Map'!K302</f>
        <v>0</v>
      </c>
    </row>
    <row r="301" spans="1:5" x14ac:dyDescent="0.3">
      <c r="A301" t="str">
        <f>'Days Conversion - Map'!A303</f>
        <v>USC00153994</v>
      </c>
      <c r="B301" t="str">
        <f>'Days Conversion - Map'!B303</f>
        <v>KY</v>
      </c>
      <c r="C301">
        <f>'Days Conversion - Map'!C303</f>
        <v>36.8489</v>
      </c>
      <c r="D301">
        <f>'Days Conversion - Map'!D303</f>
        <v>-87.520799999999994</v>
      </c>
      <c r="E301">
        <f>'Days Conversion - Map'!K303</f>
        <v>-11.924620979705656</v>
      </c>
    </row>
    <row r="302" spans="1:5" x14ac:dyDescent="0.3">
      <c r="A302" t="str">
        <f>'Days Conversion - Map'!A304</f>
        <v>USC00154703</v>
      </c>
      <c r="B302" t="str">
        <f>'Days Conversion - Map'!B304</f>
        <v>KY</v>
      </c>
      <c r="C302">
        <f>'Days Conversion - Map'!C304</f>
        <v>37.510800000000003</v>
      </c>
      <c r="D302">
        <f>'Days Conversion - Map'!D304</f>
        <v>-86.289199999999994</v>
      </c>
      <c r="E302">
        <f>'Days Conversion - Map'!K304</f>
        <v>0</v>
      </c>
    </row>
    <row r="303" spans="1:5" x14ac:dyDescent="0.3">
      <c r="A303" t="str">
        <f>'Days Conversion - Map'!A305</f>
        <v>USC00158714</v>
      </c>
      <c r="B303" t="str">
        <f>'Days Conversion - Map'!B305</f>
        <v>KY</v>
      </c>
      <c r="C303">
        <f>'Days Conversion - Map'!C305</f>
        <v>38.640799999999999</v>
      </c>
      <c r="D303">
        <f>'Days Conversion - Map'!D305</f>
        <v>-84.559200000000004</v>
      </c>
      <c r="E303">
        <f>'Days Conversion - Map'!K305</f>
        <v>-14.650246305418836</v>
      </c>
    </row>
    <row r="304" spans="1:5" x14ac:dyDescent="0.3">
      <c r="A304" t="str">
        <f>'Days Conversion - Map'!A306</f>
        <v>USC00160098</v>
      </c>
      <c r="B304" t="str">
        <f>'Days Conversion - Map'!B306</f>
        <v>LA</v>
      </c>
      <c r="C304">
        <f>'Days Conversion - Map'!C306</f>
        <v>31.320599999999999</v>
      </c>
      <c r="D304">
        <f>'Days Conversion - Map'!D306</f>
        <v>-92.461100000000002</v>
      </c>
      <c r="E304">
        <f>'Days Conversion - Map'!K306</f>
        <v>-10.592207792207805</v>
      </c>
    </row>
    <row r="305" spans="1:5" x14ac:dyDescent="0.3">
      <c r="A305" t="str">
        <f>'Days Conversion - Map'!A307</f>
        <v>USC00160205</v>
      </c>
      <c r="B305" t="str">
        <f>'Days Conversion - Map'!B307</f>
        <v>LA</v>
      </c>
      <c r="C305">
        <f>'Days Conversion - Map'!C307</f>
        <v>30.709399999999999</v>
      </c>
      <c r="D305">
        <f>'Days Conversion - Map'!D307</f>
        <v>-90.525000000000006</v>
      </c>
      <c r="E305">
        <f>'Days Conversion - Map'!K307</f>
        <v>0</v>
      </c>
    </row>
    <row r="306" spans="1:5" x14ac:dyDescent="0.3">
      <c r="A306" t="str">
        <f>'Days Conversion - Map'!A308</f>
        <v>USC00160537</v>
      </c>
      <c r="B306" t="str">
        <f>'Days Conversion - Map'!B308</f>
        <v>LA</v>
      </c>
      <c r="C306">
        <f>'Days Conversion - Map'!C308</f>
        <v>32.731400000000001</v>
      </c>
      <c r="D306">
        <f>'Days Conversion - Map'!D308</f>
        <v>-91.914400000000001</v>
      </c>
      <c r="E306">
        <f>'Days Conversion - Map'!K308</f>
        <v>10.403668623065432</v>
      </c>
    </row>
    <row r="307" spans="1:5" x14ac:dyDescent="0.3">
      <c r="A307" t="str">
        <f>'Days Conversion - Map'!A309</f>
        <v>USC00161287</v>
      </c>
      <c r="B307" t="str">
        <f>'Days Conversion - Map'!B309</f>
        <v>LA</v>
      </c>
      <c r="C307">
        <f>'Days Conversion - Map'!C309</f>
        <v>30.959399999999999</v>
      </c>
      <c r="D307">
        <f>'Days Conversion - Map'!D309</f>
        <v>-92.178600000000003</v>
      </c>
      <c r="E307">
        <f>'Days Conversion - Map'!K309</f>
        <v>-13.220688003830812</v>
      </c>
    </row>
    <row r="308" spans="1:5" x14ac:dyDescent="0.3">
      <c r="A308" t="str">
        <f>'Days Conversion - Map'!A310</f>
        <v>USC00161411</v>
      </c>
      <c r="B308" t="str">
        <f>'Days Conversion - Map'!B310</f>
        <v>LA</v>
      </c>
      <c r="C308">
        <f>'Days Conversion - Map'!C310</f>
        <v>32.537199999999999</v>
      </c>
      <c r="D308">
        <f>'Days Conversion - Map'!D310</f>
        <v>-92.359700000000004</v>
      </c>
      <c r="E308">
        <f>'Days Conversion - Map'!K310</f>
        <v>0</v>
      </c>
    </row>
    <row r="309" spans="1:5" x14ac:dyDescent="0.3">
      <c r="A309" t="str">
        <f>'Days Conversion - Map'!A311</f>
        <v>USC00162151</v>
      </c>
      <c r="B309" t="str">
        <f>'Days Conversion - Map'!B311</f>
        <v>LA</v>
      </c>
      <c r="C309">
        <f>'Days Conversion - Map'!C311</f>
        <v>30.527200000000001</v>
      </c>
      <c r="D309">
        <f>'Days Conversion - Map'!D311</f>
        <v>-90.111400000000003</v>
      </c>
      <c r="E309">
        <f>'Days Conversion - Map'!K311</f>
        <v>0</v>
      </c>
    </row>
    <row r="310" spans="1:5" x14ac:dyDescent="0.3">
      <c r="A310" t="str">
        <f>'Days Conversion - Map'!A312</f>
        <v>USC00162534</v>
      </c>
      <c r="B310" t="str">
        <f>'Days Conversion - Map'!B312</f>
        <v>LA</v>
      </c>
      <c r="C310">
        <f>'Days Conversion - Map'!C312</f>
        <v>30.071899999999999</v>
      </c>
      <c r="D310">
        <f>'Days Conversion - Map'!D312</f>
        <v>-91.027799999999999</v>
      </c>
      <c r="E310">
        <f>'Days Conversion - Map'!K312</f>
        <v>0</v>
      </c>
    </row>
    <row r="311" spans="1:5" x14ac:dyDescent="0.3">
      <c r="A311" t="str">
        <f>'Days Conversion - Map'!A313</f>
        <v>USC00163313</v>
      </c>
      <c r="B311" t="str">
        <f>'Days Conversion - Map'!B313</f>
        <v>LA</v>
      </c>
      <c r="C311">
        <f>'Days Conversion - Map'!C313</f>
        <v>29.8233</v>
      </c>
      <c r="D311">
        <f>'Days Conversion - Map'!D313</f>
        <v>-91.544200000000004</v>
      </c>
      <c r="E311">
        <f>'Days Conversion - Map'!K313</f>
        <v>-11.521520895246327</v>
      </c>
    </row>
    <row r="312" spans="1:5" x14ac:dyDescent="0.3">
      <c r="A312" t="str">
        <f>'Days Conversion - Map'!A314</f>
        <v>USC00163800</v>
      </c>
      <c r="B312" t="str">
        <f>'Days Conversion - Map'!B314</f>
        <v>LA</v>
      </c>
      <c r="C312">
        <f>'Days Conversion - Map'!C314</f>
        <v>30.418299999999999</v>
      </c>
      <c r="D312">
        <f>'Days Conversion - Map'!D314</f>
        <v>-92.044200000000004</v>
      </c>
      <c r="E312">
        <f>'Days Conversion - Map'!K314</f>
        <v>0</v>
      </c>
    </row>
    <row r="313" spans="1:5" x14ac:dyDescent="0.3">
      <c r="A313" t="str">
        <f>'Days Conversion - Map'!A315</f>
        <v>USC00164407</v>
      </c>
      <c r="B313" t="str">
        <f>'Days Conversion - Map'!B315</f>
        <v>LA</v>
      </c>
      <c r="C313">
        <f>'Days Conversion - Map'!C315</f>
        <v>29.640799999999999</v>
      </c>
      <c r="D313">
        <f>'Days Conversion - Map'!D315</f>
        <v>-90.816100000000006</v>
      </c>
      <c r="E313">
        <f>'Days Conversion - Map'!K315</f>
        <v>-7.1703031573650708</v>
      </c>
    </row>
    <row r="314" spans="1:5" x14ac:dyDescent="0.3">
      <c r="A314" t="str">
        <f>'Days Conversion - Map'!A316</f>
        <v>USC00164700</v>
      </c>
      <c r="B314" t="str">
        <f>'Days Conversion - Map'!B316</f>
        <v>LA</v>
      </c>
      <c r="C314">
        <f>'Days Conversion - Map'!C316</f>
        <v>30.200299999999999</v>
      </c>
      <c r="D314">
        <f>'Days Conversion - Map'!D316</f>
        <v>-92.664199999999994</v>
      </c>
      <c r="E314">
        <f>'Days Conversion - Map'!K316</f>
        <v>-6.399999999999995</v>
      </c>
    </row>
    <row r="315" spans="1:5" x14ac:dyDescent="0.3">
      <c r="A315" t="str">
        <f>'Days Conversion - Map'!A317</f>
        <v>USC00168163</v>
      </c>
      <c r="B315" t="str">
        <f>'Days Conversion - Map'!B317</f>
        <v>LA</v>
      </c>
      <c r="C315">
        <f>'Days Conversion - Map'!C317</f>
        <v>31.9497</v>
      </c>
      <c r="D315">
        <f>'Days Conversion - Map'!D317</f>
        <v>-91.233599999999996</v>
      </c>
      <c r="E315">
        <f>'Days Conversion - Map'!K317</f>
        <v>-12.384394240815961</v>
      </c>
    </row>
    <row r="316" spans="1:5" x14ac:dyDescent="0.3">
      <c r="A316" t="str">
        <f>'Days Conversion - Map'!A318</f>
        <v>USC00169806</v>
      </c>
      <c r="B316" t="str">
        <f>'Days Conversion - Map'!B318</f>
        <v>LA</v>
      </c>
      <c r="C316">
        <f>'Days Conversion - Map'!C318</f>
        <v>32.099699999999999</v>
      </c>
      <c r="D316">
        <f>'Days Conversion - Map'!D318</f>
        <v>-91.702200000000005</v>
      </c>
      <c r="E316">
        <f>'Days Conversion - Map'!K318</f>
        <v>-7.2060448999106859</v>
      </c>
    </row>
    <row r="317" spans="1:5" x14ac:dyDescent="0.3">
      <c r="A317" t="str">
        <f>'Days Conversion - Map'!A319</f>
        <v>USC00170814</v>
      </c>
      <c r="B317" t="str">
        <f>'Days Conversion - Map'!B319</f>
        <v>ME</v>
      </c>
      <c r="C317">
        <f>'Days Conversion - Map'!C319</f>
        <v>45.660299999999999</v>
      </c>
      <c r="D317">
        <f>'Days Conversion - Map'!D319</f>
        <v>-69.811999999999998</v>
      </c>
      <c r="E317">
        <f>'Days Conversion - Map'!K319</f>
        <v>-9.5773988191444079</v>
      </c>
    </row>
    <row r="318" spans="1:5" x14ac:dyDescent="0.3">
      <c r="A318" t="str">
        <f>'Days Conversion - Map'!A320</f>
        <v>USC00171628</v>
      </c>
      <c r="B318" t="str">
        <f>'Days Conversion - Map'!B320</f>
        <v>ME</v>
      </c>
      <c r="C318">
        <f>'Days Conversion - Map'!C320</f>
        <v>44.919699999999999</v>
      </c>
      <c r="D318">
        <f>'Days Conversion - Map'!D320</f>
        <v>-69.241699999999994</v>
      </c>
      <c r="E318">
        <f>'Days Conversion - Map'!K320</f>
        <v>0</v>
      </c>
    </row>
    <row r="319" spans="1:5" x14ac:dyDescent="0.3">
      <c r="A319" t="str">
        <f>'Days Conversion - Map'!A321</f>
        <v>USC00172426</v>
      </c>
      <c r="B319" t="str">
        <f>'Days Conversion - Map'!B321</f>
        <v>ME</v>
      </c>
      <c r="C319">
        <f>'Days Conversion - Map'!C321</f>
        <v>44.906700000000001</v>
      </c>
      <c r="D319">
        <f>'Days Conversion - Map'!D321</f>
        <v>-66.991900000000001</v>
      </c>
      <c r="E319">
        <f>'Days Conversion - Map'!K321</f>
        <v>0</v>
      </c>
    </row>
    <row r="320" spans="1:5" x14ac:dyDescent="0.3">
      <c r="A320" t="str">
        <f>'Days Conversion - Map'!A322</f>
        <v>USC00172765</v>
      </c>
      <c r="B320" t="str">
        <f>'Days Conversion - Map'!B322</f>
        <v>ME</v>
      </c>
      <c r="C320">
        <f>'Days Conversion - Map'!C322</f>
        <v>44.689399999999999</v>
      </c>
      <c r="D320">
        <f>'Days Conversion - Map'!D322</f>
        <v>-70.156400000000005</v>
      </c>
      <c r="E320">
        <f>'Days Conversion - Map'!K322</f>
        <v>-8.4685714285714724</v>
      </c>
    </row>
    <row r="321" spans="1:5" x14ac:dyDescent="0.3">
      <c r="A321" t="str">
        <f>'Days Conversion - Map'!A323</f>
        <v>USC00173046</v>
      </c>
      <c r="B321" t="str">
        <f>'Days Conversion - Map'!B323</f>
        <v>ME</v>
      </c>
      <c r="C321">
        <f>'Days Conversion - Map'!C323</f>
        <v>44.220300000000002</v>
      </c>
      <c r="D321">
        <f>'Days Conversion - Map'!D323</f>
        <v>-69.788899999999998</v>
      </c>
      <c r="E321">
        <f>'Days Conversion - Map'!K323</f>
        <v>-7.1490909090909538</v>
      </c>
    </row>
    <row r="322" spans="1:5" x14ac:dyDescent="0.3">
      <c r="A322" t="str">
        <f>'Days Conversion - Map'!A324</f>
        <v>USC00175304</v>
      </c>
      <c r="B322" t="str">
        <f>'Days Conversion - Map'!B324</f>
        <v>ME</v>
      </c>
      <c r="C322">
        <f>'Days Conversion - Map'!C324</f>
        <v>45.650300000000001</v>
      </c>
      <c r="D322">
        <f>'Days Conversion - Map'!D324</f>
        <v>-68.704999999999998</v>
      </c>
      <c r="E322">
        <f>'Days Conversion - Map'!K324</f>
        <v>0</v>
      </c>
    </row>
    <row r="323" spans="1:5" x14ac:dyDescent="0.3">
      <c r="A323" t="str">
        <f>'Days Conversion - Map'!A325</f>
        <v>USC00176937</v>
      </c>
      <c r="B323" t="str">
        <f>'Days Conversion - Map'!B325</f>
        <v>ME</v>
      </c>
      <c r="C323">
        <f>'Days Conversion - Map'!C325</f>
        <v>46.6539</v>
      </c>
      <c r="D323">
        <f>'Days Conversion - Map'!D325</f>
        <v>-68.008899999999997</v>
      </c>
      <c r="E323">
        <f>'Days Conversion - Map'!K325</f>
        <v>-7.444533869886099</v>
      </c>
    </row>
    <row r="324" spans="1:5" x14ac:dyDescent="0.3">
      <c r="A324" t="str">
        <f>'Days Conversion - Map'!A326</f>
        <v>USC00179891</v>
      </c>
      <c r="B324" t="str">
        <f>'Days Conversion - Map'!B326</f>
        <v>ME</v>
      </c>
      <c r="C324">
        <f>'Days Conversion - Map'!C326</f>
        <v>45.154200000000003</v>
      </c>
      <c r="D324">
        <f>'Days Conversion - Map'!D326</f>
        <v>-67.398600000000002</v>
      </c>
      <c r="E324">
        <f>'Days Conversion - Map'!K326</f>
        <v>-10.709610389610459</v>
      </c>
    </row>
    <row r="325" spans="1:5" x14ac:dyDescent="0.3">
      <c r="A325" t="str">
        <f>'Days Conversion - Map'!A327</f>
        <v>USC00180700</v>
      </c>
      <c r="B325" t="str">
        <f>'Days Conversion - Map'!B327</f>
        <v>MD</v>
      </c>
      <c r="C325">
        <f>'Days Conversion - Map'!C327</f>
        <v>39.030299999999997</v>
      </c>
      <c r="D325">
        <f>'Days Conversion - Map'!D327</f>
        <v>-76.931399999999996</v>
      </c>
      <c r="E325">
        <f>'Days Conversion - Map'!K327</f>
        <v>-20.16275697321765</v>
      </c>
    </row>
    <row r="326" spans="1:5" x14ac:dyDescent="0.3">
      <c r="A326" t="str">
        <f>'Days Conversion - Map'!A328</f>
        <v>USC00181750</v>
      </c>
      <c r="B326" t="str">
        <f>'Days Conversion - Map'!B328</f>
        <v>MD</v>
      </c>
      <c r="C326">
        <f>'Days Conversion - Map'!C328</f>
        <v>39.216700000000003</v>
      </c>
      <c r="D326">
        <f>'Days Conversion - Map'!D328</f>
        <v>-76.051900000000003</v>
      </c>
      <c r="E326">
        <f>'Days Conversion - Map'!K328</f>
        <v>0</v>
      </c>
    </row>
    <row r="327" spans="1:5" x14ac:dyDescent="0.3">
      <c r="A327" t="str">
        <f>'Days Conversion - Map'!A329</f>
        <v>USC00183675</v>
      </c>
      <c r="B327" t="str">
        <f>'Days Conversion - Map'!B329</f>
        <v>MD</v>
      </c>
      <c r="C327">
        <f>'Days Conversion - Map'!C329</f>
        <v>38.968899999999998</v>
      </c>
      <c r="D327">
        <f>'Days Conversion - Map'!D329</f>
        <v>-76.804199999999994</v>
      </c>
      <c r="E327">
        <f>'Days Conversion - Map'!K329</f>
        <v>0</v>
      </c>
    </row>
    <row r="328" spans="1:5" x14ac:dyDescent="0.3">
      <c r="A328" t="str">
        <f>'Days Conversion - Map'!A330</f>
        <v>USC00185111</v>
      </c>
      <c r="B328" t="str">
        <f>'Days Conversion - Map'!B330</f>
        <v>MD</v>
      </c>
      <c r="C328">
        <f>'Days Conversion - Map'!C330</f>
        <v>39.084699999999998</v>
      </c>
      <c r="D328">
        <f>'Days Conversion - Map'!D330</f>
        <v>-76.900300000000001</v>
      </c>
      <c r="E328">
        <f>'Days Conversion - Map'!K330</f>
        <v>0</v>
      </c>
    </row>
    <row r="329" spans="1:5" x14ac:dyDescent="0.3">
      <c r="A329" t="str">
        <f>'Days Conversion - Map'!A331</f>
        <v>USC00186620</v>
      </c>
      <c r="B329" t="str">
        <f>'Days Conversion - Map'!B331</f>
        <v>MD</v>
      </c>
      <c r="C329">
        <f>'Days Conversion - Map'!C331</f>
        <v>39.4131</v>
      </c>
      <c r="D329">
        <f>'Days Conversion - Map'!D331</f>
        <v>-79.400300000000001</v>
      </c>
      <c r="E329">
        <f>'Days Conversion - Map'!K331</f>
        <v>0</v>
      </c>
    </row>
    <row r="330" spans="1:5" x14ac:dyDescent="0.3">
      <c r="A330" t="str">
        <f>'Days Conversion - Map'!A332</f>
        <v>USC00187330</v>
      </c>
      <c r="B330" t="str">
        <f>'Days Conversion - Map'!B332</f>
        <v>MD</v>
      </c>
      <c r="C330">
        <f>'Days Conversion - Map'!C332</f>
        <v>38.212200000000003</v>
      </c>
      <c r="D330">
        <f>'Days Conversion - Map'!D332</f>
        <v>-75.682199999999995</v>
      </c>
      <c r="E330">
        <f>'Days Conversion - Map'!K332</f>
        <v>-18.433005437151603</v>
      </c>
    </row>
    <row r="331" spans="1:5" x14ac:dyDescent="0.3">
      <c r="A331" t="str">
        <f>'Days Conversion - Map'!A333</f>
        <v>USC00187806</v>
      </c>
      <c r="B331" t="str">
        <f>'Days Conversion - Map'!B333</f>
        <v>MD</v>
      </c>
      <c r="C331">
        <f>'Days Conversion - Map'!C333</f>
        <v>38.715299999999999</v>
      </c>
      <c r="D331">
        <f>'Days Conversion - Map'!D333</f>
        <v>-76.190799999999996</v>
      </c>
      <c r="E331">
        <f>'Days Conversion - Map'!K333</f>
        <v>-8.4648648648646319</v>
      </c>
    </row>
    <row r="332" spans="1:5" x14ac:dyDescent="0.3">
      <c r="A332" t="str">
        <f>'Days Conversion - Map'!A334</f>
        <v>USC00188000</v>
      </c>
      <c r="B332" t="str">
        <f>'Days Conversion - Map'!B334</f>
        <v>MD</v>
      </c>
      <c r="C332">
        <f>'Days Conversion - Map'!C334</f>
        <v>38.365000000000002</v>
      </c>
      <c r="D332">
        <f>'Days Conversion - Map'!D334</f>
        <v>-75.589200000000005</v>
      </c>
      <c r="E332">
        <f>'Days Conversion - Map'!K334</f>
        <v>0</v>
      </c>
    </row>
    <row r="333" spans="1:5" x14ac:dyDescent="0.3">
      <c r="A333" t="str">
        <f>'Days Conversion - Map'!A335</f>
        <v>USC00190120</v>
      </c>
      <c r="B333" t="str">
        <f>'Days Conversion - Map'!B335</f>
        <v>MA</v>
      </c>
      <c r="C333">
        <f>'Days Conversion - Map'!C335</f>
        <v>42.386099999999999</v>
      </c>
      <c r="D333">
        <f>'Days Conversion - Map'!D335</f>
        <v>-72.537499999999994</v>
      </c>
      <c r="E333">
        <f>'Days Conversion - Map'!K335</f>
        <v>0</v>
      </c>
    </row>
    <row r="334" spans="1:5" x14ac:dyDescent="0.3">
      <c r="A334" t="str">
        <f>'Days Conversion - Map'!A336</f>
        <v>USC00190736</v>
      </c>
      <c r="B334" t="str">
        <f>'Days Conversion - Map'!B336</f>
        <v>MA</v>
      </c>
      <c r="C334">
        <f>'Days Conversion - Map'!C336</f>
        <v>42.212200000000003</v>
      </c>
      <c r="D334">
        <f>'Days Conversion - Map'!D336</f>
        <v>-71.113600000000005</v>
      </c>
      <c r="E334">
        <f>'Days Conversion - Map'!K336</f>
        <v>0</v>
      </c>
    </row>
    <row r="335" spans="1:5" x14ac:dyDescent="0.3">
      <c r="A335" t="str">
        <f>'Days Conversion - Map'!A337</f>
        <v>USC00194105</v>
      </c>
      <c r="B335" t="str">
        <f>'Days Conversion - Map'!B337</f>
        <v>MA</v>
      </c>
      <c r="C335">
        <f>'Days Conversion - Map'!C337</f>
        <v>42.699199999999998</v>
      </c>
      <c r="D335">
        <f>'Days Conversion - Map'!D337</f>
        <v>-71.165800000000004</v>
      </c>
      <c r="E335">
        <f>'Days Conversion - Map'!K337</f>
        <v>-11.250909090909111</v>
      </c>
    </row>
    <row r="336" spans="1:5" x14ac:dyDescent="0.3">
      <c r="A336" t="str">
        <f>'Days Conversion - Map'!A338</f>
        <v>USC00196486</v>
      </c>
      <c r="B336" t="str">
        <f>'Days Conversion - Map'!B338</f>
        <v>MA</v>
      </c>
      <c r="C336">
        <f>'Days Conversion - Map'!C338</f>
        <v>41.981900000000003</v>
      </c>
      <c r="D336">
        <f>'Days Conversion - Map'!D338</f>
        <v>-70.696100000000001</v>
      </c>
      <c r="E336">
        <f>'Days Conversion - Map'!K338</f>
        <v>0</v>
      </c>
    </row>
    <row r="337" spans="1:5" x14ac:dyDescent="0.3">
      <c r="A337" t="str">
        <f>'Days Conversion - Map'!A339</f>
        <v>USC00196783</v>
      </c>
      <c r="B337" t="str">
        <f>'Days Conversion - Map'!B339</f>
        <v>MA</v>
      </c>
      <c r="C337">
        <f>'Days Conversion - Map'!C339</f>
        <v>42.523899999999998</v>
      </c>
      <c r="D337">
        <f>'Days Conversion - Map'!D339</f>
        <v>-71.125</v>
      </c>
      <c r="E337">
        <f>'Days Conversion - Map'!K339</f>
        <v>-26.782661850513694</v>
      </c>
    </row>
    <row r="338" spans="1:5" x14ac:dyDescent="0.3">
      <c r="A338" t="str">
        <f>'Days Conversion - Map'!A340</f>
        <v>USC00198367</v>
      </c>
      <c r="B338" t="str">
        <f>'Days Conversion - Map'!B340</f>
        <v>MA</v>
      </c>
      <c r="C338">
        <f>'Days Conversion - Map'!C340</f>
        <v>41.900300000000001</v>
      </c>
      <c r="D338">
        <f>'Days Conversion - Map'!D340</f>
        <v>-71.065799999999996</v>
      </c>
      <c r="E338">
        <f>'Days Conversion - Map'!K340</f>
        <v>-13.058738538482876</v>
      </c>
    </row>
    <row r="339" spans="1:5" x14ac:dyDescent="0.3">
      <c r="A339" t="str">
        <f>'Days Conversion - Map'!A341</f>
        <v>USC00200032</v>
      </c>
      <c r="B339" t="str">
        <f>'Days Conversion - Map'!B341</f>
        <v>MI</v>
      </c>
      <c r="C339">
        <f>'Days Conversion - Map'!C341</f>
        <v>41.916400000000003</v>
      </c>
      <c r="D339">
        <f>'Days Conversion - Map'!D341</f>
        <v>-84.016400000000004</v>
      </c>
      <c r="E339">
        <f>'Days Conversion - Map'!K341</f>
        <v>0</v>
      </c>
    </row>
    <row r="340" spans="1:5" x14ac:dyDescent="0.3">
      <c r="A340" t="str">
        <f>'Days Conversion - Map'!A342</f>
        <v>USC00200128</v>
      </c>
      <c r="B340" t="str">
        <f>'Days Conversion - Map'!B342</f>
        <v>MI</v>
      </c>
      <c r="C340">
        <f>'Days Conversion - Map'!C342</f>
        <v>42.58</v>
      </c>
      <c r="D340">
        <f>'Days Conversion - Map'!D342</f>
        <v>-85.789199999999994</v>
      </c>
      <c r="E340">
        <f>'Days Conversion - Map'!K342</f>
        <v>0</v>
      </c>
    </row>
    <row r="341" spans="1:5" x14ac:dyDescent="0.3">
      <c r="A341" t="str">
        <f>'Days Conversion - Map'!A343</f>
        <v>USC00200146</v>
      </c>
      <c r="B341" t="str">
        <f>'Days Conversion - Map'!B343</f>
        <v>MI</v>
      </c>
      <c r="C341">
        <f>'Days Conversion - Map'!C343</f>
        <v>43.386899999999997</v>
      </c>
      <c r="D341">
        <f>'Days Conversion - Map'!D343</f>
        <v>-84.648099999999999</v>
      </c>
      <c r="E341">
        <f>'Days Conversion - Map'!K343</f>
        <v>0</v>
      </c>
    </row>
    <row r="342" spans="1:5" x14ac:dyDescent="0.3">
      <c r="A342" t="str">
        <f>'Days Conversion - Map'!A344</f>
        <v>USC00200230</v>
      </c>
      <c r="B342" t="str">
        <f>'Days Conversion - Map'!B344</f>
        <v>MI</v>
      </c>
      <c r="C342">
        <f>'Days Conversion - Map'!C344</f>
        <v>42.298099999999998</v>
      </c>
      <c r="D342">
        <f>'Days Conversion - Map'!D344</f>
        <v>-83.663899999999998</v>
      </c>
      <c r="E342">
        <f>'Days Conversion - Map'!K344</f>
        <v>0</v>
      </c>
    </row>
    <row r="343" spans="1:5" x14ac:dyDescent="0.3">
      <c r="A343" t="str">
        <f>'Days Conversion - Map'!A345</f>
        <v>USC00200779</v>
      </c>
      <c r="B343" t="str">
        <f>'Days Conversion - Map'!B345</f>
        <v>MI</v>
      </c>
      <c r="C343">
        <f>'Days Conversion - Map'!C345</f>
        <v>43.7072</v>
      </c>
      <c r="D343">
        <f>'Days Conversion - Map'!D345</f>
        <v>-85.481899999999996</v>
      </c>
      <c r="E343">
        <f>'Days Conversion - Map'!K345</f>
        <v>0</v>
      </c>
    </row>
    <row r="344" spans="1:5" x14ac:dyDescent="0.3">
      <c r="A344" t="str">
        <f>'Days Conversion - Map'!A346</f>
        <v>USC00201439</v>
      </c>
      <c r="B344" t="str">
        <f>'Days Conversion - Map'!B346</f>
        <v>MI</v>
      </c>
      <c r="C344">
        <f>'Days Conversion - Map'!C346</f>
        <v>46.519199999999998</v>
      </c>
      <c r="D344">
        <f>'Days Conversion - Map'!D346</f>
        <v>-87.985799999999998</v>
      </c>
      <c r="E344">
        <f>'Days Conversion - Map'!K346</f>
        <v>0</v>
      </c>
    </row>
    <row r="345" spans="1:5" x14ac:dyDescent="0.3">
      <c r="A345" t="str">
        <f>'Days Conversion - Map'!A347</f>
        <v>USC00201492</v>
      </c>
      <c r="B345" t="str">
        <f>'Days Conversion - Map'!B347</f>
        <v>MI</v>
      </c>
      <c r="C345">
        <f>'Days Conversion - Map'!C347</f>
        <v>45.652200000000001</v>
      </c>
      <c r="D345">
        <f>'Days Conversion - Map'!D347</f>
        <v>-84.472499999999997</v>
      </c>
      <c r="E345">
        <f>'Days Conversion - Map'!K347</f>
        <v>0</v>
      </c>
    </row>
    <row r="346" spans="1:5" x14ac:dyDescent="0.3">
      <c r="A346" t="str">
        <f>'Days Conversion - Map'!A348</f>
        <v>USC00201675</v>
      </c>
      <c r="B346" t="str">
        <f>'Days Conversion - Map'!B348</f>
        <v>MI</v>
      </c>
      <c r="C346">
        <f>'Days Conversion - Map'!C348</f>
        <v>41.962200000000003</v>
      </c>
      <c r="D346">
        <f>'Days Conversion - Map'!D348</f>
        <v>-84.992500000000007</v>
      </c>
      <c r="E346">
        <f>'Days Conversion - Map'!K348</f>
        <v>0</v>
      </c>
    </row>
    <row r="347" spans="1:5" x14ac:dyDescent="0.3">
      <c r="A347" t="str">
        <f>'Days Conversion - Map'!A349</f>
        <v>USC00202423</v>
      </c>
      <c r="B347" t="str">
        <f>'Days Conversion - Map'!B349</f>
        <v>MI</v>
      </c>
      <c r="C347">
        <f>'Days Conversion - Map'!C349</f>
        <v>44.283900000000003</v>
      </c>
      <c r="D347">
        <f>'Days Conversion - Map'!D349</f>
        <v>-83.503600000000006</v>
      </c>
      <c r="E347">
        <f>'Days Conversion - Map'!K349</f>
        <v>0</v>
      </c>
    </row>
    <row r="348" spans="1:5" x14ac:dyDescent="0.3">
      <c r="A348" t="str">
        <f>'Days Conversion - Map'!A350</f>
        <v>USC00203632</v>
      </c>
      <c r="B348" t="str">
        <f>'Days Conversion - Map'!B350</f>
        <v>MI</v>
      </c>
      <c r="C348">
        <f>'Days Conversion - Map'!C350</f>
        <v>43.674999999999997</v>
      </c>
      <c r="D348">
        <f>'Days Conversion - Map'!D350</f>
        <v>-86.422799999999995</v>
      </c>
      <c r="E348">
        <f>'Days Conversion - Map'!K350</f>
        <v>0</v>
      </c>
    </row>
    <row r="349" spans="1:5" x14ac:dyDescent="0.3">
      <c r="A349" t="str">
        <f>'Days Conversion - Map'!A351</f>
        <v>USC00203823</v>
      </c>
      <c r="B349" t="str">
        <f>'Days Conversion - Map'!B351</f>
        <v>MI</v>
      </c>
      <c r="C349">
        <f>'Days Conversion - Map'!C351</f>
        <v>41.935299999999998</v>
      </c>
      <c r="D349">
        <f>'Days Conversion - Map'!D351</f>
        <v>-84.641099999999994</v>
      </c>
      <c r="E349">
        <f>'Days Conversion - Map'!K351</f>
        <v>0</v>
      </c>
    </row>
    <row r="350" spans="1:5" x14ac:dyDescent="0.3">
      <c r="A350" t="str">
        <f>'Days Conversion - Map'!A352</f>
        <v>USC00204090</v>
      </c>
      <c r="B350" t="str">
        <f>'Days Conversion - Map'!B352</f>
        <v>MI</v>
      </c>
      <c r="C350">
        <f>'Days Conversion - Map'!C352</f>
        <v>45.785800000000002</v>
      </c>
      <c r="D350">
        <f>'Days Conversion - Map'!D352</f>
        <v>-88.084199999999996</v>
      </c>
      <c r="E350">
        <f>'Days Conversion - Map'!K352</f>
        <v>0</v>
      </c>
    </row>
    <row r="351" spans="1:5" x14ac:dyDescent="0.3">
      <c r="A351" t="str">
        <f>'Days Conversion - Map'!A353</f>
        <v>USC00204104</v>
      </c>
      <c r="B351" t="str">
        <f>'Days Conversion - Map'!B353</f>
        <v>MI</v>
      </c>
      <c r="C351">
        <f>'Days Conversion - Map'!C353</f>
        <v>46.465600000000002</v>
      </c>
      <c r="D351">
        <f>'Days Conversion - Map'!D353</f>
        <v>-90.1892</v>
      </c>
      <c r="E351">
        <f>'Days Conversion - Map'!K353</f>
        <v>0</v>
      </c>
    </row>
    <row r="352" spans="1:5" x14ac:dyDescent="0.3">
      <c r="A352" t="str">
        <f>'Days Conversion - Map'!A354</f>
        <v>USC00205662</v>
      </c>
      <c r="B352" t="str">
        <f>'Days Conversion - Map'!B354</f>
        <v>MI</v>
      </c>
      <c r="C352">
        <f>'Days Conversion - Map'!C354</f>
        <v>43.585799999999999</v>
      </c>
      <c r="D352">
        <f>'Days Conversion - Map'!D354</f>
        <v>-84.769400000000005</v>
      </c>
      <c r="E352">
        <f>'Days Conversion - Map'!K354</f>
        <v>-13.460264911624463</v>
      </c>
    </row>
    <row r="353" spans="1:5" x14ac:dyDescent="0.3">
      <c r="A353" t="str">
        <f>'Days Conversion - Map'!A355</f>
        <v>USC00205690</v>
      </c>
      <c r="B353" t="str">
        <f>'Days Conversion - Map'!B355</f>
        <v>MI</v>
      </c>
      <c r="C353">
        <f>'Days Conversion - Map'!C355</f>
        <v>46.412199999999999</v>
      </c>
      <c r="D353">
        <f>'Days Conversion - Map'!D355</f>
        <v>-86.662499999999994</v>
      </c>
      <c r="E353">
        <f>'Days Conversion - Map'!K355</f>
        <v>-11.701989498075333</v>
      </c>
    </row>
    <row r="354" spans="1:5" x14ac:dyDescent="0.3">
      <c r="A354" t="str">
        <f>'Days Conversion - Map'!A356</f>
        <v>USC00205816</v>
      </c>
      <c r="B354" t="str">
        <f>'Days Conversion - Map'!B356</f>
        <v>MI</v>
      </c>
      <c r="C354">
        <f>'Days Conversion - Map'!C356</f>
        <v>46.328600000000002</v>
      </c>
      <c r="D354">
        <f>'Days Conversion - Map'!D356</f>
        <v>-85.503299999999996</v>
      </c>
      <c r="E354">
        <f>'Days Conversion - Map'!K356</f>
        <v>0</v>
      </c>
    </row>
    <row r="355" spans="1:5" x14ac:dyDescent="0.3">
      <c r="A355" t="str">
        <f>'Days Conversion - Map'!A357</f>
        <v>USC00206300</v>
      </c>
      <c r="B355" t="str">
        <f>'Days Conversion - Map'!B357</f>
        <v>MI</v>
      </c>
      <c r="C355">
        <f>'Days Conversion - Map'!C357</f>
        <v>43.016100000000002</v>
      </c>
      <c r="D355">
        <f>'Days Conversion - Map'!D357</f>
        <v>-84.18</v>
      </c>
      <c r="E355">
        <f>'Days Conversion - Map'!K357</f>
        <v>0</v>
      </c>
    </row>
    <row r="356" spans="1:5" x14ac:dyDescent="0.3">
      <c r="A356" t="str">
        <f>'Days Conversion - Map'!A358</f>
        <v>USC00207690</v>
      </c>
      <c r="B356" t="str">
        <f>'Days Conversion - Map'!B358</f>
        <v>MI</v>
      </c>
      <c r="C356">
        <f>'Days Conversion - Map'!C358</f>
        <v>42.401400000000002</v>
      </c>
      <c r="D356">
        <f>'Days Conversion - Map'!D358</f>
        <v>-86.282499999999999</v>
      </c>
      <c r="E356">
        <f>'Days Conversion - Map'!K358</f>
        <v>-10.909435210724435</v>
      </c>
    </row>
    <row r="357" spans="1:5" x14ac:dyDescent="0.3">
      <c r="A357" t="str">
        <f>'Days Conversion - Map'!A359</f>
        <v>USC00207812</v>
      </c>
      <c r="B357" t="str">
        <f>'Days Conversion - Map'!B359</f>
        <v>MI</v>
      </c>
      <c r="C357">
        <f>'Days Conversion - Map'!C359</f>
        <v>46.055599999999998</v>
      </c>
      <c r="D357">
        <f>'Days Conversion - Map'!D359</f>
        <v>-88.627499999999998</v>
      </c>
      <c r="E357">
        <f>'Days Conversion - Map'!K359</f>
        <v>11.442077922077896</v>
      </c>
    </row>
    <row r="358" spans="1:5" x14ac:dyDescent="0.3">
      <c r="A358" t="str">
        <f>'Days Conversion - Map'!A360</f>
        <v>USC00210018</v>
      </c>
      <c r="B358" t="str">
        <f>'Days Conversion - Map'!B360</f>
        <v>MN</v>
      </c>
      <c r="C358">
        <f>'Days Conversion - Map'!C360</f>
        <v>47.299199999999999</v>
      </c>
      <c r="D358">
        <f>'Days Conversion - Map'!D360</f>
        <v>-96.516099999999994</v>
      </c>
      <c r="E358">
        <f>'Days Conversion - Map'!K360</f>
        <v>0</v>
      </c>
    </row>
    <row r="359" spans="1:5" x14ac:dyDescent="0.3">
      <c r="A359" t="str">
        <f>'Days Conversion - Map'!A361</f>
        <v>USC00210075</v>
      </c>
      <c r="B359" t="str">
        <f>'Days Conversion - Map'!B361</f>
        <v>MN</v>
      </c>
      <c r="C359">
        <f>'Days Conversion - Map'!C361</f>
        <v>43.606400000000001</v>
      </c>
      <c r="D359">
        <f>'Days Conversion - Map'!D361</f>
        <v>-93.301900000000003</v>
      </c>
      <c r="E359">
        <f>'Days Conversion - Map'!K361</f>
        <v>0</v>
      </c>
    </row>
    <row r="360" spans="1:5" x14ac:dyDescent="0.3">
      <c r="A360" t="str">
        <f>'Days Conversion - Map'!A362</f>
        <v>USC00210252</v>
      </c>
      <c r="B360" t="str">
        <f>'Days Conversion - Map'!B362</f>
        <v>MN</v>
      </c>
      <c r="C360">
        <f>'Days Conversion - Map'!C362</f>
        <v>48.331099999999999</v>
      </c>
      <c r="D360">
        <f>'Days Conversion - Map'!D362</f>
        <v>-96.825299999999999</v>
      </c>
      <c r="E360">
        <f>'Days Conversion - Map'!K362</f>
        <v>0</v>
      </c>
    </row>
    <row r="361" spans="1:5" x14ac:dyDescent="0.3">
      <c r="A361" t="str">
        <f>'Days Conversion - Map'!A363</f>
        <v>USC00210515</v>
      </c>
      <c r="B361" t="str">
        <f>'Days Conversion - Map'!B363</f>
        <v>MN</v>
      </c>
      <c r="C361">
        <f>'Days Conversion - Map'!C363</f>
        <v>48.709400000000002</v>
      </c>
      <c r="D361">
        <f>'Days Conversion - Map'!D363</f>
        <v>-94.585300000000004</v>
      </c>
      <c r="E361">
        <f>'Days Conversion - Map'!K363</f>
        <v>-16.830299163695948</v>
      </c>
    </row>
    <row r="362" spans="1:5" x14ac:dyDescent="0.3">
      <c r="A362" t="str">
        <f>'Days Conversion - Map'!A364</f>
        <v>USC00211630</v>
      </c>
      <c r="B362" t="str">
        <f>'Days Conversion - Map'!B364</f>
        <v>MN</v>
      </c>
      <c r="C362">
        <f>'Days Conversion - Map'!C364</f>
        <v>46.705300000000001</v>
      </c>
      <c r="D362">
        <f>'Days Conversion - Map'!D364</f>
        <v>-92.523899999999998</v>
      </c>
      <c r="E362">
        <f>'Days Conversion - Map'!K364</f>
        <v>-7.1470129870129897</v>
      </c>
    </row>
    <row r="363" spans="1:5" x14ac:dyDescent="0.3">
      <c r="A363" t="str">
        <f>'Days Conversion - Map'!A365</f>
        <v>USC00212142</v>
      </c>
      <c r="B363" t="str">
        <f>'Days Conversion - Map'!B365</f>
        <v>MN</v>
      </c>
      <c r="C363">
        <f>'Days Conversion - Map'!C365</f>
        <v>46.837200000000003</v>
      </c>
      <c r="D363">
        <f>'Days Conversion - Map'!D365</f>
        <v>-95.837500000000006</v>
      </c>
      <c r="E363">
        <f>'Days Conversion - Map'!K365</f>
        <v>-16.183823057808169</v>
      </c>
    </row>
    <row r="364" spans="1:5" x14ac:dyDescent="0.3">
      <c r="A364" t="str">
        <f>'Days Conversion - Map'!A366</f>
        <v>USC00212698</v>
      </c>
      <c r="B364" t="str">
        <f>'Days Conversion - Map'!B366</f>
        <v>MN</v>
      </c>
      <c r="C364">
        <f>'Days Conversion - Map'!C366</f>
        <v>43.6447</v>
      </c>
      <c r="D364">
        <f>'Days Conversion - Map'!D366</f>
        <v>-94.465599999999995</v>
      </c>
      <c r="E364">
        <f>'Days Conversion - Map'!K366</f>
        <v>-12.458574261559404</v>
      </c>
    </row>
    <row r="365" spans="1:5" x14ac:dyDescent="0.3">
      <c r="A365" t="str">
        <f>'Days Conversion - Map'!A367</f>
        <v>USC00212737</v>
      </c>
      <c r="B365" t="str">
        <f>'Days Conversion - Map'!B367</f>
        <v>MN</v>
      </c>
      <c r="C365">
        <f>'Days Conversion - Map'!C367</f>
        <v>44.6661</v>
      </c>
      <c r="D365">
        <f>'Days Conversion - Map'!D367</f>
        <v>-93.175600000000003</v>
      </c>
      <c r="E365">
        <f>'Days Conversion - Map'!K367</f>
        <v>-15.20559675977068</v>
      </c>
    </row>
    <row r="366" spans="1:5" x14ac:dyDescent="0.3">
      <c r="A366" t="str">
        <f>'Days Conversion - Map'!A368</f>
        <v>USC00212916</v>
      </c>
      <c r="B366" t="str">
        <f>'Days Conversion - Map'!B368</f>
        <v>MN</v>
      </c>
      <c r="C366">
        <f>'Days Conversion - Map'!C368</f>
        <v>47.563899999999997</v>
      </c>
      <c r="D366">
        <f>'Days Conversion - Map'!D368</f>
        <v>-95.724699999999999</v>
      </c>
      <c r="E366">
        <f>'Days Conversion - Map'!K368</f>
        <v>0</v>
      </c>
    </row>
    <row r="367" spans="1:5" x14ac:dyDescent="0.3">
      <c r="A367" t="str">
        <f>'Days Conversion - Map'!A369</f>
        <v>USC00213290</v>
      </c>
      <c r="B367" t="str">
        <f>'Days Conversion - Map'!B369</f>
        <v>MN</v>
      </c>
      <c r="C367">
        <f>'Days Conversion - Map'!C369</f>
        <v>43.704700000000003</v>
      </c>
      <c r="D367">
        <f>'Days Conversion - Map'!D369</f>
        <v>-92.564400000000006</v>
      </c>
      <c r="E367">
        <f>'Days Conversion - Map'!K369</f>
        <v>-7.1729870129870363</v>
      </c>
    </row>
    <row r="368" spans="1:5" x14ac:dyDescent="0.3">
      <c r="A368" t="str">
        <f>'Days Conversion - Map'!A370</f>
        <v>USC00213303</v>
      </c>
      <c r="B368" t="str">
        <f>'Days Conversion - Map'!B370</f>
        <v>MN</v>
      </c>
      <c r="C368">
        <f>'Days Conversion - Map'!C370</f>
        <v>47.243600000000001</v>
      </c>
      <c r="D368">
        <f>'Days Conversion - Map'!D370</f>
        <v>-93.497500000000002</v>
      </c>
      <c r="E368">
        <f>'Days Conversion - Map'!K370</f>
        <v>-11.895064935064935</v>
      </c>
    </row>
    <row r="369" spans="1:5" x14ac:dyDescent="0.3">
      <c r="A369" t="str">
        <f>'Days Conversion - Map'!A371</f>
        <v>USC00214106</v>
      </c>
      <c r="B369" t="str">
        <f>'Days Conversion - Map'!B371</f>
        <v>MN</v>
      </c>
      <c r="C369">
        <f>'Days Conversion - Map'!C371</f>
        <v>47.2256</v>
      </c>
      <c r="D369">
        <f>'Days Conversion - Map'!D371</f>
        <v>-95.191900000000004</v>
      </c>
      <c r="E369">
        <f>'Days Conversion - Map'!K371</f>
        <v>-6.1755844155844155</v>
      </c>
    </row>
    <row r="370" spans="1:5" x14ac:dyDescent="0.3">
      <c r="A370" t="str">
        <f>'Days Conversion - Map'!A372</f>
        <v>USC00214652</v>
      </c>
      <c r="B370" t="str">
        <f>'Days Conversion - Map'!B372</f>
        <v>MN</v>
      </c>
      <c r="C370">
        <f>'Days Conversion - Map'!C372</f>
        <v>47.246699999999997</v>
      </c>
      <c r="D370">
        <f>'Days Conversion - Map'!D372</f>
        <v>-94.222800000000007</v>
      </c>
      <c r="E370">
        <f>'Days Conversion - Map'!K372</f>
        <v>0</v>
      </c>
    </row>
    <row r="371" spans="1:5" x14ac:dyDescent="0.3">
      <c r="A371" t="str">
        <f>'Days Conversion - Map'!A373</f>
        <v>USC00215400</v>
      </c>
      <c r="B371" t="str">
        <f>'Days Conversion - Map'!B373</f>
        <v>MN</v>
      </c>
      <c r="C371">
        <f>'Days Conversion - Map'!C373</f>
        <v>45.121899999999997</v>
      </c>
      <c r="D371">
        <f>'Days Conversion - Map'!D373</f>
        <v>-95.926900000000003</v>
      </c>
      <c r="E371">
        <f>'Days Conversion - Map'!K373</f>
        <v>-10.248311688311704</v>
      </c>
    </row>
    <row r="372" spans="1:5" x14ac:dyDescent="0.3">
      <c r="A372" t="str">
        <f>'Days Conversion - Map'!A374</f>
        <v>USC00215563</v>
      </c>
      <c r="B372" t="str">
        <f>'Days Conversion - Map'!B374</f>
        <v>MN</v>
      </c>
      <c r="C372">
        <f>'Days Conversion - Map'!C374</f>
        <v>44.934199999999997</v>
      </c>
      <c r="D372">
        <f>'Days Conversion - Map'!D374</f>
        <v>-95.745800000000003</v>
      </c>
      <c r="E372">
        <f>'Days Conversion - Map'!K374</f>
        <v>0</v>
      </c>
    </row>
    <row r="373" spans="1:5" x14ac:dyDescent="0.3">
      <c r="A373" t="str">
        <f>'Days Conversion - Map'!A375</f>
        <v>USC00215615</v>
      </c>
      <c r="B373" t="str">
        <f>'Days Conversion - Map'!B375</f>
        <v>MN</v>
      </c>
      <c r="C373">
        <f>'Days Conversion - Map'!C375</f>
        <v>45.877499999999998</v>
      </c>
      <c r="D373">
        <f>'Days Conversion - Map'!D375</f>
        <v>-93.314700000000002</v>
      </c>
      <c r="E373">
        <f>'Days Conversion - Map'!K375</f>
        <v>0</v>
      </c>
    </row>
    <row r="374" spans="1:5" x14ac:dyDescent="0.3">
      <c r="A374" t="str">
        <f>'Days Conversion - Map'!A376</f>
        <v>USC00215638</v>
      </c>
      <c r="B374" t="str">
        <f>'Days Conversion - Map'!B376</f>
        <v>MN</v>
      </c>
      <c r="C374">
        <f>'Days Conversion - Map'!C376</f>
        <v>45.59</v>
      </c>
      <c r="D374">
        <f>'Days Conversion - Map'!D376</f>
        <v>-95.874399999999994</v>
      </c>
      <c r="E374">
        <f>'Days Conversion - Map'!K376</f>
        <v>0</v>
      </c>
    </row>
    <row r="375" spans="1:5" x14ac:dyDescent="0.3">
      <c r="A375" t="str">
        <f>'Days Conversion - Map'!A377</f>
        <v>USC00215887</v>
      </c>
      <c r="B375" t="str">
        <f>'Days Conversion - Map'!B377</f>
        <v>MN</v>
      </c>
      <c r="C375">
        <f>'Days Conversion - Map'!C377</f>
        <v>44.300600000000003</v>
      </c>
      <c r="D375">
        <f>'Days Conversion - Map'!D377</f>
        <v>-94.489699999999999</v>
      </c>
      <c r="E375">
        <f>'Days Conversion - Map'!K377</f>
        <v>-12.152265745007591</v>
      </c>
    </row>
    <row r="376" spans="1:5" x14ac:dyDescent="0.3">
      <c r="A376" t="str">
        <f>'Days Conversion - Map'!A378</f>
        <v>USC00216547</v>
      </c>
      <c r="B376" t="str">
        <f>'Days Conversion - Map'!B378</f>
        <v>MN</v>
      </c>
      <c r="C376">
        <f>'Days Conversion - Map'!C378</f>
        <v>46.669400000000003</v>
      </c>
      <c r="D376">
        <f>'Days Conversion - Map'!D378</f>
        <v>-94.108900000000006</v>
      </c>
      <c r="E376">
        <f>'Days Conversion - Map'!K378</f>
        <v>-15.782857142857157</v>
      </c>
    </row>
    <row r="377" spans="1:5" x14ac:dyDescent="0.3">
      <c r="A377" t="str">
        <f>'Days Conversion - Map'!A379</f>
        <v>USC00216565</v>
      </c>
      <c r="B377" t="str">
        <f>'Days Conversion - Map'!B379</f>
        <v>MN</v>
      </c>
      <c r="C377">
        <f>'Days Conversion - Map'!C379</f>
        <v>44.0139</v>
      </c>
      <c r="D377">
        <f>'Days Conversion - Map'!D379</f>
        <v>-96.325800000000001</v>
      </c>
      <c r="E377">
        <f>'Days Conversion - Map'!K379</f>
        <v>-9.2571428571428207</v>
      </c>
    </row>
    <row r="378" spans="1:5" x14ac:dyDescent="0.3">
      <c r="A378" t="str">
        <f>'Days Conversion - Map'!A380</f>
        <v>USC00217087</v>
      </c>
      <c r="B378" t="str">
        <f>'Days Conversion - Map'!B380</f>
        <v>MN</v>
      </c>
      <c r="C378">
        <f>'Days Conversion - Map'!C380</f>
        <v>48.848599999999998</v>
      </c>
      <c r="D378">
        <f>'Days Conversion - Map'!D380</f>
        <v>-95.767499999999998</v>
      </c>
      <c r="E378">
        <f>'Days Conversion - Map'!K380</f>
        <v>-18.543162148006008</v>
      </c>
    </row>
    <row r="379" spans="1:5" x14ac:dyDescent="0.3">
      <c r="A379" t="str">
        <f>'Days Conversion - Map'!A381</f>
        <v>USC00217405</v>
      </c>
      <c r="B379" t="str">
        <f>'Days Conversion - Map'!B381</f>
        <v>MN</v>
      </c>
      <c r="C379">
        <f>'Days Conversion - Map'!C381</f>
        <v>44.322200000000002</v>
      </c>
      <c r="D379">
        <f>'Days Conversion - Map'!D381</f>
        <v>-93.965599999999995</v>
      </c>
      <c r="E379">
        <f>'Days Conversion - Map'!K381</f>
        <v>0</v>
      </c>
    </row>
    <row r="380" spans="1:5" x14ac:dyDescent="0.3">
      <c r="A380" t="str">
        <f>'Days Conversion - Map'!A382</f>
        <v>USC00217460</v>
      </c>
      <c r="B380" t="str">
        <f>'Days Conversion - Map'!B382</f>
        <v>MN</v>
      </c>
      <c r="C380">
        <f>'Days Conversion - Map'!C382</f>
        <v>46.795299999999997</v>
      </c>
      <c r="D380">
        <f>'Days Conversion - Map'!D382</f>
        <v>-93.321100000000001</v>
      </c>
      <c r="E380">
        <f>'Days Conversion - Map'!K382</f>
        <v>-10.277402597402597</v>
      </c>
    </row>
    <row r="381" spans="1:5" x14ac:dyDescent="0.3">
      <c r="A381" t="str">
        <f>'Days Conversion - Map'!A383</f>
        <v>USC00218419</v>
      </c>
      <c r="B381" t="str">
        <f>'Days Conversion - Map'!B383</f>
        <v>MN</v>
      </c>
      <c r="C381">
        <f>'Days Conversion - Map'!C383</f>
        <v>47.025799999999997</v>
      </c>
      <c r="D381">
        <f>'Days Conversion - Map'!D383</f>
        <v>-91.665300000000002</v>
      </c>
      <c r="E381">
        <f>'Days Conversion - Map'!K383</f>
        <v>-11.51168831168828</v>
      </c>
    </row>
    <row r="382" spans="1:5" x14ac:dyDescent="0.3">
      <c r="A382" t="str">
        <f>'Days Conversion - Map'!A384</f>
        <v>USC00218618</v>
      </c>
      <c r="B382" t="str">
        <f>'Days Conversion - Map'!B384</f>
        <v>MN</v>
      </c>
      <c r="C382">
        <f>'Days Conversion - Map'!C384</f>
        <v>47.099699999999999</v>
      </c>
      <c r="D382">
        <f>'Days Conversion - Map'!D384</f>
        <v>-94.572500000000005</v>
      </c>
      <c r="E382">
        <f>'Days Conversion - Map'!K384</f>
        <v>-10.987877507919748</v>
      </c>
    </row>
    <row r="383" spans="1:5" x14ac:dyDescent="0.3">
      <c r="A383" t="str">
        <f>'Days Conversion - Map'!A385</f>
        <v>USC00219046</v>
      </c>
      <c r="B383" t="str">
        <f>'Days Conversion - Map'!B385</f>
        <v>MN</v>
      </c>
      <c r="C383">
        <f>'Days Conversion - Map'!C385</f>
        <v>43.7639</v>
      </c>
      <c r="D383">
        <f>'Days Conversion - Map'!D385</f>
        <v>-94.1661</v>
      </c>
      <c r="E383">
        <f>'Days Conversion - Map'!K385</f>
        <v>-8.0135064935064833</v>
      </c>
    </row>
    <row r="384" spans="1:5" x14ac:dyDescent="0.3">
      <c r="A384" t="str">
        <f>'Days Conversion - Map'!A386</f>
        <v>USC00219249</v>
      </c>
      <c r="B384" t="str">
        <f>'Days Conversion - Map'!B386</f>
        <v>MN</v>
      </c>
      <c r="C384">
        <f>'Days Conversion - Map'!C386</f>
        <v>44.299700000000001</v>
      </c>
      <c r="D384">
        <f>'Days Conversion - Map'!D386</f>
        <v>-92.665599999999998</v>
      </c>
      <c r="E384">
        <f>'Days Conversion - Map'!K386</f>
        <v>0</v>
      </c>
    </row>
    <row r="385" spans="1:5" x14ac:dyDescent="0.3">
      <c r="A385" t="str">
        <f>'Days Conversion - Map'!A387</f>
        <v>USC00220021</v>
      </c>
      <c r="B385" t="str">
        <f>'Days Conversion - Map'!B387</f>
        <v>MS</v>
      </c>
      <c r="C385">
        <f>'Days Conversion - Map'!C387</f>
        <v>33.83</v>
      </c>
      <c r="D385">
        <f>'Days Conversion - Map'!D387</f>
        <v>-88.5214</v>
      </c>
      <c r="E385">
        <f>'Days Conversion - Map'!K387</f>
        <v>-5.7996590294814379</v>
      </c>
    </row>
    <row r="386" spans="1:5" x14ac:dyDescent="0.3">
      <c r="A386" t="str">
        <f>'Days Conversion - Map'!A388</f>
        <v>USC00220488</v>
      </c>
      <c r="B386" t="str">
        <f>'Days Conversion - Map'!B388</f>
        <v>MS</v>
      </c>
      <c r="C386">
        <f>'Days Conversion - Map'!C388</f>
        <v>34.306100000000001</v>
      </c>
      <c r="D386">
        <f>'Days Conversion - Map'!D388</f>
        <v>-89.980599999999995</v>
      </c>
      <c r="E386">
        <f>'Days Conversion - Map'!K388</f>
        <v>-7.9678589151429602</v>
      </c>
    </row>
    <row r="387" spans="1:5" x14ac:dyDescent="0.3">
      <c r="A387" t="str">
        <f>'Days Conversion - Map'!A389</f>
        <v>USC00220955</v>
      </c>
      <c r="B387" t="str">
        <f>'Days Conversion - Map'!B389</f>
        <v>MS</v>
      </c>
      <c r="C387">
        <f>'Days Conversion - Map'!C389</f>
        <v>34.634399999999999</v>
      </c>
      <c r="D387">
        <f>'Days Conversion - Map'!D389</f>
        <v>-88.562200000000004</v>
      </c>
      <c r="E387">
        <f>'Days Conversion - Map'!K389</f>
        <v>0</v>
      </c>
    </row>
    <row r="388" spans="1:5" x14ac:dyDescent="0.3">
      <c r="A388" t="str">
        <f>'Days Conversion - Map'!A390</f>
        <v>USC00221094</v>
      </c>
      <c r="B388" t="str">
        <f>'Days Conversion - Map'!B390</f>
        <v>MS</v>
      </c>
      <c r="C388">
        <f>'Days Conversion - Map'!C390</f>
        <v>31.544699999999999</v>
      </c>
      <c r="D388">
        <f>'Days Conversion - Map'!D390</f>
        <v>-90.458100000000002</v>
      </c>
      <c r="E388">
        <f>'Days Conversion - Map'!K390</f>
        <v>0</v>
      </c>
    </row>
    <row r="389" spans="1:5" x14ac:dyDescent="0.3">
      <c r="A389" t="str">
        <f>'Days Conversion - Map'!A391</f>
        <v>USC00221389</v>
      </c>
      <c r="B389" t="str">
        <f>'Days Conversion - Map'!B391</f>
        <v>MS</v>
      </c>
      <c r="C389">
        <f>'Days Conversion - Map'!C391</f>
        <v>32.671399999999998</v>
      </c>
      <c r="D389">
        <f>'Days Conversion - Map'!D391</f>
        <v>-90.036100000000005</v>
      </c>
      <c r="E389">
        <f>'Days Conversion - Map'!K391</f>
        <v>0</v>
      </c>
    </row>
    <row r="390" spans="1:5" x14ac:dyDescent="0.3">
      <c r="A390" t="str">
        <f>'Days Conversion - Map'!A392</f>
        <v>USC00221707</v>
      </c>
      <c r="B390" t="str">
        <f>'Days Conversion - Map'!B392</f>
        <v>MS</v>
      </c>
      <c r="C390">
        <f>'Days Conversion - Map'!C392</f>
        <v>34.186399999999999</v>
      </c>
      <c r="D390">
        <f>'Days Conversion - Map'!D392</f>
        <v>-90.557199999999995</v>
      </c>
      <c r="E390">
        <f>'Days Conversion - Map'!K392</f>
        <v>0</v>
      </c>
    </row>
    <row r="391" spans="1:5" x14ac:dyDescent="0.3">
      <c r="A391" t="str">
        <f>'Days Conversion - Map'!A393</f>
        <v>USC00221865</v>
      </c>
      <c r="B391" t="str">
        <f>'Days Conversion - Map'!B393</f>
        <v>MS</v>
      </c>
      <c r="C391">
        <f>'Days Conversion - Map'!C393</f>
        <v>31.250299999999999</v>
      </c>
      <c r="D391">
        <f>'Days Conversion - Map'!D393</f>
        <v>-89.836100000000002</v>
      </c>
      <c r="E391">
        <f>'Days Conversion - Map'!K393</f>
        <v>-10.373904465064347</v>
      </c>
    </row>
    <row r="392" spans="1:5" x14ac:dyDescent="0.3">
      <c r="A392" t="str">
        <f>'Days Conversion - Map'!A394</f>
        <v>USC00221962</v>
      </c>
      <c r="B392" t="str">
        <f>'Days Conversion - Map'!B394</f>
        <v>MS</v>
      </c>
      <c r="C392">
        <f>'Days Conversion - Map'!C394</f>
        <v>34.879199999999997</v>
      </c>
      <c r="D392">
        <f>'Days Conversion - Map'!D394</f>
        <v>-88.617800000000003</v>
      </c>
      <c r="E392">
        <f>'Days Conversion - Map'!K394</f>
        <v>0</v>
      </c>
    </row>
    <row r="393" spans="1:5" x14ac:dyDescent="0.3">
      <c r="A393" t="str">
        <f>'Days Conversion - Map'!A395</f>
        <v>USC00223107</v>
      </c>
      <c r="B393" t="str">
        <f>'Days Conversion - Map'!B395</f>
        <v>MS</v>
      </c>
      <c r="C393">
        <f>'Days Conversion - Map'!C395</f>
        <v>32.36</v>
      </c>
      <c r="D393">
        <f>'Days Conversion - Map'!D395</f>
        <v>-89.4208</v>
      </c>
      <c r="E393">
        <f>'Days Conversion - Map'!K395</f>
        <v>0</v>
      </c>
    </row>
    <row r="394" spans="1:5" x14ac:dyDescent="0.3">
      <c r="A394" t="str">
        <f>'Days Conversion - Map'!A396</f>
        <v>USC00223605</v>
      </c>
      <c r="B394" t="str">
        <f>'Days Conversion - Map'!B396</f>
        <v>MS</v>
      </c>
      <c r="C394">
        <f>'Days Conversion - Map'!C396</f>
        <v>33.359200000000001</v>
      </c>
      <c r="D394">
        <f>'Days Conversion - Map'!D396</f>
        <v>-91.06</v>
      </c>
      <c r="E394">
        <f>'Days Conversion - Map'!K396</f>
        <v>-17.921919197582103</v>
      </c>
    </row>
    <row r="395" spans="1:5" x14ac:dyDescent="0.3">
      <c r="A395" t="str">
        <f>'Days Conversion - Map'!A397</f>
        <v>USC00223887</v>
      </c>
      <c r="B395" t="str">
        <f>'Days Conversion - Map'!B397</f>
        <v>MS</v>
      </c>
      <c r="C395">
        <f>'Days Conversion - Map'!C397</f>
        <v>31.2547</v>
      </c>
      <c r="D395">
        <f>'Days Conversion - Map'!D397</f>
        <v>-89.339200000000005</v>
      </c>
      <c r="E395">
        <f>'Days Conversion - Map'!K397</f>
        <v>-12.213259368342703</v>
      </c>
    </row>
    <row r="396" spans="1:5" x14ac:dyDescent="0.3">
      <c r="A396" t="str">
        <f>'Days Conversion - Map'!A398</f>
        <v>USC00223975</v>
      </c>
      <c r="B396" t="str">
        <f>'Days Conversion - Map'!B398</f>
        <v>MS</v>
      </c>
      <c r="C396">
        <f>'Days Conversion - Map'!C398</f>
        <v>34.803899999999999</v>
      </c>
      <c r="D396">
        <f>'Days Conversion - Map'!D398</f>
        <v>-90.010300000000001</v>
      </c>
      <c r="E396">
        <f>'Days Conversion - Map'!K398</f>
        <v>0</v>
      </c>
    </row>
    <row r="397" spans="1:5" x14ac:dyDescent="0.3">
      <c r="A397" t="str">
        <f>'Days Conversion - Map'!A399</f>
        <v>USC00224776</v>
      </c>
      <c r="B397" t="str">
        <f>'Days Conversion - Map'!B399</f>
        <v>MS</v>
      </c>
      <c r="C397">
        <f>'Days Conversion - Map'!C399</f>
        <v>33.058300000000003</v>
      </c>
      <c r="D397">
        <f>'Days Conversion - Map'!D399</f>
        <v>-89.579700000000003</v>
      </c>
      <c r="E397">
        <f>'Days Conversion - Map'!K399</f>
        <v>-7.589895044441759</v>
      </c>
    </row>
    <row r="398" spans="1:5" x14ac:dyDescent="0.3">
      <c r="A398" t="str">
        <f>'Days Conversion - Map'!A400</f>
        <v>USC00224939</v>
      </c>
      <c r="B398" t="str">
        <f>'Days Conversion - Map'!B400</f>
        <v>MS</v>
      </c>
      <c r="C398">
        <f>'Days Conversion - Map'!C400</f>
        <v>31.675599999999999</v>
      </c>
      <c r="D398">
        <f>'Days Conversion - Map'!D400</f>
        <v>-89.123599999999996</v>
      </c>
      <c r="E398">
        <f>'Days Conversion - Map'!K400</f>
        <v>0</v>
      </c>
    </row>
    <row r="399" spans="1:5" x14ac:dyDescent="0.3">
      <c r="A399" t="str">
        <f>'Days Conversion - Map'!A401</f>
        <v>USC00225247</v>
      </c>
      <c r="B399" t="str">
        <f>'Days Conversion - Map'!B401</f>
        <v>MS</v>
      </c>
      <c r="C399">
        <f>'Days Conversion - Map'!C401</f>
        <v>33.135599999999997</v>
      </c>
      <c r="D399">
        <f>'Days Conversion - Map'!D401</f>
        <v>-89.071100000000001</v>
      </c>
      <c r="E399">
        <f>'Days Conversion - Map'!K401</f>
        <v>0</v>
      </c>
    </row>
    <row r="400" spans="1:5" x14ac:dyDescent="0.3">
      <c r="A400" t="str">
        <f>'Days Conversion - Map'!A402</f>
        <v>USC00225987</v>
      </c>
      <c r="B400" t="str">
        <f>'Days Conversion - Map'!B402</f>
        <v>MS</v>
      </c>
      <c r="C400">
        <f>'Days Conversion - Map'!C402</f>
        <v>31.5519</v>
      </c>
      <c r="D400">
        <f>'Days Conversion - Map'!D402</f>
        <v>-90.105800000000002</v>
      </c>
      <c r="E400">
        <f>'Days Conversion - Map'!K402</f>
        <v>-14.125392765801795</v>
      </c>
    </row>
    <row r="401" spans="1:5" x14ac:dyDescent="0.3">
      <c r="A401" t="str">
        <f>'Days Conversion - Map'!A403</f>
        <v>USC00226009</v>
      </c>
      <c r="B401" t="str">
        <f>'Days Conversion - Map'!B403</f>
        <v>MS</v>
      </c>
      <c r="C401">
        <f>'Days Conversion - Map'!C403</f>
        <v>33.451700000000002</v>
      </c>
      <c r="D401">
        <f>'Days Conversion - Map'!D403</f>
        <v>-90.509699999999995</v>
      </c>
      <c r="E401">
        <f>'Days Conversion - Map'!K403</f>
        <v>-16.810731052984508</v>
      </c>
    </row>
    <row r="402" spans="1:5" x14ac:dyDescent="0.3">
      <c r="A402" t="str">
        <f>'Days Conversion - Map'!A404</f>
        <v>USC00226177</v>
      </c>
      <c r="B402" t="str">
        <f>'Days Conversion - Map'!B404</f>
        <v>MS</v>
      </c>
      <c r="C402">
        <f>'Days Conversion - Map'!C404</f>
        <v>31.588899999999999</v>
      </c>
      <c r="D402">
        <f>'Days Conversion - Map'!D404</f>
        <v>-91.340800000000002</v>
      </c>
      <c r="E402">
        <f>'Days Conversion - Map'!K404</f>
        <v>0</v>
      </c>
    </row>
    <row r="403" spans="1:5" x14ac:dyDescent="0.3">
      <c r="A403" t="str">
        <f>'Days Conversion - Map'!A405</f>
        <v>USC00226718</v>
      </c>
      <c r="B403" t="str">
        <f>'Days Conversion - Map'!B405</f>
        <v>MS</v>
      </c>
      <c r="C403">
        <f>'Days Conversion - Map'!C405</f>
        <v>30.396100000000001</v>
      </c>
      <c r="D403">
        <f>'Days Conversion - Map'!D405</f>
        <v>-88.478099999999998</v>
      </c>
      <c r="E403">
        <f>'Days Conversion - Map'!K405</f>
        <v>12.516215917871746</v>
      </c>
    </row>
    <row r="404" spans="1:5" x14ac:dyDescent="0.3">
      <c r="A404" t="str">
        <f>'Days Conversion - Map'!A406</f>
        <v>USC00227111</v>
      </c>
      <c r="B404" t="str">
        <f>'Days Conversion - Map'!B406</f>
        <v>MS</v>
      </c>
      <c r="C404">
        <f>'Days Conversion - Map'!C406</f>
        <v>34.138100000000001</v>
      </c>
      <c r="D404">
        <f>'Days Conversion - Map'!D406</f>
        <v>-88.9983</v>
      </c>
      <c r="E404">
        <f>'Days Conversion - Map'!K406</f>
        <v>-8.0331409530262601</v>
      </c>
    </row>
    <row r="405" spans="1:5" x14ac:dyDescent="0.3">
      <c r="A405" t="str">
        <f>'Days Conversion - Map'!A407</f>
        <v>USC00227128</v>
      </c>
      <c r="B405" t="str">
        <f>'Days Conversion - Map'!B407</f>
        <v>MS</v>
      </c>
      <c r="C405">
        <f>'Days Conversion - Map'!C407</f>
        <v>30.840800000000002</v>
      </c>
      <c r="D405">
        <f>'Days Conversion - Map'!D407</f>
        <v>-89.545299999999997</v>
      </c>
      <c r="E405">
        <f>'Days Conversion - Map'!K407</f>
        <v>0</v>
      </c>
    </row>
    <row r="406" spans="1:5" x14ac:dyDescent="0.3">
      <c r="A406" t="str">
        <f>'Days Conversion - Map'!A408</f>
        <v>USC00227132</v>
      </c>
      <c r="B406" t="str">
        <f>'Days Conversion - Map'!B408</f>
        <v>MS</v>
      </c>
      <c r="C406">
        <f>'Days Conversion - Map'!C408</f>
        <v>31.984999999999999</v>
      </c>
      <c r="D406">
        <f>'Days Conversion - Map'!D408</f>
        <v>-90.971900000000005</v>
      </c>
      <c r="E406">
        <f>'Days Conversion - Map'!K408</f>
        <v>-12.398848992868844</v>
      </c>
    </row>
    <row r="407" spans="1:5" x14ac:dyDescent="0.3">
      <c r="A407" t="str">
        <f>'Days Conversion - Map'!A409</f>
        <v>USC00228374</v>
      </c>
      <c r="B407" t="str">
        <f>'Days Conversion - Map'!B409</f>
        <v>MS</v>
      </c>
      <c r="C407">
        <f>'Days Conversion - Map'!C409</f>
        <v>33.469200000000001</v>
      </c>
      <c r="D407">
        <f>'Days Conversion - Map'!D409</f>
        <v>-88.782200000000003</v>
      </c>
      <c r="E407">
        <f>'Days Conversion - Map'!K409</f>
        <v>0</v>
      </c>
    </row>
    <row r="408" spans="1:5" x14ac:dyDescent="0.3">
      <c r="A408" t="str">
        <f>'Days Conversion - Map'!A410</f>
        <v>USC00229079</v>
      </c>
      <c r="B408" t="str">
        <f>'Days Conversion - Map'!B410</f>
        <v>MS</v>
      </c>
      <c r="C408">
        <f>'Days Conversion - Map'!C410</f>
        <v>34.372500000000002</v>
      </c>
      <c r="D408">
        <f>'Days Conversion - Map'!D410</f>
        <v>-89.530799999999999</v>
      </c>
      <c r="E408">
        <f>'Days Conversion - Map'!K410</f>
        <v>-7.8753246753246522</v>
      </c>
    </row>
    <row r="409" spans="1:5" x14ac:dyDescent="0.3">
      <c r="A409" t="str">
        <f>'Days Conversion - Map'!A411</f>
        <v>USC00229400</v>
      </c>
      <c r="B409" t="str">
        <f>'Days Conversion - Map'!B411</f>
        <v>MS</v>
      </c>
      <c r="C409">
        <f>'Days Conversion - Map'!C411</f>
        <v>34.158299999999997</v>
      </c>
      <c r="D409">
        <f>'Days Conversion - Map'!D411</f>
        <v>-89.631100000000004</v>
      </c>
      <c r="E409">
        <f>'Days Conversion - Map'!K411</f>
        <v>0</v>
      </c>
    </row>
    <row r="410" spans="1:5" x14ac:dyDescent="0.3">
      <c r="A410" t="str">
        <f>'Days Conversion - Map'!A412</f>
        <v>USC00229439</v>
      </c>
      <c r="B410" t="str">
        <f>'Days Conversion - Map'!B412</f>
        <v>MS</v>
      </c>
      <c r="C410">
        <f>'Days Conversion - Map'!C412</f>
        <v>31.677199999999999</v>
      </c>
      <c r="D410">
        <f>'Days Conversion - Map'!D412</f>
        <v>-88.6708</v>
      </c>
      <c r="E410">
        <f>'Days Conversion - Map'!K412</f>
        <v>-15.239090803029288</v>
      </c>
    </row>
    <row r="411" spans="1:5" x14ac:dyDescent="0.3">
      <c r="A411" t="str">
        <f>'Days Conversion - Map'!A413</f>
        <v>USC00229793</v>
      </c>
      <c r="B411" t="str">
        <f>'Days Conversion - Map'!B413</f>
        <v>MS</v>
      </c>
      <c r="C411">
        <f>'Days Conversion - Map'!C413</f>
        <v>31.0931</v>
      </c>
      <c r="D411">
        <f>'Days Conversion - Map'!D413</f>
        <v>-91.232500000000002</v>
      </c>
      <c r="E411">
        <f>'Days Conversion - Map'!K413</f>
        <v>-8.7493006993007274</v>
      </c>
    </row>
    <row r="412" spans="1:5" x14ac:dyDescent="0.3">
      <c r="A412" t="str">
        <f>'Days Conversion - Map'!A414</f>
        <v>USC00229860</v>
      </c>
      <c r="B412" t="str">
        <f>'Days Conversion - Map'!B414</f>
        <v>MS</v>
      </c>
      <c r="C412">
        <f>'Days Conversion - Map'!C414</f>
        <v>32.902799999999999</v>
      </c>
      <c r="D412">
        <f>'Days Conversion - Map'!D414</f>
        <v>-90.381699999999995</v>
      </c>
      <c r="E412">
        <f>'Days Conversion - Map'!K414</f>
        <v>-25.428404441846844</v>
      </c>
    </row>
    <row r="413" spans="1:5" x14ac:dyDescent="0.3">
      <c r="A413" t="str">
        <f>'Days Conversion - Map'!A415</f>
        <v>USC00230204</v>
      </c>
      <c r="B413" t="str">
        <f>'Days Conversion - Map'!B415</f>
        <v>MO</v>
      </c>
      <c r="C413">
        <f>'Days Conversion - Map'!C415</f>
        <v>38.189399999999999</v>
      </c>
      <c r="D413">
        <f>'Days Conversion - Map'!D415</f>
        <v>-94.0244</v>
      </c>
      <c r="E413">
        <f>'Days Conversion - Map'!K415</f>
        <v>0</v>
      </c>
    </row>
    <row r="414" spans="1:5" x14ac:dyDescent="0.3">
      <c r="A414" t="str">
        <f>'Days Conversion - Map'!A416</f>
        <v>USC00231037</v>
      </c>
      <c r="B414" t="str">
        <f>'Days Conversion - Map'!B416</f>
        <v>MO</v>
      </c>
      <c r="C414">
        <f>'Days Conversion - Map'!C416</f>
        <v>39.424700000000001</v>
      </c>
      <c r="D414">
        <f>'Days Conversion - Map'!D416</f>
        <v>-93.133099999999999</v>
      </c>
      <c r="E414">
        <f>'Days Conversion - Map'!K416</f>
        <v>0</v>
      </c>
    </row>
    <row r="415" spans="1:5" x14ac:dyDescent="0.3">
      <c r="A415" t="str">
        <f>'Days Conversion - Map'!A417</f>
        <v>USC00231364</v>
      </c>
      <c r="B415" t="str">
        <f>'Days Conversion - Map'!B417</f>
        <v>MO</v>
      </c>
      <c r="C415">
        <f>'Days Conversion - Map'!C417</f>
        <v>36.1875</v>
      </c>
      <c r="D415">
        <f>'Days Conversion - Map'!D417</f>
        <v>-89.66</v>
      </c>
      <c r="E415">
        <f>'Days Conversion - Map'!K417</f>
        <v>0</v>
      </c>
    </row>
    <row r="416" spans="1:5" x14ac:dyDescent="0.3">
      <c r="A416" t="str">
        <f>'Days Conversion - Map'!A418</f>
        <v>USC00231711</v>
      </c>
      <c r="B416" t="str">
        <f>'Days Conversion - Map'!B418</f>
        <v>MO</v>
      </c>
      <c r="C416">
        <f>'Days Conversion - Map'!C418</f>
        <v>38.395000000000003</v>
      </c>
      <c r="D416">
        <f>'Days Conversion - Map'!D418</f>
        <v>-93.771100000000004</v>
      </c>
      <c r="E416">
        <f>'Days Conversion - Map'!K418</f>
        <v>0</v>
      </c>
    </row>
    <row r="417" spans="1:5" x14ac:dyDescent="0.3">
      <c r="A417" t="str">
        <f>'Days Conversion - Map'!A419</f>
        <v>USC00231822</v>
      </c>
      <c r="B417" t="str">
        <f>'Days Conversion - Map'!B419</f>
        <v>MO</v>
      </c>
      <c r="C417">
        <f>'Days Conversion - Map'!C419</f>
        <v>40.239400000000003</v>
      </c>
      <c r="D417">
        <f>'Days Conversion - Map'!D419</f>
        <v>-94.683300000000003</v>
      </c>
      <c r="E417">
        <f>'Days Conversion - Map'!K419</f>
        <v>-5.8368831168830937</v>
      </c>
    </row>
    <row r="418" spans="1:5" x14ac:dyDescent="0.3">
      <c r="A418" t="str">
        <f>'Days Conversion - Map'!A420</f>
        <v>USC00232289</v>
      </c>
      <c r="B418" t="str">
        <f>'Days Conversion - Map'!B420</f>
        <v>MO</v>
      </c>
      <c r="C418">
        <f>'Days Conversion - Map'!C420</f>
        <v>36.620600000000003</v>
      </c>
      <c r="D418">
        <f>'Days Conversion - Map'!D420</f>
        <v>-90.8125</v>
      </c>
      <c r="E418">
        <f>'Days Conversion - Map'!K420</f>
        <v>0</v>
      </c>
    </row>
    <row r="419" spans="1:5" x14ac:dyDescent="0.3">
      <c r="A419" t="str">
        <f>'Days Conversion - Map'!A421</f>
        <v>USC00232809</v>
      </c>
      <c r="B419" t="str">
        <f>'Days Conversion - Map'!B421</f>
        <v>MO</v>
      </c>
      <c r="C419">
        <f>'Days Conversion - Map'!C421</f>
        <v>37.791899999999998</v>
      </c>
      <c r="D419">
        <f>'Days Conversion - Map'!D421</f>
        <v>-90.409700000000001</v>
      </c>
      <c r="E419">
        <f>'Days Conversion - Map'!K421</f>
        <v>-8.994285714285704</v>
      </c>
    </row>
    <row r="420" spans="1:5" x14ac:dyDescent="0.3">
      <c r="A420" t="str">
        <f>'Days Conversion - Map'!A422</f>
        <v>USC00234271</v>
      </c>
      <c r="B420" t="str">
        <f>'Days Conversion - Map'!B422</f>
        <v>MO</v>
      </c>
      <c r="C420">
        <f>'Days Conversion - Map'!C422</f>
        <v>38.584699999999998</v>
      </c>
      <c r="D420">
        <f>'Days Conversion - Map'!D422</f>
        <v>-92.183099999999996</v>
      </c>
      <c r="E420">
        <f>'Days Conversion - Map'!K422</f>
        <v>-6.7251948051947981</v>
      </c>
    </row>
    <row r="421" spans="1:5" x14ac:dyDescent="0.3">
      <c r="A421" t="str">
        <f>'Days Conversion - Map'!A423</f>
        <v>USC00234705</v>
      </c>
      <c r="B421" t="str">
        <f>'Days Conversion - Map'!B423</f>
        <v>MO</v>
      </c>
      <c r="C421">
        <f>'Days Conversion - Map'!C423</f>
        <v>37.598300000000002</v>
      </c>
      <c r="D421">
        <f>'Days Conversion - Map'!D423</f>
        <v>-94.284199999999998</v>
      </c>
      <c r="E421">
        <f>'Days Conversion - Map'!K423</f>
        <v>-8.9536247107754718</v>
      </c>
    </row>
    <row r="422" spans="1:5" x14ac:dyDescent="0.3">
      <c r="A422" t="str">
        <f>'Days Conversion - Map'!A424</f>
        <v>USC00234825</v>
      </c>
      <c r="B422" t="str">
        <f>'Days Conversion - Map'!B424</f>
        <v>MO</v>
      </c>
      <c r="C422">
        <f>'Days Conversion - Map'!C424</f>
        <v>37.685000000000002</v>
      </c>
      <c r="D422">
        <f>'Days Conversion - Map'!D424</f>
        <v>-92.693899999999999</v>
      </c>
      <c r="E422">
        <f>'Days Conversion - Map'!K424</f>
        <v>-9.0129870129870078</v>
      </c>
    </row>
    <row r="423" spans="1:5" x14ac:dyDescent="0.3">
      <c r="A423" t="str">
        <f>'Days Conversion - Map'!A425</f>
        <v>USC00234904</v>
      </c>
      <c r="B423" t="str">
        <f>'Days Conversion - Map'!B425</f>
        <v>MO</v>
      </c>
      <c r="C423">
        <f>'Days Conversion - Map'!C425</f>
        <v>39.1828</v>
      </c>
      <c r="D423">
        <f>'Days Conversion - Map'!D425</f>
        <v>-93.855000000000004</v>
      </c>
      <c r="E423">
        <f>'Days Conversion - Map'!K425</f>
        <v>0</v>
      </c>
    </row>
    <row r="424" spans="1:5" x14ac:dyDescent="0.3">
      <c r="A424" t="str">
        <f>'Days Conversion - Map'!A426</f>
        <v>USC00235027</v>
      </c>
      <c r="B424" t="str">
        <f>'Days Conversion - Map'!B426</f>
        <v>MO</v>
      </c>
      <c r="C424">
        <f>'Days Conversion - Map'!C426</f>
        <v>37.390799999999999</v>
      </c>
      <c r="D424">
        <f>'Days Conversion - Map'!D426</f>
        <v>-93.949200000000005</v>
      </c>
      <c r="E424">
        <f>'Days Conversion - Map'!K426</f>
        <v>0</v>
      </c>
    </row>
    <row r="425" spans="1:5" x14ac:dyDescent="0.3">
      <c r="A425" t="str">
        <f>'Days Conversion - Map'!A427</f>
        <v>USC00235253</v>
      </c>
      <c r="B425" t="str">
        <f>'Days Conversion - Map'!B427</f>
        <v>MO</v>
      </c>
      <c r="C425">
        <f>'Days Conversion - Map'!C427</f>
        <v>37.305599999999998</v>
      </c>
      <c r="D425">
        <f>'Days Conversion - Map'!D427</f>
        <v>-89.974999999999994</v>
      </c>
      <c r="E425">
        <f>'Days Conversion - Map'!K427</f>
        <v>-15.645738041905144</v>
      </c>
    </row>
    <row r="426" spans="1:5" x14ac:dyDescent="0.3">
      <c r="A426" t="str">
        <f>'Days Conversion - Map'!A428</f>
        <v>USC00235541</v>
      </c>
      <c r="B426" t="str">
        <f>'Days Conversion - Map'!B428</f>
        <v>MO</v>
      </c>
      <c r="C426">
        <f>'Days Conversion - Map'!C428</f>
        <v>39.171399999999998</v>
      </c>
      <c r="D426">
        <f>'Days Conversion - Map'!D428</f>
        <v>-91.871700000000004</v>
      </c>
      <c r="E426">
        <f>'Days Conversion - Map'!K428</f>
        <v>-11.3994501473416</v>
      </c>
    </row>
    <row r="427" spans="1:5" x14ac:dyDescent="0.3">
      <c r="A427" t="str">
        <f>'Days Conversion - Map'!A429</f>
        <v>USC00235671</v>
      </c>
      <c r="B427" t="str">
        <f>'Days Conversion - Map'!B429</f>
        <v>MO</v>
      </c>
      <c r="C427">
        <f>'Days Conversion - Map'!C429</f>
        <v>39.403300000000002</v>
      </c>
      <c r="D427">
        <f>'Days Conversion - Map'!D429</f>
        <v>-92.432500000000005</v>
      </c>
      <c r="E427">
        <f>'Days Conversion - Map'!K429</f>
        <v>0</v>
      </c>
    </row>
    <row r="428" spans="1:5" x14ac:dyDescent="0.3">
      <c r="A428" t="str">
        <f>'Days Conversion - Map'!A430</f>
        <v>USC00235834</v>
      </c>
      <c r="B428" t="str">
        <f>'Days Conversion - Map'!B430</f>
        <v>MO</v>
      </c>
      <c r="C428">
        <f>'Days Conversion - Map'!C430</f>
        <v>37.154200000000003</v>
      </c>
      <c r="D428">
        <f>'Days Conversion - Map'!D430</f>
        <v>-92.261899999999997</v>
      </c>
      <c r="E428">
        <f>'Days Conversion - Map'!K430</f>
        <v>0</v>
      </c>
    </row>
    <row r="429" spans="1:5" x14ac:dyDescent="0.3">
      <c r="A429" t="str">
        <f>'Days Conversion - Map'!A431</f>
        <v>USC00235976</v>
      </c>
      <c r="B429" t="str">
        <f>'Days Conversion - Map'!B431</f>
        <v>MO</v>
      </c>
      <c r="C429">
        <f>'Days Conversion - Map'!C431</f>
        <v>36.865000000000002</v>
      </c>
      <c r="D429">
        <f>'Days Conversion - Map'!D431</f>
        <v>-94.360299999999995</v>
      </c>
      <c r="E429">
        <f>'Days Conversion - Map'!K431</f>
        <v>-6.4561038961038992</v>
      </c>
    </row>
    <row r="430" spans="1:5" x14ac:dyDescent="0.3">
      <c r="A430" t="str">
        <f>'Days Conversion - Map'!A432</f>
        <v>USC00237263</v>
      </c>
      <c r="B430" t="str">
        <f>'Days Conversion - Map'!B432</f>
        <v>MO</v>
      </c>
      <c r="C430">
        <f>'Days Conversion - Map'!C432</f>
        <v>37.956699999999998</v>
      </c>
      <c r="D430">
        <f>'Days Conversion - Map'!D432</f>
        <v>-91.7761</v>
      </c>
      <c r="E430">
        <f>'Days Conversion - Map'!K432</f>
        <v>0</v>
      </c>
    </row>
    <row r="431" spans="1:5" x14ac:dyDescent="0.3">
      <c r="A431" t="str">
        <f>'Days Conversion - Map'!A433</f>
        <v>USC00237963</v>
      </c>
      <c r="B431" t="str">
        <f>'Days Conversion - Map'!B433</f>
        <v>MO</v>
      </c>
      <c r="C431">
        <f>'Days Conversion - Map'!C433</f>
        <v>40.247199999999999</v>
      </c>
      <c r="D431">
        <f>'Days Conversion - Map'!D433</f>
        <v>-93.715800000000002</v>
      </c>
      <c r="E431">
        <f>'Days Conversion - Map'!K433</f>
        <v>0</v>
      </c>
    </row>
    <row r="432" spans="1:5" x14ac:dyDescent="0.3">
      <c r="A432" t="str">
        <f>'Days Conversion - Map'!A434</f>
        <v>USC00238051</v>
      </c>
      <c r="B432" t="str">
        <f>'Days Conversion - Map'!B434</f>
        <v>MO</v>
      </c>
      <c r="C432">
        <f>'Days Conversion - Map'!C434</f>
        <v>39.970300000000002</v>
      </c>
      <c r="D432">
        <f>'Days Conversion - Map'!D434</f>
        <v>-91.887500000000003</v>
      </c>
      <c r="E432">
        <f>'Days Conversion - Map'!K434</f>
        <v>0</v>
      </c>
    </row>
    <row r="433" spans="1:5" x14ac:dyDescent="0.3">
      <c r="A433" t="str">
        <f>'Days Conversion - Map'!A435</f>
        <v>USC00238223</v>
      </c>
      <c r="B433" t="str">
        <f>'Days Conversion - Map'!B435</f>
        <v>MO</v>
      </c>
      <c r="C433">
        <f>'Days Conversion - Map'!C435</f>
        <v>38.9664</v>
      </c>
      <c r="D433">
        <f>'Days Conversion - Map'!D435</f>
        <v>-93.419399999999996</v>
      </c>
      <c r="E433">
        <f>'Days Conversion - Map'!K435</f>
        <v>-6.6389610389610274</v>
      </c>
    </row>
    <row r="434" spans="1:5" x14ac:dyDescent="0.3">
      <c r="A434" t="str">
        <f>'Days Conversion - Map'!A436</f>
        <v>USC00238523</v>
      </c>
      <c r="B434" t="str">
        <f>'Days Conversion - Map'!B436</f>
        <v>MO</v>
      </c>
      <c r="C434">
        <f>'Days Conversion - Map'!C436</f>
        <v>40.475000000000001</v>
      </c>
      <c r="D434">
        <f>'Days Conversion - Map'!D436</f>
        <v>-93.003100000000003</v>
      </c>
      <c r="E434">
        <f>'Days Conversion - Map'!K436</f>
        <v>0</v>
      </c>
    </row>
    <row r="435" spans="1:5" x14ac:dyDescent="0.3">
      <c r="A435" t="str">
        <f>'Days Conversion - Map'!A437</f>
        <v>USC00238725</v>
      </c>
      <c r="B435" t="str">
        <f>'Days Conversion - Map'!B437</f>
        <v>MO</v>
      </c>
      <c r="C435">
        <f>'Days Conversion - Map'!C437</f>
        <v>38.834699999999998</v>
      </c>
      <c r="D435">
        <f>'Days Conversion - Map'!D437</f>
        <v>-91.138900000000007</v>
      </c>
      <c r="E435">
        <f>'Days Conversion - Map'!K437</f>
        <v>0</v>
      </c>
    </row>
    <row r="436" spans="1:5" x14ac:dyDescent="0.3">
      <c r="A436" t="str">
        <f>'Days Conversion - Map'!A438</f>
        <v>USC00240364</v>
      </c>
      <c r="B436" t="str">
        <f>'Days Conversion - Map'!B438</f>
        <v>MT</v>
      </c>
      <c r="C436">
        <f>'Days Conversion - Map'!C438</f>
        <v>47.4925</v>
      </c>
      <c r="D436">
        <f>'Days Conversion - Map'!D438</f>
        <v>-112.3969</v>
      </c>
      <c r="E436">
        <f>'Days Conversion - Map'!K438</f>
        <v>-17.568416710976912</v>
      </c>
    </row>
    <row r="437" spans="1:5" x14ac:dyDescent="0.3">
      <c r="A437" t="str">
        <f>'Days Conversion - Map'!A439</f>
        <v>USC00240780</v>
      </c>
      <c r="B437" t="str">
        <f>'Days Conversion - Map'!B439</f>
        <v>MT</v>
      </c>
      <c r="C437">
        <f>'Days Conversion - Map'!C439</f>
        <v>45.832500000000003</v>
      </c>
      <c r="D437">
        <f>'Days Conversion - Map'!D439</f>
        <v>-109.9511</v>
      </c>
      <c r="E437">
        <f>'Days Conversion - Map'!K439</f>
        <v>0</v>
      </c>
    </row>
    <row r="438" spans="1:5" x14ac:dyDescent="0.3">
      <c r="A438" t="str">
        <f>'Days Conversion - Map'!A440</f>
        <v>USC00241044</v>
      </c>
      <c r="B438" t="str">
        <f>'Days Conversion - Map'!B440</f>
        <v>MT</v>
      </c>
      <c r="C438">
        <f>'Days Conversion - Map'!C440</f>
        <v>45.662199999999999</v>
      </c>
      <c r="D438">
        <f>'Days Conversion - Map'!D440</f>
        <v>-111.04640000000001</v>
      </c>
      <c r="E438">
        <f>'Days Conversion - Map'!K440</f>
        <v>-6.6337662337662486</v>
      </c>
    </row>
    <row r="439" spans="1:5" x14ac:dyDescent="0.3">
      <c r="A439" t="str">
        <f>'Days Conversion - Map'!A441</f>
        <v>USC00241552</v>
      </c>
      <c r="B439" t="str">
        <f>'Days Conversion - Map'!B441</f>
        <v>MT</v>
      </c>
      <c r="C439">
        <f>'Days Conversion - Map'!C441</f>
        <v>47.219200000000001</v>
      </c>
      <c r="D439">
        <f>'Days Conversion - Map'!D441</f>
        <v>-111.71080000000001</v>
      </c>
      <c r="E439">
        <f>'Days Conversion - Map'!K441</f>
        <v>-11.6008519499191</v>
      </c>
    </row>
    <row r="440" spans="1:5" x14ac:dyDescent="0.3">
      <c r="A440" t="str">
        <f>'Days Conversion - Map'!A442</f>
        <v>USC00241722</v>
      </c>
      <c r="B440" t="str">
        <f>'Days Conversion - Map'!B442</f>
        <v>MT</v>
      </c>
      <c r="C440">
        <f>'Days Conversion - Map'!C442</f>
        <v>48.588299999999997</v>
      </c>
      <c r="D440">
        <f>'Days Conversion - Map'!D442</f>
        <v>-109.22669999999999</v>
      </c>
      <c r="E440">
        <f>'Days Conversion - Map'!K442</f>
        <v>-6.8405194805194673</v>
      </c>
    </row>
    <row r="441" spans="1:5" x14ac:dyDescent="0.3">
      <c r="A441" t="str">
        <f>'Days Conversion - Map'!A443</f>
        <v>USC00241737</v>
      </c>
      <c r="B441" t="str">
        <f>'Days Conversion - Map'!B443</f>
        <v>MT</v>
      </c>
      <c r="C441">
        <f>'Days Conversion - Map'!C443</f>
        <v>47.820599999999999</v>
      </c>
      <c r="D441">
        <f>'Days Conversion - Map'!D443</f>
        <v>-112.1922</v>
      </c>
      <c r="E441">
        <f>'Days Conversion - Map'!K443</f>
        <v>-10.882737921547283</v>
      </c>
    </row>
    <row r="442" spans="1:5" x14ac:dyDescent="0.3">
      <c r="A442" t="str">
        <f>'Days Conversion - Map'!A444</f>
        <v>USC00242409</v>
      </c>
      <c r="B442" t="str">
        <f>'Days Conversion - Map'!B444</f>
        <v>MT</v>
      </c>
      <c r="C442">
        <f>'Days Conversion - Map'!C444</f>
        <v>45.2089</v>
      </c>
      <c r="D442">
        <f>'Days Conversion - Map'!D444</f>
        <v>-112.63890000000001</v>
      </c>
      <c r="E442">
        <f>'Days Conversion - Map'!K444</f>
        <v>-11.349610389610387</v>
      </c>
    </row>
    <row r="443" spans="1:5" x14ac:dyDescent="0.3">
      <c r="A443" t="str">
        <f>'Days Conversion - Map'!A445</f>
        <v>USC00242689</v>
      </c>
      <c r="B443" t="str">
        <f>'Days Conversion - Map'!B445</f>
        <v>MT</v>
      </c>
      <c r="C443">
        <f>'Days Conversion - Map'!C445</f>
        <v>45.886400000000002</v>
      </c>
      <c r="D443">
        <f>'Days Conversion - Map'!D445</f>
        <v>-104.5478</v>
      </c>
      <c r="E443">
        <f>'Days Conversion - Map'!K445</f>
        <v>-11.054545454545421</v>
      </c>
    </row>
    <row r="444" spans="1:5" x14ac:dyDescent="0.3">
      <c r="A444" t="str">
        <f>'Days Conversion - Map'!A446</f>
        <v>USC00242793</v>
      </c>
      <c r="B444" t="str">
        <f>'Days Conversion - Map'!B446</f>
        <v>MT</v>
      </c>
      <c r="C444">
        <f>'Days Conversion - Map'!C446</f>
        <v>45.339399999999998</v>
      </c>
      <c r="D444">
        <f>'Days Conversion - Map'!D446</f>
        <v>-111.7122</v>
      </c>
      <c r="E444">
        <f>'Days Conversion - Map'!K446</f>
        <v>-5.4472727272727459</v>
      </c>
    </row>
    <row r="445" spans="1:5" x14ac:dyDescent="0.3">
      <c r="A445" t="str">
        <f>'Days Conversion - Map'!A447</f>
        <v>USC00243013</v>
      </c>
      <c r="B445" t="str">
        <f>'Days Conversion - Map'!B447</f>
        <v>MT</v>
      </c>
      <c r="C445">
        <f>'Days Conversion - Map'!C447</f>
        <v>46.8217</v>
      </c>
      <c r="D445">
        <f>'Days Conversion - Map'!D447</f>
        <v>-108.3725</v>
      </c>
      <c r="E445">
        <f>'Days Conversion - Map'!K447</f>
        <v>-13.740643792005551</v>
      </c>
    </row>
    <row r="446" spans="1:5" x14ac:dyDescent="0.3">
      <c r="A446" t="str">
        <f>'Days Conversion - Map'!A448</f>
        <v>USC00243110</v>
      </c>
      <c r="B446" t="str">
        <f>'Days Conversion - Map'!B448</f>
        <v>MT</v>
      </c>
      <c r="C446">
        <f>'Days Conversion - Map'!C448</f>
        <v>48.4983</v>
      </c>
      <c r="D446">
        <f>'Days Conversion - Map'!D448</f>
        <v>-109.8014</v>
      </c>
      <c r="E446">
        <f>'Days Conversion - Map'!K448</f>
        <v>-10.818701298701249</v>
      </c>
    </row>
    <row r="447" spans="1:5" x14ac:dyDescent="0.3">
      <c r="A447" t="str">
        <f>'Days Conversion - Map'!A449</f>
        <v>USC00243139</v>
      </c>
      <c r="B447" t="str">
        <f>'Days Conversion - Map'!B449</f>
        <v>MT</v>
      </c>
      <c r="C447">
        <f>'Days Conversion - Map'!C449</f>
        <v>48.778300000000002</v>
      </c>
      <c r="D447">
        <f>'Days Conversion - Map'!D449</f>
        <v>-114.8997</v>
      </c>
      <c r="E447">
        <f>'Days Conversion - Map'!K449</f>
        <v>-20.82042619934553</v>
      </c>
    </row>
    <row r="448" spans="1:5" x14ac:dyDescent="0.3">
      <c r="A448" t="str">
        <f>'Days Conversion - Map'!A450</f>
        <v>USC00243581</v>
      </c>
      <c r="B448" t="str">
        <f>'Days Conversion - Map'!B450</f>
        <v>MT</v>
      </c>
      <c r="C448">
        <f>'Days Conversion - Map'!C450</f>
        <v>47.105800000000002</v>
      </c>
      <c r="D448">
        <f>'Days Conversion - Map'!D450</f>
        <v>-104.7175</v>
      </c>
      <c r="E448">
        <f>'Days Conversion - Map'!K450</f>
        <v>-10.591258756285207</v>
      </c>
    </row>
    <row r="449" spans="1:5" x14ac:dyDescent="0.3">
      <c r="A449" t="str">
        <f>'Days Conversion - Map'!A451</f>
        <v>USC00243885</v>
      </c>
      <c r="B449" t="str">
        <f>'Days Conversion - Map'!B451</f>
        <v>MT</v>
      </c>
      <c r="C449">
        <f>'Days Conversion - Map'!C451</f>
        <v>46.246099999999998</v>
      </c>
      <c r="D449">
        <f>'Days Conversion - Map'!D451</f>
        <v>-114.1681</v>
      </c>
      <c r="E449">
        <f>'Days Conversion - Map'!K451</f>
        <v>-8.620328714534093</v>
      </c>
    </row>
    <row r="450" spans="1:5" x14ac:dyDescent="0.3">
      <c r="A450" t="str">
        <f>'Days Conversion - Map'!A452</f>
        <v>USC00244038</v>
      </c>
      <c r="B450" t="str">
        <f>'Days Conversion - Map'!B452</f>
        <v>MT</v>
      </c>
      <c r="C450">
        <f>'Days Conversion - Map'!C452</f>
        <v>44.866700000000002</v>
      </c>
      <c r="D450">
        <f>'Days Conversion - Map'!D452</f>
        <v>-111.33920000000001</v>
      </c>
      <c r="E450">
        <f>'Days Conversion - Map'!K452</f>
        <v>-11.461818181818213</v>
      </c>
    </row>
    <row r="451" spans="1:5" x14ac:dyDescent="0.3">
      <c r="A451" t="str">
        <f>'Days Conversion - Map'!A453</f>
        <v>USC00244345</v>
      </c>
      <c r="B451" t="str">
        <f>'Days Conversion - Map'!B453</f>
        <v>MT</v>
      </c>
      <c r="C451">
        <f>'Days Conversion - Map'!C453</f>
        <v>45.922800000000002</v>
      </c>
      <c r="D451">
        <f>'Days Conversion - Map'!D453</f>
        <v>-108.2453</v>
      </c>
      <c r="E451">
        <f>'Days Conversion - Map'!K453</f>
        <v>-8.1731626995706588</v>
      </c>
    </row>
    <row r="452" spans="1:5" x14ac:dyDescent="0.3">
      <c r="A452" t="str">
        <f>'Days Conversion - Map'!A454</f>
        <v>USC00244364</v>
      </c>
      <c r="B452" t="str">
        <f>'Days Conversion - Map'!B454</f>
        <v>MT</v>
      </c>
      <c r="C452">
        <f>'Days Conversion - Map'!C454</f>
        <v>45.935299999999998</v>
      </c>
      <c r="D452">
        <f>'Days Conversion - Map'!D454</f>
        <v>-107.1375</v>
      </c>
      <c r="E452">
        <f>'Days Conversion - Map'!K454</f>
        <v>-7.1980769230772221</v>
      </c>
    </row>
    <row r="453" spans="1:5" x14ac:dyDescent="0.3">
      <c r="A453" t="str">
        <f>'Days Conversion - Map'!A455</f>
        <v>USC00244522</v>
      </c>
      <c r="B453" t="str">
        <f>'Days Conversion - Map'!B455</f>
        <v>MT</v>
      </c>
      <c r="C453">
        <f>'Days Conversion - Map'!C455</f>
        <v>47.314399999999999</v>
      </c>
      <c r="D453">
        <f>'Days Conversion - Map'!D455</f>
        <v>-106.91030000000001</v>
      </c>
      <c r="E453">
        <f>'Days Conversion - Map'!K455</f>
        <v>-15.423392529087556</v>
      </c>
    </row>
    <row r="454" spans="1:5" x14ac:dyDescent="0.3">
      <c r="A454" t="str">
        <f>'Days Conversion - Map'!A456</f>
        <v>USC00244558</v>
      </c>
      <c r="B454" t="str">
        <f>'Days Conversion - Map'!B456</f>
        <v>MT</v>
      </c>
      <c r="C454">
        <f>'Days Conversion - Map'!C456</f>
        <v>48.304200000000002</v>
      </c>
      <c r="D454">
        <f>'Days Conversion - Map'!D456</f>
        <v>-114.2642</v>
      </c>
      <c r="E454">
        <f>'Days Conversion - Map'!K456</f>
        <v>-9.4379220779220159</v>
      </c>
    </row>
    <row r="455" spans="1:5" x14ac:dyDescent="0.3">
      <c r="A455" t="str">
        <f>'Days Conversion - Map'!A457</f>
        <v>USC00245015</v>
      </c>
      <c r="B455" t="str">
        <f>'Days Conversion - Map'!B457</f>
        <v>MT</v>
      </c>
      <c r="C455">
        <f>'Days Conversion - Map'!C457</f>
        <v>48.403599999999997</v>
      </c>
      <c r="D455">
        <f>'Days Conversion - Map'!D457</f>
        <v>-115.53919999999999</v>
      </c>
      <c r="E455">
        <f>'Days Conversion - Map'!K457</f>
        <v>-23.202962171241044</v>
      </c>
    </row>
    <row r="456" spans="1:5" x14ac:dyDescent="0.3">
      <c r="A456" t="str">
        <f>'Days Conversion - Map'!A458</f>
        <v>USC00245572</v>
      </c>
      <c r="B456" t="str">
        <f>'Days Conversion - Map'!B458</f>
        <v>MT</v>
      </c>
      <c r="C456">
        <f>'Days Conversion - Map'!C458</f>
        <v>48.482799999999997</v>
      </c>
      <c r="D456">
        <f>'Days Conversion - Map'!D458</f>
        <v>-104.45140000000001</v>
      </c>
      <c r="E456">
        <f>'Days Conversion - Map'!K458</f>
        <v>-13.212467532467553</v>
      </c>
    </row>
    <row r="457" spans="1:5" x14ac:dyDescent="0.3">
      <c r="A457" t="str">
        <f>'Days Conversion - Map'!A459</f>
        <v>USC00245761</v>
      </c>
      <c r="B457" t="str">
        <f>'Days Conversion - Map'!B459</f>
        <v>MT</v>
      </c>
      <c r="C457">
        <f>'Days Conversion - Map'!C459</f>
        <v>47.057200000000002</v>
      </c>
      <c r="D457">
        <f>'Days Conversion - Map'!D459</f>
        <v>-109.9511</v>
      </c>
      <c r="E457">
        <f>'Days Conversion - Map'!K459</f>
        <v>-12.645170429493199</v>
      </c>
    </row>
    <row r="458" spans="1:5" x14ac:dyDescent="0.3">
      <c r="A458" t="str">
        <f>'Days Conversion - Map'!A460</f>
        <v>USC00246157</v>
      </c>
      <c r="B458" t="str">
        <f>'Days Conversion - Map'!B460</f>
        <v>MT</v>
      </c>
      <c r="C458">
        <f>'Days Conversion - Map'!C460</f>
        <v>45.487499999999997</v>
      </c>
      <c r="D458">
        <f>'Days Conversion - Map'!D460</f>
        <v>-111.6336</v>
      </c>
      <c r="E458">
        <f>'Days Conversion - Map'!K460</f>
        <v>-16.670129870129855</v>
      </c>
    </row>
    <row r="459" spans="1:5" x14ac:dyDescent="0.3">
      <c r="A459" t="str">
        <f>'Days Conversion - Map'!A461</f>
        <v>USC00246472</v>
      </c>
      <c r="B459" t="str">
        <f>'Days Conversion - Map'!B461</f>
        <v>MT</v>
      </c>
      <c r="C459">
        <f>'Days Conversion - Map'!C461</f>
        <v>46.315800000000003</v>
      </c>
      <c r="D459">
        <f>'Days Conversion - Map'!D461</f>
        <v>-113.3</v>
      </c>
      <c r="E459">
        <f>'Days Conversion - Map'!K461</f>
        <v>-8.5866773210901837</v>
      </c>
    </row>
    <row r="460" spans="1:5" x14ac:dyDescent="0.3">
      <c r="A460" t="str">
        <f>'Days Conversion - Map'!A462</f>
        <v>USC00246601</v>
      </c>
      <c r="B460" t="str">
        <f>'Days Conversion - Map'!B462</f>
        <v>MT</v>
      </c>
      <c r="C460">
        <f>'Days Conversion - Map'!C462</f>
        <v>46.4178</v>
      </c>
      <c r="D460">
        <f>'Days Conversion - Map'!D462</f>
        <v>-104.5164</v>
      </c>
      <c r="E460">
        <f>'Days Conversion - Map'!K462</f>
        <v>-12.981818181818213</v>
      </c>
    </row>
    <row r="461" spans="1:5" x14ac:dyDescent="0.3">
      <c r="A461" t="str">
        <f>'Days Conversion - Map'!A463</f>
        <v>USC00246918</v>
      </c>
      <c r="B461" t="str">
        <f>'Days Conversion - Map'!B463</f>
        <v>MT</v>
      </c>
      <c r="C461">
        <f>'Days Conversion - Map'!C463</f>
        <v>45.176900000000003</v>
      </c>
      <c r="D461">
        <f>'Days Conversion - Map'!D463</f>
        <v>-109.2572</v>
      </c>
      <c r="E461">
        <f>'Days Conversion - Map'!K463</f>
        <v>0</v>
      </c>
    </row>
    <row r="462" spans="1:5" x14ac:dyDescent="0.3">
      <c r="A462" t="str">
        <f>'Days Conversion - Map'!A464</f>
        <v>USC00247286</v>
      </c>
      <c r="B462" t="str">
        <f>'Days Conversion - Map'!B464</f>
        <v>MT</v>
      </c>
      <c r="C462">
        <f>'Days Conversion - Map'!C464</f>
        <v>47.314999999999998</v>
      </c>
      <c r="D462">
        <f>'Days Conversion - Map'!D464</f>
        <v>-114.09829999999999</v>
      </c>
      <c r="E462">
        <f>'Days Conversion - Map'!K464</f>
        <v>-15.10822532717952</v>
      </c>
    </row>
    <row r="463" spans="1:5" x14ac:dyDescent="0.3">
      <c r="A463" t="str">
        <f>'Days Conversion - Map'!A465</f>
        <v>USC00247382</v>
      </c>
      <c r="B463" t="str">
        <f>'Days Conversion - Map'!B465</f>
        <v>MT</v>
      </c>
      <c r="C463">
        <f>'Days Conversion - Map'!C465</f>
        <v>47.453600000000002</v>
      </c>
      <c r="D463">
        <f>'Days Conversion - Map'!D465</f>
        <v>-104.3378</v>
      </c>
      <c r="E463">
        <f>'Days Conversion - Map'!K465</f>
        <v>-14.084324324324303</v>
      </c>
    </row>
    <row r="464" spans="1:5" x14ac:dyDescent="0.3">
      <c r="A464" t="str">
        <f>'Days Conversion - Map'!A466</f>
        <v>USC00248501</v>
      </c>
      <c r="B464" t="str">
        <f>'Days Conversion - Map'!B466</f>
        <v>MT</v>
      </c>
      <c r="C464">
        <f>'Days Conversion - Map'!C466</f>
        <v>48.311900000000001</v>
      </c>
      <c r="D464">
        <f>'Days Conversion - Map'!D466</f>
        <v>-112.2492</v>
      </c>
      <c r="E464">
        <f>'Days Conversion - Map'!K466</f>
        <v>-17.795470201440541</v>
      </c>
    </row>
    <row r="465" spans="1:5" x14ac:dyDescent="0.3">
      <c r="A465" t="str">
        <f>'Days Conversion - Map'!A467</f>
        <v>USC00248569</v>
      </c>
      <c r="B465" t="str">
        <f>'Days Conversion - Map'!B467</f>
        <v>MT</v>
      </c>
      <c r="C465">
        <f>'Days Conversion - Map'!C467</f>
        <v>47.88</v>
      </c>
      <c r="D465">
        <f>'Days Conversion - Map'!D467</f>
        <v>-105.3686</v>
      </c>
      <c r="E465">
        <f>'Days Conversion - Map'!K467</f>
        <v>-11.488862631548274</v>
      </c>
    </row>
    <row r="466" spans="1:5" x14ac:dyDescent="0.3">
      <c r="A466" t="str">
        <f>'Days Conversion - Map'!A468</f>
        <v>USC00248597</v>
      </c>
      <c r="B466" t="str">
        <f>'Days Conversion - Map'!B468</f>
        <v>MT</v>
      </c>
      <c r="C466">
        <f>'Days Conversion - Map'!C468</f>
        <v>45.292499999999997</v>
      </c>
      <c r="D466">
        <f>'Days Conversion - Map'!D468</f>
        <v>-111.9444</v>
      </c>
      <c r="E466">
        <f>'Days Conversion - Map'!K468</f>
        <v>-13.301818181818176</v>
      </c>
    </row>
    <row r="467" spans="1:5" x14ac:dyDescent="0.3">
      <c r="A467" t="str">
        <f>'Days Conversion - Map'!A469</f>
        <v>USC00250070</v>
      </c>
      <c r="B467" t="str">
        <f>'Days Conversion - Map'!B469</f>
        <v>NE</v>
      </c>
      <c r="C467">
        <f>'Days Conversion - Map'!C469</f>
        <v>41.685299999999998</v>
      </c>
      <c r="D467">
        <f>'Days Conversion - Map'!D469</f>
        <v>-98.008300000000006</v>
      </c>
      <c r="E467">
        <f>'Days Conversion - Map'!K469</f>
        <v>-9.9103248912849846</v>
      </c>
    </row>
    <row r="468" spans="1:5" x14ac:dyDescent="0.3">
      <c r="A468" t="str">
        <f>'Days Conversion - Map'!A470</f>
        <v>USC00250130</v>
      </c>
      <c r="B468" t="str">
        <f>'Days Conversion - Map'!B470</f>
        <v>NE</v>
      </c>
      <c r="C468">
        <f>'Days Conversion - Map'!C470</f>
        <v>42.110300000000002</v>
      </c>
      <c r="D468">
        <f>'Days Conversion - Map'!D470</f>
        <v>-102.8967</v>
      </c>
      <c r="E468">
        <f>'Days Conversion - Map'!K470</f>
        <v>-9.2332354131426637</v>
      </c>
    </row>
    <row r="469" spans="1:5" x14ac:dyDescent="0.3">
      <c r="A469" t="str">
        <f>'Days Conversion - Map'!A471</f>
        <v>USC00250375</v>
      </c>
      <c r="B469" t="str">
        <f>'Days Conversion - Map'!B471</f>
        <v>NE</v>
      </c>
      <c r="C469">
        <f>'Days Conversion - Map'!C471</f>
        <v>41.040799999999997</v>
      </c>
      <c r="D469">
        <f>'Days Conversion - Map'!D471</f>
        <v>-96.381100000000004</v>
      </c>
      <c r="E469">
        <f>'Days Conversion - Map'!K471</f>
        <v>-7.8892135421222642</v>
      </c>
    </row>
    <row r="470" spans="1:5" x14ac:dyDescent="0.3">
      <c r="A470" t="str">
        <f>'Days Conversion - Map'!A472</f>
        <v>USC00250420</v>
      </c>
      <c r="B470" t="str">
        <f>'Days Conversion - Map'!B472</f>
        <v>NE</v>
      </c>
      <c r="C470">
        <f>'Days Conversion - Map'!C472</f>
        <v>42.513599999999997</v>
      </c>
      <c r="D470">
        <f>'Days Conversion - Map'!D472</f>
        <v>-99.030299999999997</v>
      </c>
      <c r="E470">
        <f>'Days Conversion - Map'!K472</f>
        <v>-8.8179337840641594</v>
      </c>
    </row>
    <row r="471" spans="1:5" x14ac:dyDescent="0.3">
      <c r="A471" t="str">
        <f>'Days Conversion - Map'!A473</f>
        <v>USC00250435</v>
      </c>
      <c r="B471" t="str">
        <f>'Days Conversion - Map'!B473</f>
        <v>NE</v>
      </c>
      <c r="C471">
        <f>'Days Conversion - Map'!C473</f>
        <v>40.370600000000003</v>
      </c>
      <c r="D471">
        <f>'Days Conversion - Map'!D473</f>
        <v>-95.746899999999997</v>
      </c>
      <c r="E471">
        <f>'Days Conversion - Map'!K473</f>
        <v>0</v>
      </c>
    </row>
    <row r="472" spans="1:5" x14ac:dyDescent="0.3">
      <c r="A472" t="str">
        <f>'Days Conversion - Map'!A474</f>
        <v>USC00250640</v>
      </c>
      <c r="B472" t="str">
        <f>'Days Conversion - Map'!B474</f>
        <v>NE</v>
      </c>
      <c r="C472">
        <f>'Days Conversion - Map'!C474</f>
        <v>40.130600000000001</v>
      </c>
      <c r="D472">
        <f>'Days Conversion - Map'!D474</f>
        <v>-99.827799999999996</v>
      </c>
      <c r="E472">
        <f>'Days Conversion - Map'!K474</f>
        <v>0</v>
      </c>
    </row>
    <row r="473" spans="1:5" x14ac:dyDescent="0.3">
      <c r="A473" t="str">
        <f>'Days Conversion - Map'!A475</f>
        <v>USC00251145</v>
      </c>
      <c r="B473" t="str">
        <f>'Days Conversion - Map'!B475</f>
        <v>NE</v>
      </c>
      <c r="C473">
        <f>'Days Conversion - Map'!C475</f>
        <v>41.668100000000003</v>
      </c>
      <c r="D473">
        <f>'Days Conversion - Map'!D475</f>
        <v>-103.1039</v>
      </c>
      <c r="E473">
        <f>'Days Conversion - Map'!K475</f>
        <v>-12.683243243243208</v>
      </c>
    </row>
    <row r="474" spans="1:5" x14ac:dyDescent="0.3">
      <c r="A474" t="str">
        <f>'Days Conversion - Map'!A476</f>
        <v>USC00251200</v>
      </c>
      <c r="B474" t="str">
        <f>'Days Conversion - Map'!B476</f>
        <v>NE</v>
      </c>
      <c r="C474">
        <f>'Days Conversion - Map'!C476</f>
        <v>41.408299999999997</v>
      </c>
      <c r="D474">
        <f>'Days Conversion - Map'!D476</f>
        <v>-99.674999999999997</v>
      </c>
      <c r="E474">
        <f>'Days Conversion - Map'!K476</f>
        <v>-6.9132467532467512</v>
      </c>
    </row>
    <row r="475" spans="1:5" x14ac:dyDescent="0.3">
      <c r="A475" t="str">
        <f>'Days Conversion - Map'!A477</f>
        <v>USC00252020</v>
      </c>
      <c r="B475" t="str">
        <f>'Days Conversion - Map'!B477</f>
        <v>NE</v>
      </c>
      <c r="C475">
        <f>'Days Conversion - Map'!C477</f>
        <v>40.609200000000001</v>
      </c>
      <c r="D475">
        <f>'Days Conversion - Map'!D477</f>
        <v>-96.871899999999997</v>
      </c>
      <c r="E475">
        <f>'Days Conversion - Map'!K477</f>
        <v>-7.1522077922077925</v>
      </c>
    </row>
    <row r="476" spans="1:5" x14ac:dyDescent="0.3">
      <c r="A476" t="str">
        <f>'Days Conversion - Map'!A478</f>
        <v>USC00252100</v>
      </c>
      <c r="B476" t="str">
        <f>'Days Conversion - Map'!B478</f>
        <v>NE</v>
      </c>
      <c r="C476">
        <f>'Days Conversion - Map'!C478</f>
        <v>40.634399999999999</v>
      </c>
      <c r="D476">
        <f>'Days Conversion - Map'!D478</f>
        <v>-100.5219</v>
      </c>
      <c r="E476">
        <f>'Days Conversion - Map'!K478</f>
        <v>-9.092323744224192</v>
      </c>
    </row>
    <row r="477" spans="1:5" x14ac:dyDescent="0.3">
      <c r="A477" t="str">
        <f>'Days Conversion - Map'!A479</f>
        <v>USC00252205</v>
      </c>
      <c r="B477" t="str">
        <f>'Days Conversion - Map'!B479</f>
        <v>NE</v>
      </c>
      <c r="C477">
        <f>'Days Conversion - Map'!C479</f>
        <v>41.2483</v>
      </c>
      <c r="D477">
        <f>'Days Conversion - Map'!D479</f>
        <v>-97.058099999999996</v>
      </c>
      <c r="E477">
        <f>'Days Conversion - Map'!K479</f>
        <v>0</v>
      </c>
    </row>
    <row r="478" spans="1:5" x14ac:dyDescent="0.3">
      <c r="A478" t="str">
        <f>'Days Conversion - Map'!A480</f>
        <v>USC00252820</v>
      </c>
      <c r="B478" t="str">
        <f>'Days Conversion - Map'!B480</f>
        <v>NE</v>
      </c>
      <c r="C478">
        <f>'Days Conversion - Map'!C480</f>
        <v>40.073900000000002</v>
      </c>
      <c r="D478">
        <f>'Days Conversion - Map'!D480</f>
        <v>-97.166899999999998</v>
      </c>
      <c r="E478">
        <f>'Days Conversion - Map'!K480</f>
        <v>0</v>
      </c>
    </row>
    <row r="479" spans="1:5" x14ac:dyDescent="0.3">
      <c r="A479" t="str">
        <f>'Days Conversion - Map'!A481</f>
        <v>USC00252840</v>
      </c>
      <c r="B479" t="str">
        <f>'Days Conversion - Map'!B481</f>
        <v>NE</v>
      </c>
      <c r="C479">
        <f>'Days Conversion - Map'!C481</f>
        <v>40.642200000000003</v>
      </c>
      <c r="D479">
        <f>'Days Conversion - Map'!D481</f>
        <v>-97.592799999999997</v>
      </c>
      <c r="E479">
        <f>'Days Conversion - Map'!K481</f>
        <v>0</v>
      </c>
    </row>
    <row r="480" spans="1:5" x14ac:dyDescent="0.3">
      <c r="A480" t="str">
        <f>'Days Conversion - Map'!A482</f>
        <v>USC00253175</v>
      </c>
      <c r="B480" t="str">
        <f>'Days Conversion - Map'!B482</f>
        <v>NE</v>
      </c>
      <c r="C480">
        <f>'Days Conversion - Map'!C482</f>
        <v>40.539400000000001</v>
      </c>
      <c r="D480">
        <f>'Days Conversion - Map'!D482</f>
        <v>-97.590599999999995</v>
      </c>
      <c r="E480">
        <f>'Days Conversion - Map'!K482</f>
        <v>-12.292987012987</v>
      </c>
    </row>
    <row r="481" spans="1:5" x14ac:dyDescent="0.3">
      <c r="A481" t="str">
        <f>'Days Conversion - Map'!A483</f>
        <v>USC00253185</v>
      </c>
      <c r="B481" t="str">
        <f>'Days Conversion - Map'!B483</f>
        <v>NE</v>
      </c>
      <c r="C481">
        <f>'Days Conversion - Map'!C483</f>
        <v>41.4514</v>
      </c>
      <c r="D481">
        <f>'Days Conversion - Map'!D483</f>
        <v>-97.764399999999995</v>
      </c>
      <c r="E481">
        <f>'Days Conversion - Map'!K483</f>
        <v>-5.8649350649350565</v>
      </c>
    </row>
    <row r="482" spans="1:5" x14ac:dyDescent="0.3">
      <c r="A482" t="str">
        <f>'Days Conversion - Map'!A484</f>
        <v>USC00253365</v>
      </c>
      <c r="B482" t="str">
        <f>'Days Conversion - Map'!B484</f>
        <v>NE</v>
      </c>
      <c r="C482">
        <f>'Days Conversion - Map'!C484</f>
        <v>40.939399999999999</v>
      </c>
      <c r="D482">
        <f>'Days Conversion - Map'!D484</f>
        <v>-100.1514</v>
      </c>
      <c r="E482">
        <f>'Days Conversion - Map'!K484</f>
        <v>-8.6223376623376478</v>
      </c>
    </row>
    <row r="483" spans="1:5" x14ac:dyDescent="0.3">
      <c r="A483" t="str">
        <f>'Days Conversion - Map'!A485</f>
        <v>USC00253615</v>
      </c>
      <c r="B483" t="str">
        <f>'Days Conversion - Map'!B485</f>
        <v>NE</v>
      </c>
      <c r="C483">
        <f>'Days Conversion - Map'!C485</f>
        <v>42.6858</v>
      </c>
      <c r="D483">
        <f>'Days Conversion - Map'!D485</f>
        <v>-103.88420000000001</v>
      </c>
      <c r="E483">
        <f>'Days Conversion - Map'!K485</f>
        <v>0</v>
      </c>
    </row>
    <row r="484" spans="1:5" x14ac:dyDescent="0.3">
      <c r="A484" t="str">
        <f>'Days Conversion - Map'!A486</f>
        <v>USC00253630</v>
      </c>
      <c r="B484" t="str">
        <f>'Days Conversion - Map'!B486</f>
        <v>NE</v>
      </c>
      <c r="C484">
        <f>'Days Conversion - Map'!C486</f>
        <v>42.616700000000002</v>
      </c>
      <c r="D484">
        <f>'Days Conversion - Map'!D486</f>
        <v>-97.260800000000003</v>
      </c>
      <c r="E484">
        <f>'Days Conversion - Map'!K486</f>
        <v>-7.6530162265351436</v>
      </c>
    </row>
    <row r="485" spans="1:5" x14ac:dyDescent="0.3">
      <c r="A485" t="str">
        <f>'Days Conversion - Map'!A487</f>
        <v>USC00253660</v>
      </c>
      <c r="B485" t="str">
        <f>'Days Conversion - Map'!B487</f>
        <v>NE</v>
      </c>
      <c r="C485">
        <f>'Days Conversion - Map'!C487</f>
        <v>40.647199999999998</v>
      </c>
      <c r="D485">
        <f>'Days Conversion - Map'!D487</f>
        <v>-98.383600000000001</v>
      </c>
      <c r="E485">
        <f>'Days Conversion - Map'!K487</f>
        <v>-6.2223376623376376</v>
      </c>
    </row>
    <row r="486" spans="1:5" x14ac:dyDescent="0.3">
      <c r="A486" t="str">
        <f>'Days Conversion - Map'!A488</f>
        <v>USC00253735</v>
      </c>
      <c r="B486" t="str">
        <f>'Days Conversion - Map'!B488</f>
        <v>NE</v>
      </c>
      <c r="C486">
        <f>'Days Conversion - Map'!C488</f>
        <v>40.174999999999997</v>
      </c>
      <c r="D486">
        <f>'Days Conversion - Map'!D488</f>
        <v>-97.590299999999999</v>
      </c>
      <c r="E486">
        <f>'Days Conversion - Map'!K488</f>
        <v>-7.8368831168831834</v>
      </c>
    </row>
    <row r="487" spans="1:5" x14ac:dyDescent="0.3">
      <c r="A487" t="str">
        <f>'Days Conversion - Map'!A489</f>
        <v>USC00253910</v>
      </c>
      <c r="B487" t="str">
        <f>'Days Conversion - Map'!B489</f>
        <v>NE</v>
      </c>
      <c r="C487">
        <f>'Days Conversion - Map'!C489</f>
        <v>40.451700000000002</v>
      </c>
      <c r="D487">
        <f>'Days Conversion - Map'!D489</f>
        <v>-99.380300000000005</v>
      </c>
      <c r="E487">
        <f>'Days Conversion - Map'!K489</f>
        <v>0</v>
      </c>
    </row>
    <row r="488" spans="1:5" x14ac:dyDescent="0.3">
      <c r="A488" t="str">
        <f>'Days Conversion - Map'!A490</f>
        <v>USC00254110</v>
      </c>
      <c r="B488" t="str">
        <f>'Days Conversion - Map'!B490</f>
        <v>NE</v>
      </c>
      <c r="C488">
        <f>'Days Conversion - Map'!C490</f>
        <v>40.5092</v>
      </c>
      <c r="D488">
        <f>'Days Conversion - Map'!D490</f>
        <v>-101.6514</v>
      </c>
      <c r="E488">
        <f>'Days Conversion - Map'!K490</f>
        <v>0</v>
      </c>
    </row>
    <row r="489" spans="1:5" x14ac:dyDescent="0.3">
      <c r="A489" t="str">
        <f>'Days Conversion - Map'!A491</f>
        <v>USC00254440</v>
      </c>
      <c r="B489" t="str">
        <f>'Days Conversion - Map'!B491</f>
        <v>NE</v>
      </c>
      <c r="C489">
        <f>'Days Conversion - Map'!C491</f>
        <v>41.2453</v>
      </c>
      <c r="D489">
        <f>'Days Conversion - Map'!D491</f>
        <v>-103.6344</v>
      </c>
      <c r="E489">
        <f>'Days Conversion - Map'!K491</f>
        <v>0</v>
      </c>
    </row>
    <row r="490" spans="1:5" x14ac:dyDescent="0.3">
      <c r="A490" t="str">
        <f>'Days Conversion - Map'!A492</f>
        <v>USC00254900</v>
      </c>
      <c r="B490" t="str">
        <f>'Days Conversion - Map'!B492</f>
        <v>NE</v>
      </c>
      <c r="C490">
        <f>'Days Conversion - Map'!C492</f>
        <v>41.148899999999998</v>
      </c>
      <c r="D490">
        <f>'Days Conversion - Map'!D492</f>
        <v>-102.6361</v>
      </c>
      <c r="E490">
        <f>'Days Conversion - Map'!K492</f>
        <v>0</v>
      </c>
    </row>
    <row r="491" spans="1:5" x14ac:dyDescent="0.3">
      <c r="A491" t="str">
        <f>'Days Conversion - Map'!A493</f>
        <v>USC00254985</v>
      </c>
      <c r="B491" t="str">
        <f>'Days Conversion - Map'!B493</f>
        <v>NE</v>
      </c>
      <c r="C491">
        <f>'Days Conversion - Map'!C493</f>
        <v>41.2789</v>
      </c>
      <c r="D491">
        <f>'Days Conversion - Map'!D493</f>
        <v>-98.969700000000003</v>
      </c>
      <c r="E491">
        <f>'Days Conversion - Map'!K493</f>
        <v>-9.6934993297040961</v>
      </c>
    </row>
    <row r="492" spans="1:5" x14ac:dyDescent="0.3">
      <c r="A492" t="str">
        <f>'Days Conversion - Map'!A494</f>
        <v>USC00255080</v>
      </c>
      <c r="B492" t="str">
        <f>'Days Conversion - Map'!B494</f>
        <v>NE</v>
      </c>
      <c r="C492">
        <f>'Days Conversion - Map'!C494</f>
        <v>41.8292</v>
      </c>
      <c r="D492">
        <f>'Days Conversion - Map'!D494</f>
        <v>-97.45</v>
      </c>
      <c r="E492">
        <f>'Days Conversion - Map'!K494</f>
        <v>-9.3702666314042364</v>
      </c>
    </row>
    <row r="493" spans="1:5" x14ac:dyDescent="0.3">
      <c r="A493" t="str">
        <f>'Days Conversion - Map'!A495</f>
        <v>USC00255310</v>
      </c>
      <c r="B493" t="str">
        <f>'Days Conversion - Map'!B495</f>
        <v>NE</v>
      </c>
      <c r="C493">
        <f>'Days Conversion - Map'!C495</f>
        <v>40.228900000000003</v>
      </c>
      <c r="D493">
        <f>'Days Conversion - Map'!D495</f>
        <v>-100.61</v>
      </c>
      <c r="E493">
        <f>'Days Conversion - Map'!K495</f>
        <v>0</v>
      </c>
    </row>
    <row r="494" spans="1:5" x14ac:dyDescent="0.3">
      <c r="A494" t="str">
        <f>'Days Conversion - Map'!A496</f>
        <v>USC00255470</v>
      </c>
      <c r="B494" t="str">
        <f>'Days Conversion - Map'!B496</f>
        <v>NE</v>
      </c>
      <c r="C494">
        <f>'Days Conversion - Map'!C496</f>
        <v>42.919400000000003</v>
      </c>
      <c r="D494">
        <f>'Days Conversion - Map'!D496</f>
        <v>-101.7089</v>
      </c>
      <c r="E494">
        <f>'Days Conversion - Map'!K496</f>
        <v>-11.924512190838012</v>
      </c>
    </row>
    <row r="495" spans="1:5" x14ac:dyDescent="0.3">
      <c r="A495" t="str">
        <f>'Days Conversion - Map'!A497</f>
        <v>USC00255565</v>
      </c>
      <c r="B495" t="str">
        <f>'Days Conversion - Map'!B497</f>
        <v>NE</v>
      </c>
      <c r="C495">
        <f>'Days Conversion - Map'!C497</f>
        <v>40.515599999999999</v>
      </c>
      <c r="D495">
        <f>'Days Conversion - Map'!D497</f>
        <v>-98.951400000000007</v>
      </c>
      <c r="E495">
        <f>'Days Conversion - Map'!K497</f>
        <v>-6.1745454545454335</v>
      </c>
    </row>
    <row r="496" spans="1:5" x14ac:dyDescent="0.3">
      <c r="A496" t="str">
        <f>'Days Conversion - Map'!A498</f>
        <v>USC00256040</v>
      </c>
      <c r="B496" t="str">
        <f>'Days Conversion - Map'!B498</f>
        <v>NE</v>
      </c>
      <c r="C496">
        <f>'Days Conversion - Map'!C498</f>
        <v>41.496899999999997</v>
      </c>
      <c r="D496">
        <f>'Days Conversion - Map'!D498</f>
        <v>-98.7714</v>
      </c>
      <c r="E496">
        <f>'Days Conversion - Map'!K498</f>
        <v>-7.8026343081762564</v>
      </c>
    </row>
    <row r="497" spans="1:5" x14ac:dyDescent="0.3">
      <c r="A497" t="str">
        <f>'Days Conversion - Map'!A499</f>
        <v>USC00256135</v>
      </c>
      <c r="B497" t="str">
        <f>'Days Conversion - Map'!B499</f>
        <v>NE</v>
      </c>
      <c r="C497">
        <f>'Days Conversion - Map'!C499</f>
        <v>42.064399999999999</v>
      </c>
      <c r="D497">
        <f>'Days Conversion - Map'!D499</f>
        <v>-97.966700000000003</v>
      </c>
      <c r="E497">
        <f>'Days Conversion - Map'!K499</f>
        <v>0</v>
      </c>
    </row>
    <row r="498" spans="1:5" x14ac:dyDescent="0.3">
      <c r="A498" t="str">
        <f>'Days Conversion - Map'!A500</f>
        <v>USC00256570</v>
      </c>
      <c r="B498" t="str">
        <f>'Days Conversion - Map'!B500</f>
        <v>NE</v>
      </c>
      <c r="C498">
        <f>'Days Conversion - Map'!C500</f>
        <v>40.111699999999999</v>
      </c>
      <c r="D498">
        <f>'Days Conversion - Map'!D500</f>
        <v>-96.151399999999995</v>
      </c>
      <c r="E498">
        <f>'Days Conversion - Map'!K500</f>
        <v>0</v>
      </c>
    </row>
    <row r="499" spans="1:5" x14ac:dyDescent="0.3">
      <c r="A499" t="str">
        <f>'Days Conversion - Map'!A501</f>
        <v>USC00256970</v>
      </c>
      <c r="B499" t="str">
        <f>'Days Conversion - Map'!B501</f>
        <v>NE</v>
      </c>
      <c r="C499">
        <f>'Days Conversion - Map'!C501</f>
        <v>42.064999999999998</v>
      </c>
      <c r="D499">
        <f>'Days Conversion - Map'!D501</f>
        <v>-100.24720000000001</v>
      </c>
      <c r="E499">
        <f>'Days Conversion - Map'!K501</f>
        <v>0</v>
      </c>
    </row>
    <row r="500" spans="1:5" x14ac:dyDescent="0.3">
      <c r="A500" t="str">
        <f>'Days Conversion - Map'!A502</f>
        <v>USC00257070</v>
      </c>
      <c r="B500" t="str">
        <f>'Days Conversion - Map'!B502</f>
        <v>NE</v>
      </c>
      <c r="C500">
        <f>'Days Conversion - Map'!C502</f>
        <v>40.097799999999999</v>
      </c>
      <c r="D500">
        <f>'Days Conversion - Map'!D502</f>
        <v>-98.5197</v>
      </c>
      <c r="E500">
        <f>'Days Conversion - Map'!K502</f>
        <v>0</v>
      </c>
    </row>
    <row r="501" spans="1:5" x14ac:dyDescent="0.3">
      <c r="A501" t="str">
        <f>'Days Conversion - Map'!A503</f>
        <v>USC00257515</v>
      </c>
      <c r="B501" t="str">
        <f>'Days Conversion - Map'!B503</f>
        <v>NE</v>
      </c>
      <c r="C501">
        <f>'Days Conversion - Map'!C503</f>
        <v>41.207799999999999</v>
      </c>
      <c r="D501">
        <f>'Days Conversion - Map'!D503</f>
        <v>-98.460800000000006</v>
      </c>
      <c r="E501">
        <f>'Days Conversion - Map'!K503</f>
        <v>-14.77091989625044</v>
      </c>
    </row>
    <row r="502" spans="1:5" x14ac:dyDescent="0.3">
      <c r="A502" t="str">
        <f>'Days Conversion - Map'!A504</f>
        <v>USC00257715</v>
      </c>
      <c r="B502" t="str">
        <f>'Days Conversion - Map'!B504</f>
        <v>NE</v>
      </c>
      <c r="C502">
        <f>'Days Conversion - Map'!C504</f>
        <v>40.916899999999998</v>
      </c>
      <c r="D502">
        <f>'Days Conversion - Map'!D504</f>
        <v>-97.089699999999993</v>
      </c>
      <c r="E502">
        <f>'Days Conversion - Map'!K504</f>
        <v>0</v>
      </c>
    </row>
    <row r="503" spans="1:5" x14ac:dyDescent="0.3">
      <c r="A503" t="str">
        <f>'Days Conversion - Map'!A505</f>
        <v>USC00258395</v>
      </c>
      <c r="B503" t="str">
        <f>'Days Conversion - Map'!B505</f>
        <v>NE</v>
      </c>
      <c r="C503">
        <f>'Days Conversion - Map'!C505</f>
        <v>40.6661</v>
      </c>
      <c r="D503">
        <f>'Days Conversion - Map'!D505</f>
        <v>-96.1892</v>
      </c>
      <c r="E503">
        <f>'Days Conversion - Map'!K505</f>
        <v>0</v>
      </c>
    </row>
    <row r="504" spans="1:5" x14ac:dyDescent="0.3">
      <c r="A504" t="str">
        <f>'Days Conversion - Map'!A506</f>
        <v>USC00258465</v>
      </c>
      <c r="B504" t="str">
        <f>'Days Conversion - Map'!B506</f>
        <v>NE</v>
      </c>
      <c r="C504">
        <f>'Days Conversion - Map'!C506</f>
        <v>40.354399999999998</v>
      </c>
      <c r="D504">
        <f>'Days Conversion - Map'!D506</f>
        <v>-96.193899999999999</v>
      </c>
      <c r="E504">
        <f>'Days Conversion - Map'!K506</f>
        <v>0</v>
      </c>
    </row>
    <row r="505" spans="1:5" x14ac:dyDescent="0.3">
      <c r="A505" t="str">
        <f>'Days Conversion - Map'!A507</f>
        <v>USC00258480</v>
      </c>
      <c r="B505" t="str">
        <f>'Days Conversion - Map'!B507</f>
        <v>NE</v>
      </c>
      <c r="C505">
        <f>'Days Conversion - Map'!C507</f>
        <v>41.7881</v>
      </c>
      <c r="D505">
        <f>'Days Conversion - Map'!D507</f>
        <v>-96.232500000000002</v>
      </c>
      <c r="E505">
        <f>'Days Conversion - Map'!K507</f>
        <v>0</v>
      </c>
    </row>
    <row r="506" spans="1:5" x14ac:dyDescent="0.3">
      <c r="A506" t="str">
        <f>'Days Conversion - Map'!A508</f>
        <v>USC00258915</v>
      </c>
      <c r="B506" t="str">
        <f>'Days Conversion - Map'!B508</f>
        <v>NE</v>
      </c>
      <c r="C506">
        <f>'Days Conversion - Map'!C508</f>
        <v>42.301699999999997</v>
      </c>
      <c r="D506">
        <f>'Days Conversion - Map'!D508</f>
        <v>-96.900300000000001</v>
      </c>
      <c r="E506">
        <f>'Days Conversion - Map'!K508</f>
        <v>-6.2293064398956881</v>
      </c>
    </row>
    <row r="507" spans="1:5" x14ac:dyDescent="0.3">
      <c r="A507" t="str">
        <f>'Days Conversion - Map'!A509</f>
        <v>USC00259090</v>
      </c>
      <c r="B507" t="str">
        <f>'Days Conversion - Map'!B509</f>
        <v>NE</v>
      </c>
      <c r="C507">
        <f>'Days Conversion - Map'!C509</f>
        <v>40.863900000000001</v>
      </c>
      <c r="D507">
        <f>'Days Conversion - Map'!D509</f>
        <v>-96.141400000000004</v>
      </c>
      <c r="E507">
        <f>'Days Conversion - Map'!K509</f>
        <v>-6.8149001536098348</v>
      </c>
    </row>
    <row r="508" spans="1:5" x14ac:dyDescent="0.3">
      <c r="A508" t="str">
        <f>'Days Conversion - Map'!A510</f>
        <v>USC00259510</v>
      </c>
      <c r="B508" t="str">
        <f>'Days Conversion - Map'!B510</f>
        <v>NE</v>
      </c>
      <c r="C508">
        <f>'Days Conversion - Map'!C510</f>
        <v>40.867800000000003</v>
      </c>
      <c r="D508">
        <f>'Days Conversion - Map'!D510</f>
        <v>-97.592200000000005</v>
      </c>
      <c r="E508">
        <f>'Days Conversion - Map'!K510</f>
        <v>-9.2478053939714524</v>
      </c>
    </row>
    <row r="509" spans="1:5" x14ac:dyDescent="0.3">
      <c r="A509" t="str">
        <f>'Days Conversion - Map'!A511</f>
        <v>USC00260507</v>
      </c>
      <c r="B509" t="str">
        <f>'Days Conversion - Map'!B511</f>
        <v>NV</v>
      </c>
      <c r="C509">
        <f>'Days Conversion - Map'!C511</f>
        <v>39.493099999999998</v>
      </c>
      <c r="D509">
        <f>'Days Conversion - Map'!D511</f>
        <v>-117.0675</v>
      </c>
      <c r="E509">
        <f>'Days Conversion - Map'!K511</f>
        <v>-20.136399867621726</v>
      </c>
    </row>
    <row r="510" spans="1:5" x14ac:dyDescent="0.3">
      <c r="A510" t="str">
        <f>'Days Conversion - Map'!A512</f>
        <v>USC00262780</v>
      </c>
      <c r="B510" t="str">
        <f>'Days Conversion - Map'!B512</f>
        <v>NV</v>
      </c>
      <c r="C510">
        <f>'Days Conversion - Map'!C512</f>
        <v>39.4572</v>
      </c>
      <c r="D510">
        <f>'Days Conversion - Map'!D512</f>
        <v>-118.7811</v>
      </c>
      <c r="E510">
        <f>'Days Conversion - Map'!K512</f>
        <v>-16.688998836671654</v>
      </c>
    </row>
    <row r="511" spans="1:5" x14ac:dyDescent="0.3">
      <c r="A511" t="str">
        <f>'Days Conversion - Map'!A513</f>
        <v>USC00263245</v>
      </c>
      <c r="B511" t="str">
        <f>'Days Conversion - Map'!B513</f>
        <v>NV</v>
      </c>
      <c r="C511">
        <f>'Days Conversion - Map'!C513</f>
        <v>40.956699999999998</v>
      </c>
      <c r="D511">
        <f>'Days Conversion - Map'!D513</f>
        <v>-117.4922</v>
      </c>
      <c r="E511">
        <f>'Days Conversion - Map'!K513</f>
        <v>-22.01449676666736</v>
      </c>
    </row>
    <row r="512" spans="1:5" x14ac:dyDescent="0.3">
      <c r="A512" t="str">
        <f>'Days Conversion - Map'!A514</f>
        <v>USC00264698</v>
      </c>
      <c r="B512" t="str">
        <f>'Days Conversion - Map'!B514</f>
        <v>NV</v>
      </c>
      <c r="C512">
        <f>'Days Conversion - Map'!C514</f>
        <v>40.17</v>
      </c>
      <c r="D512">
        <f>'Days Conversion - Map'!D514</f>
        <v>-118.47750000000001</v>
      </c>
      <c r="E512">
        <f>'Days Conversion - Map'!K514</f>
        <v>0</v>
      </c>
    </row>
    <row r="513" spans="1:5" x14ac:dyDescent="0.3">
      <c r="A513" t="str">
        <f>'Days Conversion - Map'!A515</f>
        <v>USC00264950</v>
      </c>
      <c r="B513" t="str">
        <f>'Days Conversion - Map'!B515</f>
        <v>NV</v>
      </c>
      <c r="C513">
        <f>'Days Conversion - Map'!C515</f>
        <v>39.414200000000001</v>
      </c>
      <c r="D513">
        <f>'Days Conversion - Map'!D515</f>
        <v>-114.7739</v>
      </c>
      <c r="E513">
        <f>'Days Conversion - Map'!K515</f>
        <v>0</v>
      </c>
    </row>
    <row r="514" spans="1:5" x14ac:dyDescent="0.3">
      <c r="A514" t="str">
        <f>'Days Conversion - Map'!A516</f>
        <v>USC00265168</v>
      </c>
      <c r="B514" t="str">
        <f>'Days Conversion - Map'!B516</f>
        <v>NV</v>
      </c>
      <c r="C514">
        <f>'Days Conversion - Map'!C516</f>
        <v>38.387799999999999</v>
      </c>
      <c r="D514">
        <f>'Days Conversion - Map'!D516</f>
        <v>-118.1092</v>
      </c>
      <c r="E514">
        <f>'Days Conversion - Map'!K516</f>
        <v>-24.057323498419358</v>
      </c>
    </row>
    <row r="515" spans="1:5" x14ac:dyDescent="0.3">
      <c r="A515" t="str">
        <f>'Days Conversion - Map'!A517</f>
        <v>USC00267369</v>
      </c>
      <c r="B515" t="str">
        <f>'Days Conversion - Map'!B517</f>
        <v>NV</v>
      </c>
      <c r="C515">
        <f>'Days Conversion - Map'!C517</f>
        <v>35.466099999999997</v>
      </c>
      <c r="D515">
        <f>'Days Conversion - Map'!D517</f>
        <v>-114.9217</v>
      </c>
      <c r="E515">
        <f>'Days Conversion - Map'!K517</f>
        <v>-14.827012987012933</v>
      </c>
    </row>
    <row r="516" spans="1:5" x14ac:dyDescent="0.3">
      <c r="A516" t="str">
        <f>'Days Conversion - Map'!A518</f>
        <v>USC00268988</v>
      </c>
      <c r="B516" t="str">
        <f>'Days Conversion - Map'!B518</f>
        <v>NV</v>
      </c>
      <c r="C516">
        <f>'Days Conversion - Map'!C518</f>
        <v>41.116900000000001</v>
      </c>
      <c r="D516">
        <f>'Days Conversion - Map'!D518</f>
        <v>-114.9786</v>
      </c>
      <c r="E516">
        <f>'Days Conversion - Map'!K518</f>
        <v>-10.152403727103552</v>
      </c>
    </row>
    <row r="517" spans="1:5" x14ac:dyDescent="0.3">
      <c r="A517" t="str">
        <f>'Days Conversion - Map'!A519</f>
        <v>USC00272174</v>
      </c>
      <c r="B517" t="str">
        <f>'Days Conversion - Map'!B519</f>
        <v>NH</v>
      </c>
      <c r="C517">
        <f>'Days Conversion - Map'!C519</f>
        <v>43.1419</v>
      </c>
      <c r="D517">
        <f>'Days Conversion - Map'!D519</f>
        <v>-70.95</v>
      </c>
      <c r="E517">
        <f>'Days Conversion - Map'!K519</f>
        <v>-7.0067532467531493</v>
      </c>
    </row>
    <row r="518" spans="1:5" x14ac:dyDescent="0.3">
      <c r="A518" t="str">
        <f>'Days Conversion - Map'!A520</f>
        <v>USC00272999</v>
      </c>
      <c r="B518" t="str">
        <f>'Days Conversion - Map'!B520</f>
        <v>NH</v>
      </c>
      <c r="C518">
        <f>'Days Conversion - Map'!C520</f>
        <v>45.09</v>
      </c>
      <c r="D518">
        <f>'Days Conversion - Map'!D520</f>
        <v>-71.290599999999998</v>
      </c>
      <c r="E518">
        <f>'Days Conversion - Map'!K520</f>
        <v>-6.0550649350649666</v>
      </c>
    </row>
    <row r="519" spans="1:5" x14ac:dyDescent="0.3">
      <c r="A519" t="str">
        <f>'Days Conversion - Map'!A521</f>
        <v>USC00273850</v>
      </c>
      <c r="B519" t="str">
        <f>'Days Conversion - Map'!B521</f>
        <v>NH</v>
      </c>
      <c r="C519">
        <f>'Days Conversion - Map'!C521</f>
        <v>43.705300000000001</v>
      </c>
      <c r="D519">
        <f>'Days Conversion - Map'!D521</f>
        <v>-72.285600000000002</v>
      </c>
      <c r="E519">
        <f>'Days Conversion - Map'!K521</f>
        <v>-14.230649350649379</v>
      </c>
    </row>
    <row r="520" spans="1:5" x14ac:dyDescent="0.3">
      <c r="A520" t="str">
        <f>'Days Conversion - Map'!A522</f>
        <v>USC00274399</v>
      </c>
      <c r="B520" t="str">
        <f>'Days Conversion - Map'!B522</f>
        <v>NH</v>
      </c>
      <c r="C520">
        <f>'Days Conversion - Map'!C522</f>
        <v>42.938899999999997</v>
      </c>
      <c r="D520">
        <f>'Days Conversion - Map'!D522</f>
        <v>-72.324700000000007</v>
      </c>
      <c r="E520">
        <f>'Days Conversion - Map'!K522</f>
        <v>0</v>
      </c>
    </row>
    <row r="521" spans="1:5" x14ac:dyDescent="0.3">
      <c r="A521" t="str">
        <f>'Days Conversion - Map'!A523</f>
        <v>USC00280907</v>
      </c>
      <c r="B521" t="str">
        <f>'Days Conversion - Map'!B523</f>
        <v>NJ</v>
      </c>
      <c r="C521">
        <f>'Days Conversion - Map'!C523</f>
        <v>40.8917</v>
      </c>
      <c r="D521">
        <f>'Days Conversion - Map'!D523</f>
        <v>-74.3964</v>
      </c>
      <c r="E521">
        <f>'Days Conversion - Map'!K523</f>
        <v>-14.264149367194412</v>
      </c>
    </row>
    <row r="522" spans="1:5" x14ac:dyDescent="0.3">
      <c r="A522" t="str">
        <f>'Days Conversion - Map'!A524</f>
        <v>USC00281582</v>
      </c>
      <c r="B522" t="str">
        <f>'Days Conversion - Map'!B524</f>
        <v>NJ</v>
      </c>
      <c r="C522">
        <f>'Days Conversion - Map'!C524</f>
        <v>41.03</v>
      </c>
      <c r="D522">
        <f>'Days Conversion - Map'!D524</f>
        <v>-74.424700000000001</v>
      </c>
      <c r="E522">
        <f>'Days Conversion - Map'!K524</f>
        <v>-10.908051948051948</v>
      </c>
    </row>
    <row r="523" spans="1:5" x14ac:dyDescent="0.3">
      <c r="A523" t="str">
        <f>'Days Conversion - Map'!A525</f>
        <v>USC00283029</v>
      </c>
      <c r="B523" t="str">
        <f>'Days Conversion - Map'!B525</f>
        <v>NJ</v>
      </c>
      <c r="C523">
        <f>'Days Conversion - Map'!C525</f>
        <v>40.574199999999998</v>
      </c>
      <c r="D523">
        <f>'Days Conversion - Map'!D525</f>
        <v>-74.881699999999995</v>
      </c>
      <c r="E523">
        <f>'Days Conversion - Map'!K525</f>
        <v>-12.041558441558408</v>
      </c>
    </row>
    <row r="524" spans="1:5" x14ac:dyDescent="0.3">
      <c r="A524" t="str">
        <f>'Days Conversion - Map'!A526</f>
        <v>USC00283951</v>
      </c>
      <c r="B524" t="str">
        <f>'Days Conversion - Map'!B526</f>
        <v>NJ</v>
      </c>
      <c r="C524">
        <f>'Days Conversion - Map'!C526</f>
        <v>40.266399999999997</v>
      </c>
      <c r="D524">
        <f>'Days Conversion - Map'!D526</f>
        <v>-74.5642</v>
      </c>
      <c r="E524">
        <f>'Days Conversion - Map'!K526</f>
        <v>0</v>
      </c>
    </row>
    <row r="525" spans="1:5" x14ac:dyDescent="0.3">
      <c r="A525" t="str">
        <f>'Days Conversion - Map'!A527</f>
        <v>USC00284229</v>
      </c>
      <c r="B525" t="str">
        <f>'Days Conversion - Map'!B527</f>
        <v>NJ</v>
      </c>
      <c r="C525">
        <f>'Days Conversion - Map'!C527</f>
        <v>39.799399999999999</v>
      </c>
      <c r="D525">
        <f>'Days Conversion - Map'!D527</f>
        <v>-74.780600000000007</v>
      </c>
      <c r="E525">
        <f>'Days Conversion - Map'!K527</f>
        <v>-13.151168831168807</v>
      </c>
    </row>
    <row r="526" spans="1:5" x14ac:dyDescent="0.3">
      <c r="A526" t="str">
        <f>'Days Conversion - Map'!A528</f>
        <v>USC00284987</v>
      </c>
      <c r="B526" t="str">
        <f>'Days Conversion - Map'!B528</f>
        <v>NJ</v>
      </c>
      <c r="C526">
        <f>'Days Conversion - Map'!C528</f>
        <v>40.296900000000001</v>
      </c>
      <c r="D526">
        <f>'Days Conversion - Map'!D528</f>
        <v>-74.0017</v>
      </c>
      <c r="E526">
        <f>'Days Conversion - Map'!K528</f>
        <v>0</v>
      </c>
    </row>
    <row r="527" spans="1:5" x14ac:dyDescent="0.3">
      <c r="A527" t="str">
        <f>'Days Conversion - Map'!A529</f>
        <v>USC00285728</v>
      </c>
      <c r="B527" t="str">
        <f>'Days Conversion - Map'!B529</f>
        <v>NJ</v>
      </c>
      <c r="C527">
        <f>'Days Conversion - Map'!C529</f>
        <v>39.968299999999999</v>
      </c>
      <c r="D527">
        <f>'Days Conversion - Map'!D529</f>
        <v>-74.864999999999995</v>
      </c>
      <c r="E527">
        <f>'Days Conversion - Map'!K529</f>
        <v>-8.4530474497767436</v>
      </c>
    </row>
    <row r="528" spans="1:5" x14ac:dyDescent="0.3">
      <c r="A528" t="str">
        <f>'Days Conversion - Map'!A530</f>
        <v>USC00287079</v>
      </c>
      <c r="B528" t="str">
        <f>'Days Conversion - Map'!B530</f>
        <v>NJ</v>
      </c>
      <c r="C528">
        <f>'Days Conversion - Map'!C530</f>
        <v>40.6036</v>
      </c>
      <c r="D528">
        <f>'Days Conversion - Map'!D530</f>
        <v>-74.402500000000003</v>
      </c>
      <c r="E528">
        <f>'Days Conversion - Map'!K530</f>
        <v>-9.1097601619121669</v>
      </c>
    </row>
    <row r="529" spans="1:5" x14ac:dyDescent="0.3">
      <c r="A529" t="str">
        <f>'Days Conversion - Map'!A531</f>
        <v>USC00290692</v>
      </c>
      <c r="B529" t="str">
        <f>'Days Conversion - Map'!B531</f>
        <v>NM</v>
      </c>
      <c r="C529">
        <f>'Days Conversion - Map'!C531</f>
        <v>36.835000000000001</v>
      </c>
      <c r="D529">
        <f>'Days Conversion - Map'!D531</f>
        <v>-108.00060000000001</v>
      </c>
      <c r="E529">
        <f>'Days Conversion - Map'!K531</f>
        <v>-10.900597361296107</v>
      </c>
    </row>
    <row r="530" spans="1:5" x14ac:dyDescent="0.3">
      <c r="A530" t="str">
        <f>'Days Conversion - Map'!A532</f>
        <v>USC00290858</v>
      </c>
      <c r="B530" t="str">
        <f>'Days Conversion - Map'!B532</f>
        <v>NM</v>
      </c>
      <c r="C530">
        <f>'Days Conversion - Map'!C532</f>
        <v>35.529699999999998</v>
      </c>
      <c r="D530">
        <f>'Days Conversion - Map'!D532</f>
        <v>-104.0936</v>
      </c>
      <c r="E530">
        <f>'Days Conversion - Map'!K532</f>
        <v>-14.709677419354824</v>
      </c>
    </row>
    <row r="531" spans="1:5" x14ac:dyDescent="0.3">
      <c r="A531" t="str">
        <f>'Days Conversion - Map'!A533</f>
        <v>USC00291469</v>
      </c>
      <c r="B531" t="str">
        <f>'Days Conversion - Map'!B533</f>
        <v>NM</v>
      </c>
      <c r="C531">
        <f>'Days Conversion - Map'!C533</f>
        <v>32.347799999999999</v>
      </c>
      <c r="D531">
        <f>'Days Conversion - Map'!D533</f>
        <v>-104.2225</v>
      </c>
      <c r="E531">
        <f>'Days Conversion - Map'!K533</f>
        <v>-8.4319387881031318</v>
      </c>
    </row>
    <row r="532" spans="1:5" x14ac:dyDescent="0.3">
      <c r="A532" t="str">
        <f>'Days Conversion - Map'!A534</f>
        <v>USC00291515</v>
      </c>
      <c r="B532" t="str">
        <f>'Days Conversion - Map'!B534</f>
        <v>NM</v>
      </c>
      <c r="C532">
        <f>'Days Conversion - Map'!C534</f>
        <v>33.630800000000001</v>
      </c>
      <c r="D532">
        <f>'Days Conversion - Map'!D534</f>
        <v>-105.8964</v>
      </c>
      <c r="E532">
        <f>'Days Conversion - Map'!K534</f>
        <v>-8.8109890109890152</v>
      </c>
    </row>
    <row r="533" spans="1:5" x14ac:dyDescent="0.3">
      <c r="A533" t="str">
        <f>'Days Conversion - Map'!A535</f>
        <v>USC00291664</v>
      </c>
      <c r="B533" t="str">
        <f>'Days Conversion - Map'!B535</f>
        <v>NM</v>
      </c>
      <c r="C533">
        <f>'Days Conversion - Map'!C535</f>
        <v>36.9178</v>
      </c>
      <c r="D533">
        <f>'Days Conversion - Map'!D535</f>
        <v>-106.57810000000001</v>
      </c>
      <c r="E533">
        <f>'Days Conversion - Map'!K535</f>
        <v>0</v>
      </c>
    </row>
    <row r="534" spans="1:5" x14ac:dyDescent="0.3">
      <c r="A534" t="str">
        <f>'Days Conversion - Map'!A536</f>
        <v>USC00291813</v>
      </c>
      <c r="B534" t="str">
        <f>'Days Conversion - Map'!B536</f>
        <v>NM</v>
      </c>
      <c r="C534">
        <f>'Days Conversion - Map'!C536</f>
        <v>36.466099999999997</v>
      </c>
      <c r="D534">
        <f>'Days Conversion - Map'!D536</f>
        <v>-104.9456</v>
      </c>
      <c r="E534">
        <f>'Days Conversion - Map'!K536</f>
        <v>0</v>
      </c>
    </row>
    <row r="535" spans="1:5" x14ac:dyDescent="0.3">
      <c r="A535" t="str">
        <f>'Days Conversion - Map'!A537</f>
        <v>USC00292608</v>
      </c>
      <c r="B535" t="str">
        <f>'Days Conversion - Map'!B537</f>
        <v>NM</v>
      </c>
      <c r="C535">
        <f>'Days Conversion - Map'!C537</f>
        <v>36.9358</v>
      </c>
      <c r="D535">
        <f>'Days Conversion - Map'!D537</f>
        <v>-107</v>
      </c>
      <c r="E535">
        <f>'Days Conversion - Map'!K537</f>
        <v>-20.071578427742836</v>
      </c>
    </row>
    <row r="536" spans="1:5" x14ac:dyDescent="0.3">
      <c r="A536" t="str">
        <f>'Days Conversion - Map'!A538</f>
        <v>USC00292848</v>
      </c>
      <c r="B536" t="str">
        <f>'Days Conversion - Map'!B538</f>
        <v>NM</v>
      </c>
      <c r="C536">
        <f>'Days Conversion - Map'!C538</f>
        <v>33.146099999999997</v>
      </c>
      <c r="D536">
        <f>'Days Conversion - Map'!D538</f>
        <v>-107.1842</v>
      </c>
      <c r="E536">
        <f>'Days Conversion - Map'!K538</f>
        <v>-14.139220779220732</v>
      </c>
    </row>
    <row r="537" spans="1:5" x14ac:dyDescent="0.3">
      <c r="A537" t="str">
        <f>'Days Conversion - Map'!A539</f>
        <v>USC00293265</v>
      </c>
      <c r="B537" t="str">
        <f>'Days Conversion - Map'!B539</f>
        <v>NM</v>
      </c>
      <c r="C537">
        <f>'Days Conversion - Map'!C539</f>
        <v>32.793900000000001</v>
      </c>
      <c r="D537">
        <f>'Days Conversion - Map'!D539</f>
        <v>-108.1514</v>
      </c>
      <c r="E537">
        <f>'Days Conversion - Map'!K539</f>
        <v>-35.402457757295849</v>
      </c>
    </row>
    <row r="538" spans="1:5" x14ac:dyDescent="0.3">
      <c r="A538" t="str">
        <f>'Days Conversion - Map'!A540</f>
        <v>USC00293294</v>
      </c>
      <c r="B538" t="str">
        <f>'Days Conversion - Map'!B540</f>
        <v>NM</v>
      </c>
      <c r="C538">
        <f>'Days Conversion - Map'!C540</f>
        <v>34.466700000000003</v>
      </c>
      <c r="D538">
        <f>'Days Conversion - Map'!D540</f>
        <v>-104.2319</v>
      </c>
      <c r="E538">
        <f>'Days Conversion - Map'!K540</f>
        <v>0</v>
      </c>
    </row>
    <row r="539" spans="1:5" x14ac:dyDescent="0.3">
      <c r="A539" t="str">
        <f>'Days Conversion - Map'!A541</f>
        <v>USC00294369</v>
      </c>
      <c r="B539" t="str">
        <f>'Days Conversion - Map'!B541</f>
        <v>NM</v>
      </c>
      <c r="C539">
        <f>'Days Conversion - Map'!C541</f>
        <v>35.778300000000002</v>
      </c>
      <c r="D539">
        <f>'Days Conversion - Map'!D541</f>
        <v>-106.6872</v>
      </c>
      <c r="E539">
        <f>'Days Conversion - Map'!K541</f>
        <v>-8.4160041256607485</v>
      </c>
    </row>
    <row r="540" spans="1:5" x14ac:dyDescent="0.3">
      <c r="A540" t="str">
        <f>'Days Conversion - Map'!A542</f>
        <v>USC00294426</v>
      </c>
      <c r="B540" t="str">
        <f>'Days Conversion - Map'!B542</f>
        <v>NM</v>
      </c>
      <c r="C540">
        <f>'Days Conversion - Map'!C542</f>
        <v>32.616100000000003</v>
      </c>
      <c r="D540">
        <f>'Days Conversion - Map'!D542</f>
        <v>-106.7403</v>
      </c>
      <c r="E540">
        <f>'Days Conversion - Map'!K542</f>
        <v>-11.916883116883124</v>
      </c>
    </row>
    <row r="541" spans="1:5" x14ac:dyDescent="0.3">
      <c r="A541" t="str">
        <f>'Days Conversion - Map'!A543</f>
        <v>USC00295150</v>
      </c>
      <c r="B541" t="str">
        <f>'Days Conversion - Map'!B543</f>
        <v>NM</v>
      </c>
      <c r="C541">
        <f>'Days Conversion - Map'!C543</f>
        <v>34.767499999999998</v>
      </c>
      <c r="D541">
        <f>'Days Conversion - Map'!D543</f>
        <v>-106.7611</v>
      </c>
      <c r="E541">
        <f>'Days Conversion - Map'!K543</f>
        <v>0</v>
      </c>
    </row>
    <row r="542" spans="1:5" x14ac:dyDescent="0.3">
      <c r="A542" t="str">
        <f>'Days Conversion - Map'!A544</f>
        <v>USC00295273</v>
      </c>
      <c r="B542" t="str">
        <f>'Days Conversion - Map'!B544</f>
        <v>NM</v>
      </c>
      <c r="C542">
        <f>'Days Conversion - Map'!C544</f>
        <v>33.822499999999998</v>
      </c>
      <c r="D542">
        <f>'Days Conversion - Map'!D544</f>
        <v>-108.9417</v>
      </c>
      <c r="E542">
        <f>'Days Conversion - Map'!K544</f>
        <v>-17.093154915079779</v>
      </c>
    </row>
    <row r="543" spans="1:5" x14ac:dyDescent="0.3">
      <c r="A543" t="str">
        <f>'Days Conversion - Map'!A545</f>
        <v>USC00295960</v>
      </c>
      <c r="B543" t="str">
        <f>'Days Conversion - Map'!B545</f>
        <v>NM</v>
      </c>
      <c r="C543">
        <f>'Days Conversion - Map'!C545</f>
        <v>32.9542</v>
      </c>
      <c r="D543">
        <f>'Days Conversion - Map'!D545</f>
        <v>-105.8222</v>
      </c>
      <c r="E543">
        <f>'Days Conversion - Map'!K545</f>
        <v>-16.275324675324676</v>
      </c>
    </row>
    <row r="544" spans="1:5" x14ac:dyDescent="0.3">
      <c r="A544" t="str">
        <f>'Days Conversion - Map'!A546</f>
        <v>USC00295965</v>
      </c>
      <c r="B544" t="str">
        <f>'Days Conversion - Map'!B546</f>
        <v>NM</v>
      </c>
      <c r="C544">
        <f>'Days Conversion - Map'!C546</f>
        <v>34.520800000000001</v>
      </c>
      <c r="D544">
        <f>'Days Conversion - Map'!D546</f>
        <v>-106.2606</v>
      </c>
      <c r="E544">
        <f>'Days Conversion - Map'!K546</f>
        <v>-12.063376623376671</v>
      </c>
    </row>
    <row r="545" spans="1:5" x14ac:dyDescent="0.3">
      <c r="A545" t="str">
        <f>'Days Conversion - Map'!A547</f>
        <v>USC00296435</v>
      </c>
      <c r="B545" t="str">
        <f>'Days Conversion - Map'!B547</f>
        <v>NM</v>
      </c>
      <c r="C545">
        <f>'Days Conversion - Map'!C547</f>
        <v>32.378900000000002</v>
      </c>
      <c r="D545">
        <f>'Days Conversion - Map'!D547</f>
        <v>-106.0925</v>
      </c>
      <c r="E545">
        <f>'Days Conversion - Map'!K547</f>
        <v>-16.901531530716536</v>
      </c>
    </row>
    <row r="546" spans="1:5" x14ac:dyDescent="0.3">
      <c r="A546" t="str">
        <f>'Days Conversion - Map'!A548</f>
        <v>USC00297323</v>
      </c>
      <c r="B546" t="str">
        <f>'Days Conversion - Map'!B548</f>
        <v>NM</v>
      </c>
      <c r="C546">
        <f>'Days Conversion - Map'!C548</f>
        <v>36.71</v>
      </c>
      <c r="D546">
        <f>'Days Conversion - Map'!D548</f>
        <v>-105.4164</v>
      </c>
      <c r="E546">
        <f>'Days Conversion - Map'!K548</f>
        <v>-31.794021115224105</v>
      </c>
    </row>
    <row r="547" spans="1:5" x14ac:dyDescent="0.3">
      <c r="A547" t="str">
        <f>'Days Conversion - Map'!A549</f>
        <v>USC00297867</v>
      </c>
      <c r="B547" t="str">
        <f>'Days Conversion - Map'!B549</f>
        <v>NM</v>
      </c>
      <c r="C547">
        <f>'Days Conversion - Map'!C549</f>
        <v>35.108600000000003</v>
      </c>
      <c r="D547">
        <f>'Days Conversion - Map'!D549</f>
        <v>-103.3283</v>
      </c>
      <c r="E547">
        <f>'Days Conversion - Map'!K549</f>
        <v>-16.523880044427962</v>
      </c>
    </row>
    <row r="548" spans="1:5" x14ac:dyDescent="0.3">
      <c r="A548" t="str">
        <f>'Days Conversion - Map'!A550</f>
        <v>USC00298107</v>
      </c>
      <c r="B548" t="str">
        <f>'Days Conversion - Map'!B550</f>
        <v>NM</v>
      </c>
      <c r="C548">
        <f>'Days Conversion - Map'!C550</f>
        <v>34.956099999999999</v>
      </c>
      <c r="D548">
        <f>'Days Conversion - Map'!D550</f>
        <v>-104.7217</v>
      </c>
      <c r="E548">
        <f>'Days Conversion - Map'!K550</f>
        <v>-11.574685384126781</v>
      </c>
    </row>
    <row r="549" spans="1:5" x14ac:dyDescent="0.3">
      <c r="A549" t="str">
        <f>'Days Conversion - Map'!A551</f>
        <v>USC00298387</v>
      </c>
      <c r="B549" t="str">
        <f>'Days Conversion - Map'!B551</f>
        <v>NM</v>
      </c>
      <c r="C549">
        <f>'Days Conversion - Map'!C551</f>
        <v>34.060600000000001</v>
      </c>
      <c r="D549">
        <f>'Days Conversion - Map'!D551</f>
        <v>-106.88420000000001</v>
      </c>
      <c r="E549">
        <f>'Days Conversion - Map'!K551</f>
        <v>0</v>
      </c>
    </row>
    <row r="550" spans="1:5" x14ac:dyDescent="0.3">
      <c r="A550" t="str">
        <f>'Days Conversion - Map'!A552</f>
        <v>USC00298501</v>
      </c>
      <c r="B550" t="str">
        <f>'Days Conversion - Map'!B552</f>
        <v>NM</v>
      </c>
      <c r="C550">
        <f>'Days Conversion - Map'!C552</f>
        <v>36.3628</v>
      </c>
      <c r="D550">
        <f>'Days Conversion - Map'!D552</f>
        <v>-104.58499999999999</v>
      </c>
      <c r="E550">
        <f>'Days Conversion - Map'!K552</f>
        <v>-18.703338938265681</v>
      </c>
    </row>
    <row r="551" spans="1:5" x14ac:dyDescent="0.3">
      <c r="A551" t="str">
        <f>'Days Conversion - Map'!A553</f>
        <v>USC00298535</v>
      </c>
      <c r="B551" t="str">
        <f>'Days Conversion - Map'!B553</f>
        <v>NM</v>
      </c>
      <c r="C551">
        <f>'Days Conversion - Map'!C553</f>
        <v>32.282200000000003</v>
      </c>
      <c r="D551">
        <f>'Days Conversion - Map'!D553</f>
        <v>-106.7597</v>
      </c>
      <c r="E551">
        <f>'Days Conversion - Map'!K553</f>
        <v>-31.097552447553007</v>
      </c>
    </row>
    <row r="552" spans="1:5" x14ac:dyDescent="0.3">
      <c r="A552" t="str">
        <f>'Days Conversion - Map'!A554</f>
        <v>USC00299156</v>
      </c>
      <c r="B552" t="str">
        <f>'Days Conversion - Map'!B554</f>
        <v>NM</v>
      </c>
      <c r="C552">
        <f>'Days Conversion - Map'!C554</f>
        <v>35.200600000000001</v>
      </c>
      <c r="D552">
        <f>'Days Conversion - Map'!D554</f>
        <v>-103.6867</v>
      </c>
      <c r="E552">
        <f>'Days Conversion - Map'!K554</f>
        <v>-6.6877922077922287</v>
      </c>
    </row>
    <row r="553" spans="1:5" x14ac:dyDescent="0.3">
      <c r="A553" t="str">
        <f>'Days Conversion - Map'!A555</f>
        <v>USC00299165</v>
      </c>
      <c r="B553" t="str">
        <f>'Days Conversion - Map'!B555</f>
        <v>NM</v>
      </c>
      <c r="C553">
        <f>'Days Conversion - Map'!C555</f>
        <v>33.071899999999999</v>
      </c>
      <c r="D553">
        <f>'Days Conversion - Map'!D555</f>
        <v>-106.0411</v>
      </c>
      <c r="E553">
        <f>'Days Conversion - Map'!K555</f>
        <v>0</v>
      </c>
    </row>
    <row r="554" spans="1:5" x14ac:dyDescent="0.3">
      <c r="A554" t="str">
        <f>'Days Conversion - Map'!A556</f>
        <v>USC00300023</v>
      </c>
      <c r="B554" t="str">
        <f>'Days Conversion - Map'!B556</f>
        <v>NY</v>
      </c>
      <c r="C554">
        <f>'Days Conversion - Map'!C556</f>
        <v>42.101399999999998</v>
      </c>
      <c r="D554">
        <f>'Days Conversion - Map'!D556</f>
        <v>-77.234399999999994</v>
      </c>
      <c r="E554">
        <f>'Days Conversion - Map'!K556</f>
        <v>0</v>
      </c>
    </row>
    <row r="555" spans="1:5" x14ac:dyDescent="0.3">
      <c r="A555" t="str">
        <f>'Days Conversion - Map'!A557</f>
        <v>USC00300085</v>
      </c>
      <c r="B555" t="str">
        <f>'Days Conversion - Map'!B557</f>
        <v>NY</v>
      </c>
      <c r="C555">
        <f>'Days Conversion - Map'!C557</f>
        <v>42.279699999999998</v>
      </c>
      <c r="D555">
        <f>'Days Conversion - Map'!D557</f>
        <v>-77.766400000000004</v>
      </c>
      <c r="E555">
        <f>'Days Conversion - Map'!K557</f>
        <v>0</v>
      </c>
    </row>
    <row r="556" spans="1:5" x14ac:dyDescent="0.3">
      <c r="A556" t="str">
        <f>'Days Conversion - Map'!A558</f>
        <v>USC00300093</v>
      </c>
      <c r="B556" t="str">
        <f>'Days Conversion - Map'!B558</f>
        <v>NY</v>
      </c>
      <c r="C556">
        <f>'Days Conversion - Map'!C558</f>
        <v>42.100299999999997</v>
      </c>
      <c r="D556">
        <f>'Days Conversion - Map'!D558</f>
        <v>-78.749700000000004</v>
      </c>
      <c r="E556">
        <f>'Days Conversion - Map'!K558</f>
        <v>0</v>
      </c>
    </row>
    <row r="557" spans="1:5" x14ac:dyDescent="0.3">
      <c r="A557" t="str">
        <f>'Days Conversion - Map'!A559</f>
        <v>USC00300183</v>
      </c>
      <c r="B557" t="str">
        <f>'Days Conversion - Map'!B559</f>
        <v>NY</v>
      </c>
      <c r="C557">
        <f>'Days Conversion - Map'!C559</f>
        <v>42.3108</v>
      </c>
      <c r="D557">
        <f>'Days Conversion - Map'!D559</f>
        <v>-78.023099999999999</v>
      </c>
      <c r="E557">
        <f>'Days Conversion - Map'!K559</f>
        <v>0</v>
      </c>
    </row>
    <row r="558" spans="1:5" x14ac:dyDescent="0.3">
      <c r="A558" t="str">
        <f>'Days Conversion - Map'!A560</f>
        <v>USC00300321</v>
      </c>
      <c r="B558" t="str">
        <f>'Days Conversion - Map'!B560</f>
        <v>NY</v>
      </c>
      <c r="C558">
        <f>'Days Conversion - Map'!C560</f>
        <v>42.9328</v>
      </c>
      <c r="D558">
        <f>'Days Conversion - Map'!D560</f>
        <v>-76.544700000000006</v>
      </c>
      <c r="E558">
        <f>'Days Conversion - Map'!K560</f>
        <v>0</v>
      </c>
    </row>
    <row r="559" spans="1:5" x14ac:dyDescent="0.3">
      <c r="A559" t="str">
        <f>'Days Conversion - Map'!A561</f>
        <v>USC00300443</v>
      </c>
      <c r="B559" t="str">
        <f>'Days Conversion - Map'!B561</f>
        <v>NY</v>
      </c>
      <c r="C559">
        <f>'Days Conversion - Map'!C561</f>
        <v>43.029699999999998</v>
      </c>
      <c r="D559">
        <f>'Days Conversion - Map'!D561</f>
        <v>-78.168300000000002</v>
      </c>
      <c r="E559">
        <f>'Days Conversion - Map'!K561</f>
        <v>-6.8394805194805555</v>
      </c>
    </row>
    <row r="560" spans="1:5" x14ac:dyDescent="0.3">
      <c r="A560" t="str">
        <f>'Days Conversion - Map'!A562</f>
        <v>USC00300889</v>
      </c>
      <c r="B560" t="str">
        <f>'Days Conversion - Map'!B562</f>
        <v>NY</v>
      </c>
      <c r="C560">
        <f>'Days Conversion - Map'!C562</f>
        <v>40.951900000000002</v>
      </c>
      <c r="D560">
        <f>'Days Conversion - Map'!D562</f>
        <v>-72.297799999999995</v>
      </c>
      <c r="E560">
        <f>'Days Conversion - Map'!K562</f>
        <v>0</v>
      </c>
    </row>
    <row r="561" spans="1:5" x14ac:dyDescent="0.3">
      <c r="A561" t="str">
        <f>'Days Conversion - Map'!A563</f>
        <v>USC00301401</v>
      </c>
      <c r="B561" t="str">
        <f>'Days Conversion - Map'!B563</f>
        <v>NY</v>
      </c>
      <c r="C561">
        <f>'Days Conversion - Map'!C563</f>
        <v>44.878599999999999</v>
      </c>
      <c r="D561">
        <f>'Days Conversion - Map'!D563</f>
        <v>-73.395300000000006</v>
      </c>
      <c r="E561">
        <f>'Days Conversion - Map'!K563</f>
        <v>0</v>
      </c>
    </row>
    <row r="562" spans="1:5" x14ac:dyDescent="0.3">
      <c r="A562" t="str">
        <f>'Days Conversion - Map'!A564</f>
        <v>USC00301752</v>
      </c>
      <c r="B562" t="str">
        <f>'Days Conversion - Map'!B564</f>
        <v>NY</v>
      </c>
      <c r="C562">
        <f>'Days Conversion - Map'!C564</f>
        <v>42.716700000000003</v>
      </c>
      <c r="D562">
        <f>'Days Conversion - Map'!D564</f>
        <v>-74.926699999999997</v>
      </c>
      <c r="E562">
        <f>'Days Conversion - Map'!K564</f>
        <v>-10.12779220779224</v>
      </c>
    </row>
    <row r="563" spans="1:5" x14ac:dyDescent="0.3">
      <c r="A563" t="str">
        <f>'Days Conversion - Map'!A565</f>
        <v>USC00301966</v>
      </c>
      <c r="B563" t="str">
        <f>'Days Conversion - Map'!B565</f>
        <v>NY</v>
      </c>
      <c r="C563">
        <f>'Days Conversion - Map'!C565</f>
        <v>44.719200000000001</v>
      </c>
      <c r="D563">
        <f>'Days Conversion - Map'!D565</f>
        <v>-73.720600000000005</v>
      </c>
      <c r="E563">
        <f>'Days Conversion - Map'!K565</f>
        <v>0</v>
      </c>
    </row>
    <row r="564" spans="1:5" x14ac:dyDescent="0.3">
      <c r="A564" t="str">
        <f>'Days Conversion - Map'!A566</f>
        <v>USC00301974</v>
      </c>
      <c r="B564" t="str">
        <f>'Days Conversion - Map'!B566</f>
        <v>NY</v>
      </c>
      <c r="C564">
        <f>'Days Conversion - Map'!C566</f>
        <v>42.564700000000002</v>
      </c>
      <c r="D564">
        <f>'Days Conversion - Map'!D566</f>
        <v>-77.717500000000001</v>
      </c>
      <c r="E564">
        <f>'Days Conversion - Map'!K566</f>
        <v>0</v>
      </c>
    </row>
    <row r="565" spans="1:5" x14ac:dyDescent="0.3">
      <c r="A565" t="str">
        <f>'Days Conversion - Map'!A567</f>
        <v>USC00302129</v>
      </c>
      <c r="B565" t="str">
        <f>'Days Conversion - Map'!B567</f>
        <v>NY</v>
      </c>
      <c r="C565">
        <f>'Days Conversion - Map'!C567</f>
        <v>41.007199999999997</v>
      </c>
      <c r="D565">
        <f>'Days Conversion - Map'!D567</f>
        <v>-73.834400000000002</v>
      </c>
      <c r="E565">
        <f>'Days Conversion - Map'!K567</f>
        <v>0</v>
      </c>
    </row>
    <row r="566" spans="1:5" x14ac:dyDescent="0.3">
      <c r="A566" t="str">
        <f>'Days Conversion - Map'!A568</f>
        <v>USC00302610</v>
      </c>
      <c r="B566" t="str">
        <f>'Days Conversion - Map'!B568</f>
        <v>NY</v>
      </c>
      <c r="C566">
        <f>'Days Conversion - Map'!C568</f>
        <v>42.099699999999999</v>
      </c>
      <c r="D566">
        <f>'Days Conversion - Map'!D568</f>
        <v>-76.835800000000006</v>
      </c>
      <c r="E566">
        <f>'Days Conversion - Map'!K568</f>
        <v>0</v>
      </c>
    </row>
    <row r="567" spans="1:5" x14ac:dyDescent="0.3">
      <c r="A567" t="str">
        <f>'Days Conversion - Map'!A569</f>
        <v>USC00303033</v>
      </c>
      <c r="B567" t="str">
        <f>'Days Conversion - Map'!B569</f>
        <v>NY</v>
      </c>
      <c r="C567">
        <f>'Days Conversion - Map'!C569</f>
        <v>42.4497</v>
      </c>
      <c r="D567">
        <f>'Days Conversion - Map'!D569</f>
        <v>-79.311999999999998</v>
      </c>
      <c r="E567">
        <f>'Days Conversion - Map'!K569</f>
        <v>0</v>
      </c>
    </row>
    <row r="568" spans="1:5" x14ac:dyDescent="0.3">
      <c r="A568" t="str">
        <f>'Days Conversion - Map'!A570</f>
        <v>USC00303319</v>
      </c>
      <c r="B568" t="str">
        <f>'Days Conversion - Map'!B570</f>
        <v>NY</v>
      </c>
      <c r="C568">
        <f>'Days Conversion - Map'!C570</f>
        <v>43.049199999999999</v>
      </c>
      <c r="D568">
        <f>'Days Conversion - Map'!D570</f>
        <v>-74.359200000000001</v>
      </c>
      <c r="E568">
        <f>'Days Conversion - Map'!K570</f>
        <v>0</v>
      </c>
    </row>
    <row r="569" spans="1:5" x14ac:dyDescent="0.3">
      <c r="A569" t="str">
        <f>'Days Conversion - Map'!A571</f>
        <v>USC00303773</v>
      </c>
      <c r="B569" t="str">
        <f>'Days Conversion - Map'!B571</f>
        <v>NY</v>
      </c>
      <c r="C569">
        <f>'Days Conversion - Map'!C571</f>
        <v>42.7742</v>
      </c>
      <c r="D569">
        <f>'Days Conversion - Map'!D571</f>
        <v>-77.6083</v>
      </c>
      <c r="E569">
        <f>'Days Conversion - Map'!K571</f>
        <v>-8.283636363636381</v>
      </c>
    </row>
    <row r="570" spans="1:5" x14ac:dyDescent="0.3">
      <c r="A570" t="str">
        <f>'Days Conversion - Map'!A572</f>
        <v>USC00304102</v>
      </c>
      <c r="B570" t="str">
        <f>'Days Conversion - Map'!B572</f>
        <v>NY</v>
      </c>
      <c r="C570">
        <f>'Days Conversion - Map'!C572</f>
        <v>43.7547</v>
      </c>
      <c r="D570">
        <f>'Days Conversion - Map'!D572</f>
        <v>-74.275599999999997</v>
      </c>
      <c r="E570">
        <f>'Days Conversion - Map'!K572</f>
        <v>-8.5807792207792204</v>
      </c>
    </row>
    <row r="571" spans="1:5" x14ac:dyDescent="0.3">
      <c r="A571" t="str">
        <f>'Days Conversion - Map'!A573</f>
        <v>USC00304174</v>
      </c>
      <c r="B571" t="str">
        <f>'Days Conversion - Map'!B573</f>
        <v>NY</v>
      </c>
      <c r="C571">
        <f>'Days Conversion - Map'!C573</f>
        <v>42.449199999999998</v>
      </c>
      <c r="D571">
        <f>'Days Conversion - Map'!D573</f>
        <v>-76.449200000000005</v>
      </c>
      <c r="E571">
        <f>'Days Conversion - Map'!K573</f>
        <v>0</v>
      </c>
    </row>
    <row r="572" spans="1:5" x14ac:dyDescent="0.3">
      <c r="A572" t="str">
        <f>'Days Conversion - Map'!A574</f>
        <v>USC00304555</v>
      </c>
      <c r="B572" t="str">
        <f>'Days Conversion - Map'!B574</f>
        <v>NY</v>
      </c>
      <c r="C572">
        <f>'Days Conversion - Map'!C574</f>
        <v>44.304200000000002</v>
      </c>
      <c r="D572">
        <f>'Days Conversion - Map'!D574</f>
        <v>-73.983900000000006</v>
      </c>
      <c r="E572">
        <f>'Days Conversion - Map'!K574</f>
        <v>-12.013750030540459</v>
      </c>
    </row>
    <row r="573" spans="1:5" x14ac:dyDescent="0.3">
      <c r="A573" t="str">
        <f>'Days Conversion - Map'!A575</f>
        <v>USC00304647</v>
      </c>
      <c r="B573" t="str">
        <f>'Days Conversion - Map'!B575</f>
        <v>NY</v>
      </c>
      <c r="C573">
        <f>'Days Conversion - Map'!C575</f>
        <v>44.758299999999998</v>
      </c>
      <c r="D573">
        <f>'Days Conversion - Map'!D575</f>
        <v>-74.669200000000004</v>
      </c>
      <c r="E573">
        <f>'Days Conversion - Map'!K575</f>
        <v>0</v>
      </c>
    </row>
    <row r="574" spans="1:5" x14ac:dyDescent="0.3">
      <c r="A574" t="str">
        <f>'Days Conversion - Map'!A576</f>
        <v>USC00304791</v>
      </c>
      <c r="B574" t="str">
        <f>'Days Conversion - Map'!B576</f>
        <v>NY</v>
      </c>
      <c r="C574">
        <f>'Days Conversion - Map'!C576</f>
        <v>43.060299999999998</v>
      </c>
      <c r="D574">
        <f>'Days Conversion - Map'!D576</f>
        <v>-74.868600000000001</v>
      </c>
      <c r="E574">
        <f>'Days Conversion - Map'!K576</f>
        <v>0</v>
      </c>
    </row>
    <row r="575" spans="1:5" x14ac:dyDescent="0.3">
      <c r="A575" t="str">
        <f>'Days Conversion - Map'!A577</f>
        <v>USC00304844</v>
      </c>
      <c r="B575" t="str">
        <f>'Days Conversion - Map'!B577</f>
        <v>NY</v>
      </c>
      <c r="C575">
        <f>'Days Conversion - Map'!C577</f>
        <v>43.152200000000001</v>
      </c>
      <c r="D575">
        <f>'Days Conversion - Map'!D577</f>
        <v>-78.653300000000002</v>
      </c>
      <c r="E575">
        <f>'Days Conversion - Map'!K577</f>
        <v>-6.2850133426952857</v>
      </c>
    </row>
    <row r="576" spans="1:5" x14ac:dyDescent="0.3">
      <c r="A576" t="str">
        <f>'Days Conversion - Map'!A578</f>
        <v>USC00304912</v>
      </c>
      <c r="B576" t="str">
        <f>'Days Conversion - Map'!B578</f>
        <v>NY</v>
      </c>
      <c r="C576">
        <f>'Days Conversion - Map'!C578</f>
        <v>43.7928</v>
      </c>
      <c r="D576">
        <f>'Days Conversion - Map'!D578</f>
        <v>-75.482799999999997</v>
      </c>
      <c r="E576">
        <f>'Days Conversion - Map'!K578</f>
        <v>0</v>
      </c>
    </row>
    <row r="577" spans="1:5" x14ac:dyDescent="0.3">
      <c r="A577" t="str">
        <f>'Days Conversion - Map'!A579</f>
        <v>USC00305426</v>
      </c>
      <c r="B577" t="str">
        <f>'Days Conversion - Map'!B579</f>
        <v>NY</v>
      </c>
      <c r="C577">
        <f>'Days Conversion - Map'!C579</f>
        <v>41.771900000000002</v>
      </c>
      <c r="D577">
        <f>'Days Conversion - Map'!D579</f>
        <v>-74.153599999999997</v>
      </c>
      <c r="E577">
        <f>'Days Conversion - Map'!K579</f>
        <v>-9.7424065161051363</v>
      </c>
    </row>
    <row r="578" spans="1:5" x14ac:dyDescent="0.3">
      <c r="A578" t="str">
        <f>'Days Conversion - Map'!A580</f>
        <v>USC00305512</v>
      </c>
      <c r="B578" t="str">
        <f>'Days Conversion - Map'!B580</f>
        <v>NY</v>
      </c>
      <c r="C578">
        <f>'Days Conversion - Map'!C580</f>
        <v>42.841700000000003</v>
      </c>
      <c r="D578">
        <f>'Days Conversion - Map'!D580</f>
        <v>-75.726399999999998</v>
      </c>
      <c r="E578">
        <f>'Days Conversion - Map'!K580</f>
        <v>-11.166103910651088</v>
      </c>
    </row>
    <row r="579" spans="1:5" x14ac:dyDescent="0.3">
      <c r="A579" t="str">
        <f>'Days Conversion - Map'!A581</f>
        <v>USC00306085</v>
      </c>
      <c r="B579" t="str">
        <f>'Days Conversion - Map'!B581</f>
        <v>NY</v>
      </c>
      <c r="C579">
        <f>'Days Conversion - Map'!C581</f>
        <v>42.511699999999998</v>
      </c>
      <c r="D579">
        <f>'Days Conversion - Map'!D581</f>
        <v>-75.5197</v>
      </c>
      <c r="E579">
        <f>'Days Conversion - Map'!K581</f>
        <v>-10.519480519480535</v>
      </c>
    </row>
    <row r="580" spans="1:5" x14ac:dyDescent="0.3">
      <c r="A580" t="str">
        <f>'Days Conversion - Map'!A582</f>
        <v>USC00306164</v>
      </c>
      <c r="B580" t="str">
        <f>'Days Conversion - Map'!B582</f>
        <v>NY</v>
      </c>
      <c r="C580">
        <f>'Days Conversion - Map'!C582</f>
        <v>44.728099999999998</v>
      </c>
      <c r="D580">
        <f>'Days Conversion - Map'!D582</f>
        <v>-75.444199999999995</v>
      </c>
      <c r="E580">
        <f>'Days Conversion - Map'!K582</f>
        <v>0</v>
      </c>
    </row>
    <row r="581" spans="1:5" x14ac:dyDescent="0.3">
      <c r="A581" t="str">
        <f>'Days Conversion - Map'!A583</f>
        <v>USC00306314</v>
      </c>
      <c r="B581" t="str">
        <f>'Days Conversion - Map'!B583</f>
        <v>NY</v>
      </c>
      <c r="C581">
        <f>'Days Conversion - Map'!C583</f>
        <v>43.45</v>
      </c>
      <c r="D581">
        <f>'Days Conversion - Map'!D583</f>
        <v>-76.536900000000003</v>
      </c>
      <c r="E581">
        <f>'Days Conversion - Map'!K583</f>
        <v>-6.7168831168831273</v>
      </c>
    </row>
    <row r="582" spans="1:5" x14ac:dyDescent="0.3">
      <c r="A582" t="str">
        <f>'Days Conversion - Map'!A584</f>
        <v>USC00306774</v>
      </c>
      <c r="B582" t="str">
        <f>'Days Conversion - Map'!B584</f>
        <v>NY</v>
      </c>
      <c r="C582">
        <f>'Days Conversion - Map'!C584</f>
        <v>41.389200000000002</v>
      </c>
      <c r="D582">
        <f>'Days Conversion - Map'!D584</f>
        <v>-74.690600000000003</v>
      </c>
      <c r="E582">
        <f>'Days Conversion - Map'!K584</f>
        <v>0</v>
      </c>
    </row>
    <row r="583" spans="1:5" x14ac:dyDescent="0.3">
      <c r="A583" t="str">
        <f>'Days Conversion - Map'!A585</f>
        <v>USC00307484</v>
      </c>
      <c r="B583" t="str">
        <f>'Days Conversion - Map'!B585</f>
        <v>NY</v>
      </c>
      <c r="C583">
        <f>'Days Conversion - Map'!C585</f>
        <v>43.041400000000003</v>
      </c>
      <c r="D583">
        <f>'Days Conversion - Map'!D585</f>
        <v>-73.821399999999997</v>
      </c>
      <c r="E583">
        <f>'Days Conversion - Map'!K585</f>
        <v>-22.183227087070716</v>
      </c>
    </row>
    <row r="584" spans="1:5" x14ac:dyDescent="0.3">
      <c r="A584" t="str">
        <f>'Days Conversion - Map'!A586</f>
        <v>USC00307633</v>
      </c>
      <c r="B584" t="str">
        <f>'Days Conversion - Map'!B586</f>
        <v>NY</v>
      </c>
      <c r="C584">
        <f>'Days Conversion - Map'!C586</f>
        <v>40.958599999999997</v>
      </c>
      <c r="D584">
        <f>'Days Conversion - Map'!D586</f>
        <v>-73.104699999999994</v>
      </c>
      <c r="E584">
        <f>'Days Conversion - Map'!K586</f>
        <v>0</v>
      </c>
    </row>
    <row r="585" spans="1:5" x14ac:dyDescent="0.3">
      <c r="A585" t="str">
        <f>'Days Conversion - Map'!A587</f>
        <v>USC00308248</v>
      </c>
      <c r="B585" t="str">
        <f>'Days Conversion - Map'!B587</f>
        <v>NY</v>
      </c>
      <c r="C585">
        <f>'Days Conversion - Map'!C587</f>
        <v>43.891399999999997</v>
      </c>
      <c r="D585">
        <f>'Days Conversion - Map'!D587</f>
        <v>-75.036100000000005</v>
      </c>
      <c r="E585">
        <f>'Days Conversion - Map'!K587</f>
        <v>-13.211428571428542</v>
      </c>
    </row>
    <row r="586" spans="1:5" x14ac:dyDescent="0.3">
      <c r="A586" t="str">
        <f>'Days Conversion - Map'!A588</f>
        <v>USC00308600</v>
      </c>
      <c r="B586" t="str">
        <f>'Days Conversion - Map'!B588</f>
        <v>NY</v>
      </c>
      <c r="C586">
        <f>'Days Conversion - Map'!C588</f>
        <v>42.751100000000001</v>
      </c>
      <c r="D586">
        <f>'Days Conversion - Map'!D588</f>
        <v>-73.685000000000002</v>
      </c>
      <c r="E586">
        <f>'Days Conversion - Map'!K588</f>
        <v>-14.711591246757736</v>
      </c>
    </row>
    <row r="587" spans="1:5" x14ac:dyDescent="0.3">
      <c r="A587" t="str">
        <f>'Days Conversion - Map'!A589</f>
        <v>USC00308631</v>
      </c>
      <c r="B587" t="str">
        <f>'Days Conversion - Map'!B589</f>
        <v>NY</v>
      </c>
      <c r="C587">
        <f>'Days Conversion - Map'!C589</f>
        <v>44.230800000000002</v>
      </c>
      <c r="D587">
        <f>'Days Conversion - Map'!D589</f>
        <v>-74.438299999999998</v>
      </c>
      <c r="E587">
        <f>'Days Conversion - Map'!K589</f>
        <v>0</v>
      </c>
    </row>
    <row r="588" spans="1:5" x14ac:dyDescent="0.3">
      <c r="A588" t="str">
        <f>'Days Conversion - Map'!A590</f>
        <v>USC00308944</v>
      </c>
      <c r="B588" t="str">
        <f>'Days Conversion - Map'!B590</f>
        <v>NY</v>
      </c>
      <c r="C588">
        <f>'Days Conversion - Map'!C590</f>
        <v>44.148099999999999</v>
      </c>
      <c r="D588">
        <f>'Days Conversion - Map'!D590</f>
        <v>-74.900300000000001</v>
      </c>
      <c r="E588">
        <f>'Days Conversion - Map'!K590</f>
        <v>0</v>
      </c>
    </row>
    <row r="589" spans="1:5" x14ac:dyDescent="0.3">
      <c r="A589" t="str">
        <f>'Days Conversion - Map'!A591</f>
        <v>USC00309000</v>
      </c>
      <c r="B589" t="str">
        <f>'Days Conversion - Map'!B591</f>
        <v>NY</v>
      </c>
      <c r="C589">
        <f>'Days Conversion - Map'!C591</f>
        <v>43.976100000000002</v>
      </c>
      <c r="D589">
        <f>'Days Conversion - Map'!D591</f>
        <v>-75.875299999999996</v>
      </c>
      <c r="E589">
        <f>'Days Conversion - Map'!K591</f>
        <v>0</v>
      </c>
    </row>
    <row r="590" spans="1:5" x14ac:dyDescent="0.3">
      <c r="A590" t="str">
        <f>'Days Conversion - Map'!A592</f>
        <v>USC00309292</v>
      </c>
      <c r="B590" t="str">
        <f>'Days Conversion - Map'!B592</f>
        <v>NY</v>
      </c>
      <c r="C590">
        <f>'Days Conversion - Map'!C592</f>
        <v>41.390599999999999</v>
      </c>
      <c r="D590">
        <f>'Days Conversion - Map'!D592</f>
        <v>-73.960800000000006</v>
      </c>
      <c r="E590">
        <f>'Days Conversion - Map'!K592</f>
        <v>-11.461176716480344</v>
      </c>
    </row>
    <row r="591" spans="1:5" x14ac:dyDescent="0.3">
      <c r="A591" t="str">
        <f>'Days Conversion - Map'!A593</f>
        <v>USC00310090</v>
      </c>
      <c r="B591" t="str">
        <f>'Days Conversion - Map'!B593</f>
        <v>NC</v>
      </c>
      <c r="C591">
        <f>'Days Conversion - Map'!C593</f>
        <v>35.4</v>
      </c>
      <c r="D591">
        <f>'Days Conversion - Map'!D593</f>
        <v>-80.199399999999997</v>
      </c>
      <c r="E591">
        <f>'Days Conversion - Map'!K593</f>
        <v>-18.216103896103863</v>
      </c>
    </row>
    <row r="592" spans="1:5" x14ac:dyDescent="0.3">
      <c r="A592" t="str">
        <f>'Days Conversion - Map'!A594</f>
        <v>USC00311677</v>
      </c>
      <c r="B592" t="str">
        <f>'Days Conversion - Map'!B594</f>
        <v>NC</v>
      </c>
      <c r="C592">
        <f>'Days Conversion - Map'!C594</f>
        <v>35.9086</v>
      </c>
      <c r="D592">
        <f>'Days Conversion - Map'!D594</f>
        <v>-79.079700000000003</v>
      </c>
      <c r="E592">
        <f>'Days Conversion - Map'!K594</f>
        <v>-14.831168831168752</v>
      </c>
    </row>
    <row r="593" spans="1:5" x14ac:dyDescent="0.3">
      <c r="A593" t="str">
        <f>'Days Conversion - Map'!A595</f>
        <v>USC00312635</v>
      </c>
      <c r="B593" t="str">
        <f>'Days Conversion - Map'!B595</f>
        <v>NC</v>
      </c>
      <c r="C593">
        <f>'Days Conversion - Map'!C595</f>
        <v>36.016399999999997</v>
      </c>
      <c r="D593">
        <f>'Days Conversion - Map'!D595</f>
        <v>-76.551699999999997</v>
      </c>
      <c r="E593">
        <f>'Days Conversion - Map'!K595</f>
        <v>-9.71012987012986</v>
      </c>
    </row>
    <row r="594" spans="1:5" x14ac:dyDescent="0.3">
      <c r="A594" t="str">
        <f>'Days Conversion - Map'!A596</f>
        <v>USC00312719</v>
      </c>
      <c r="B594" t="str">
        <f>'Days Conversion - Map'!B596</f>
        <v>NC</v>
      </c>
      <c r="C594">
        <f>'Days Conversion - Map'!C596</f>
        <v>36.309699999999999</v>
      </c>
      <c r="D594">
        <f>'Days Conversion - Map'!D596</f>
        <v>-76.204999999999998</v>
      </c>
      <c r="E594">
        <f>'Days Conversion - Map'!K596</f>
        <v>-10.737204005328817</v>
      </c>
    </row>
    <row r="595" spans="1:5" x14ac:dyDescent="0.3">
      <c r="A595" t="str">
        <f>'Days Conversion - Map'!A597</f>
        <v>USC00313017</v>
      </c>
      <c r="B595" t="str">
        <f>'Days Conversion - Map'!B597</f>
        <v>NC</v>
      </c>
      <c r="C595">
        <f>'Days Conversion - Map'!C597</f>
        <v>35.059199999999997</v>
      </c>
      <c r="D595">
        <f>'Days Conversion - Map'!D597</f>
        <v>-78.858900000000006</v>
      </c>
      <c r="E595">
        <f>'Days Conversion - Map'!K597</f>
        <v>-17.966753246753143</v>
      </c>
    </row>
    <row r="596" spans="1:5" x14ac:dyDescent="0.3">
      <c r="A596" t="str">
        <f>'Days Conversion - Map'!A598</f>
        <v>USC00313969</v>
      </c>
      <c r="B596" t="str">
        <f>'Days Conversion - Map'!B598</f>
        <v>NC</v>
      </c>
      <c r="C596">
        <f>'Days Conversion - Map'!C598</f>
        <v>36.3489</v>
      </c>
      <c r="D596">
        <f>'Days Conversion - Map'!D598</f>
        <v>-78.411900000000003</v>
      </c>
      <c r="E596">
        <f>'Days Conversion - Map'!K598</f>
        <v>0</v>
      </c>
    </row>
    <row r="597" spans="1:5" x14ac:dyDescent="0.3">
      <c r="A597" t="str">
        <f>'Days Conversion - Map'!A599</f>
        <v>USC00313976</v>
      </c>
      <c r="B597" t="str">
        <f>'Days Conversion - Map'!B599</f>
        <v>NC</v>
      </c>
      <c r="C597">
        <f>'Days Conversion - Map'!C599</f>
        <v>35.329700000000003</v>
      </c>
      <c r="D597">
        <f>'Days Conversion - Map'!D599</f>
        <v>-82.449200000000005</v>
      </c>
      <c r="E597">
        <f>'Days Conversion - Map'!K599</f>
        <v>-24.345974025973931</v>
      </c>
    </row>
    <row r="598" spans="1:5" x14ac:dyDescent="0.3">
      <c r="A598" t="str">
        <f>'Days Conversion - Map'!A600</f>
        <v>USC00314055</v>
      </c>
      <c r="B598" t="str">
        <f>'Days Conversion - Map'!B600</f>
        <v>NC</v>
      </c>
      <c r="C598">
        <f>'Days Conversion - Map'!C600</f>
        <v>35.056399999999996</v>
      </c>
      <c r="D598">
        <f>'Days Conversion - Map'!D600</f>
        <v>-83.198300000000003</v>
      </c>
      <c r="E598">
        <f>'Days Conversion - Map'!K600</f>
        <v>8.0311688311688521</v>
      </c>
    </row>
    <row r="599" spans="1:5" x14ac:dyDescent="0.3">
      <c r="A599" t="str">
        <f>'Days Conversion - Map'!A601</f>
        <v>USC00314684</v>
      </c>
      <c r="B599" t="str">
        <f>'Days Conversion - Map'!B601</f>
        <v>NC</v>
      </c>
      <c r="C599">
        <f>'Days Conversion - Map'!C601</f>
        <v>35.1967</v>
      </c>
      <c r="D599">
        <f>'Days Conversion - Map'!D601</f>
        <v>-77.543300000000002</v>
      </c>
      <c r="E599">
        <f>'Days Conversion - Map'!K601</f>
        <v>0</v>
      </c>
    </row>
    <row r="600" spans="1:5" x14ac:dyDescent="0.3">
      <c r="A600" t="str">
        <f>'Days Conversion - Map'!A602</f>
        <v>USC00314938</v>
      </c>
      <c r="B600" t="str">
        <f>'Days Conversion - Map'!B602</f>
        <v>NC</v>
      </c>
      <c r="C600">
        <f>'Days Conversion - Map'!C602</f>
        <v>35.914700000000003</v>
      </c>
      <c r="D600">
        <f>'Days Conversion - Map'!D602</f>
        <v>-81.537499999999994</v>
      </c>
      <c r="E600">
        <f>'Days Conversion - Map'!K602</f>
        <v>-8.3023376623376084</v>
      </c>
    </row>
    <row r="601" spans="1:5" x14ac:dyDescent="0.3">
      <c r="A601" t="str">
        <f>'Days Conversion - Map'!A603</f>
        <v>USC00315123</v>
      </c>
      <c r="B601" t="str">
        <f>'Days Conversion - Map'!B603</f>
        <v>NC</v>
      </c>
      <c r="C601">
        <f>'Days Conversion - Map'!C603</f>
        <v>36.102499999999999</v>
      </c>
      <c r="D601">
        <f>'Days Conversion - Map'!D603</f>
        <v>-78.304199999999994</v>
      </c>
      <c r="E601">
        <f>'Days Conversion - Map'!K603</f>
        <v>-17.071168831168727</v>
      </c>
    </row>
    <row r="602" spans="1:5" x14ac:dyDescent="0.3">
      <c r="A602" t="str">
        <f>'Days Conversion - Map'!A604</f>
        <v>USC00315177</v>
      </c>
      <c r="B602" t="str">
        <f>'Days Conversion - Map'!B604</f>
        <v>NC</v>
      </c>
      <c r="C602">
        <f>'Days Conversion - Map'!C604</f>
        <v>34.626899999999999</v>
      </c>
      <c r="D602">
        <f>'Days Conversion - Map'!D604</f>
        <v>-79.025000000000006</v>
      </c>
      <c r="E602">
        <f>'Days Conversion - Map'!K604</f>
        <v>-17.217517373555314</v>
      </c>
    </row>
    <row r="603" spans="1:5" x14ac:dyDescent="0.3">
      <c r="A603" t="str">
        <f>'Days Conversion - Map'!A605</f>
        <v>USC00315340</v>
      </c>
      <c r="B603" t="str">
        <f>'Days Conversion - Map'!B605</f>
        <v>NC</v>
      </c>
      <c r="C603">
        <f>'Days Conversion - Map'!C605</f>
        <v>35.684699999999999</v>
      </c>
      <c r="D603">
        <f>'Days Conversion - Map'!D605</f>
        <v>-82.008300000000006</v>
      </c>
      <c r="E603">
        <f>'Days Conversion - Map'!K605</f>
        <v>0</v>
      </c>
    </row>
    <row r="604" spans="1:5" x14ac:dyDescent="0.3">
      <c r="A604" t="str">
        <f>'Days Conversion - Map'!A606</f>
        <v>USC00315356</v>
      </c>
      <c r="B604" t="str">
        <f>'Days Conversion - Map'!B606</f>
        <v>NC</v>
      </c>
      <c r="C604">
        <f>'Days Conversion - Map'!C606</f>
        <v>35.8033</v>
      </c>
      <c r="D604">
        <f>'Days Conversion - Map'!D606</f>
        <v>-82.665800000000004</v>
      </c>
      <c r="E604">
        <f>'Days Conversion - Map'!K606</f>
        <v>0</v>
      </c>
    </row>
    <row r="605" spans="1:5" x14ac:dyDescent="0.3">
      <c r="A605" t="str">
        <f>'Days Conversion - Map'!A607</f>
        <v>USC00315771</v>
      </c>
      <c r="B605" t="str">
        <f>'Days Conversion - Map'!B607</f>
        <v>NC</v>
      </c>
      <c r="C605">
        <f>'Days Conversion - Map'!C607</f>
        <v>34.979700000000001</v>
      </c>
      <c r="D605">
        <f>'Days Conversion - Map'!D607</f>
        <v>-80.523300000000006</v>
      </c>
      <c r="E605">
        <f>'Days Conversion - Map'!K607</f>
        <v>-10.574545454545436</v>
      </c>
    </row>
    <row r="606" spans="1:5" x14ac:dyDescent="0.3">
      <c r="A606" t="str">
        <f>'Days Conversion - Map'!A608</f>
        <v>USC00315830</v>
      </c>
      <c r="B606" t="str">
        <f>'Days Conversion - Map'!B608</f>
        <v>NC</v>
      </c>
      <c r="C606">
        <f>'Days Conversion - Map'!C608</f>
        <v>34.733600000000003</v>
      </c>
      <c r="D606">
        <f>'Days Conversion - Map'!D608</f>
        <v>-76.735799999999998</v>
      </c>
      <c r="E606">
        <f>'Days Conversion - Map'!K608</f>
        <v>0</v>
      </c>
    </row>
    <row r="607" spans="1:5" x14ac:dyDescent="0.3">
      <c r="A607" t="str">
        <f>'Days Conversion - Map'!A609</f>
        <v>USC00315838</v>
      </c>
      <c r="B607" t="str">
        <f>'Days Conversion - Map'!B609</f>
        <v>NC</v>
      </c>
      <c r="C607">
        <f>'Days Conversion - Map'!C609</f>
        <v>35.729700000000001</v>
      </c>
      <c r="D607">
        <f>'Days Conversion - Map'!D609</f>
        <v>-81.672799999999995</v>
      </c>
      <c r="E607">
        <f>'Days Conversion - Map'!K609</f>
        <v>-9.0399999999999512</v>
      </c>
    </row>
    <row r="608" spans="1:5" x14ac:dyDescent="0.3">
      <c r="A608" t="str">
        <f>'Days Conversion - Map'!A610</f>
        <v>USC00315890</v>
      </c>
      <c r="B608" t="str">
        <f>'Days Conversion - Map'!B610</f>
        <v>NC</v>
      </c>
      <c r="C608">
        <f>'Days Conversion - Map'!C610</f>
        <v>36.496099999999998</v>
      </c>
      <c r="D608">
        <f>'Days Conversion - Map'!D610</f>
        <v>-80.652199999999993</v>
      </c>
      <c r="E608">
        <f>'Days Conversion - Map'!K610</f>
        <v>0</v>
      </c>
    </row>
    <row r="609" spans="1:5" x14ac:dyDescent="0.3">
      <c r="A609" t="str">
        <f>'Days Conversion - Map'!A611</f>
        <v>USC00317202</v>
      </c>
      <c r="B609" t="str">
        <f>'Days Conversion - Map'!B611</f>
        <v>NC</v>
      </c>
      <c r="C609">
        <f>'Days Conversion - Map'!C611</f>
        <v>36.3797</v>
      </c>
      <c r="D609">
        <f>'Days Conversion - Map'!D611</f>
        <v>-79.694400000000002</v>
      </c>
      <c r="E609">
        <f>'Days Conversion - Map'!K611</f>
        <v>-18.120117851476856</v>
      </c>
    </row>
    <row r="610" spans="1:5" x14ac:dyDescent="0.3">
      <c r="A610" t="str">
        <f>'Days Conversion - Map'!A612</f>
        <v>USC00317615</v>
      </c>
      <c r="B610" t="str">
        <f>'Days Conversion - Map'!B612</f>
        <v>NC</v>
      </c>
      <c r="C610">
        <f>'Days Conversion - Map'!C612</f>
        <v>35.683599999999998</v>
      </c>
      <c r="D610">
        <f>'Days Conversion - Map'!D612</f>
        <v>-80.482200000000006</v>
      </c>
      <c r="E610">
        <f>'Days Conversion - Map'!K612</f>
        <v>-10.344935064935031</v>
      </c>
    </row>
    <row r="611" spans="1:5" x14ac:dyDescent="0.3">
      <c r="A611" t="str">
        <f>'Days Conversion - Map'!A613</f>
        <v>USC00317994</v>
      </c>
      <c r="B611" t="str">
        <f>'Days Conversion - Map'!B613</f>
        <v>NC</v>
      </c>
      <c r="C611">
        <f>'Days Conversion - Map'!C613</f>
        <v>35.517499999999998</v>
      </c>
      <c r="D611">
        <f>'Days Conversion - Map'!D613</f>
        <v>-78.344399999999993</v>
      </c>
      <c r="E611">
        <f>'Days Conversion - Map'!K613</f>
        <v>0</v>
      </c>
    </row>
    <row r="612" spans="1:5" x14ac:dyDescent="0.3">
      <c r="A612" t="str">
        <f>'Days Conversion - Map'!A614</f>
        <v>USC00318113</v>
      </c>
      <c r="B612" t="str">
        <f>'Days Conversion - Map'!B614</f>
        <v>NC</v>
      </c>
      <c r="C612">
        <f>'Days Conversion - Map'!C614</f>
        <v>33.994700000000002</v>
      </c>
      <c r="D612">
        <f>'Days Conversion - Map'!D614</f>
        <v>-78.007800000000003</v>
      </c>
      <c r="E612">
        <f>'Days Conversion - Map'!K614</f>
        <v>9.6620467459165678</v>
      </c>
    </row>
    <row r="613" spans="1:5" x14ac:dyDescent="0.3">
      <c r="A613" t="str">
        <f>'Days Conversion - Map'!A615</f>
        <v>USC00318292</v>
      </c>
      <c r="B613" t="str">
        <f>'Days Conversion - Map'!B615</f>
        <v>NC</v>
      </c>
      <c r="C613">
        <f>'Days Conversion - Map'!C615</f>
        <v>35.81</v>
      </c>
      <c r="D613">
        <f>'Days Conversion - Map'!D615</f>
        <v>-80.880799999999994</v>
      </c>
      <c r="E613">
        <f>'Days Conversion - Map'!K615</f>
        <v>0</v>
      </c>
    </row>
    <row r="614" spans="1:5" x14ac:dyDescent="0.3">
      <c r="A614" t="str">
        <f>'Days Conversion - Map'!A616</f>
        <v>USC00318500</v>
      </c>
      <c r="B614" t="str">
        <f>'Days Conversion - Map'!B616</f>
        <v>NC</v>
      </c>
      <c r="C614">
        <f>'Days Conversion - Map'!C616</f>
        <v>35.8842</v>
      </c>
      <c r="D614">
        <f>'Days Conversion - Map'!D616</f>
        <v>-77.538600000000002</v>
      </c>
      <c r="E614">
        <f>'Days Conversion - Map'!K616</f>
        <v>0</v>
      </c>
    </row>
    <row r="615" spans="1:5" x14ac:dyDescent="0.3">
      <c r="A615" t="str">
        <f>'Days Conversion - Map'!A617</f>
        <v>USC00318694</v>
      </c>
      <c r="B615" t="str">
        <f>'Days Conversion - Map'!B617</f>
        <v>NC</v>
      </c>
      <c r="C615">
        <f>'Days Conversion - Map'!C617</f>
        <v>36.400300000000001</v>
      </c>
      <c r="D615">
        <f>'Days Conversion - Map'!D617</f>
        <v>-81.305300000000003</v>
      </c>
      <c r="E615">
        <f>'Days Conversion - Map'!K617</f>
        <v>-7.8181818181818041</v>
      </c>
    </row>
    <row r="616" spans="1:5" x14ac:dyDescent="0.3">
      <c r="A616" t="str">
        <f>'Days Conversion - Map'!A618</f>
        <v>USC00319147</v>
      </c>
      <c r="B616" t="str">
        <f>'Days Conversion - Map'!B618</f>
        <v>NC</v>
      </c>
      <c r="C616">
        <f>'Days Conversion - Map'!C618</f>
        <v>35.486699999999999</v>
      </c>
      <c r="D616">
        <f>'Days Conversion - Map'!D618</f>
        <v>-82.968100000000007</v>
      </c>
      <c r="E616">
        <f>'Days Conversion - Map'!K618</f>
        <v>0</v>
      </c>
    </row>
    <row r="617" spans="1:5" x14ac:dyDescent="0.3">
      <c r="A617" t="str">
        <f>'Days Conversion - Map'!A619</f>
        <v>USC00319476</v>
      </c>
      <c r="B617" t="str">
        <f>'Days Conversion - Map'!B619</f>
        <v>NC</v>
      </c>
      <c r="C617">
        <f>'Days Conversion - Map'!C619</f>
        <v>35.693899999999999</v>
      </c>
      <c r="D617">
        <f>'Days Conversion - Map'!D619</f>
        <v>-77.946100000000001</v>
      </c>
      <c r="E617">
        <f>'Days Conversion - Map'!K619</f>
        <v>-9.1896103896103085</v>
      </c>
    </row>
    <row r="618" spans="1:5" x14ac:dyDescent="0.3">
      <c r="A618" t="str">
        <f>'Days Conversion - Map'!A620</f>
        <v>USC00320941</v>
      </c>
      <c r="B618" t="str">
        <f>'Days Conversion - Map'!B620</f>
        <v>ND</v>
      </c>
      <c r="C618">
        <f>'Days Conversion - Map'!C620</f>
        <v>48.8217</v>
      </c>
      <c r="D618">
        <f>'Days Conversion - Map'!D620</f>
        <v>-100.4528</v>
      </c>
      <c r="E618">
        <f>'Days Conversion - Map'!K620</f>
        <v>-9.7412987012986996</v>
      </c>
    </row>
    <row r="619" spans="1:5" x14ac:dyDescent="0.3">
      <c r="A619" t="str">
        <f>'Days Conversion - Map'!A621</f>
        <v>USC00321871</v>
      </c>
      <c r="B619" t="str">
        <f>'Days Conversion - Map'!B621</f>
        <v>ND</v>
      </c>
      <c r="C619">
        <f>'Days Conversion - Map'!C621</f>
        <v>48.915799999999997</v>
      </c>
      <c r="D619">
        <f>'Days Conversion - Map'!D621</f>
        <v>-103.29810000000001</v>
      </c>
      <c r="E619">
        <f>'Days Conversion - Map'!K621</f>
        <v>-13.516883116883095</v>
      </c>
    </row>
    <row r="620" spans="1:5" x14ac:dyDescent="0.3">
      <c r="A620" t="str">
        <f>'Days Conversion - Map'!A622</f>
        <v>USC00322188</v>
      </c>
      <c r="B620" t="str">
        <f>'Days Conversion - Map'!B622</f>
        <v>ND</v>
      </c>
      <c r="C620">
        <f>'Days Conversion - Map'!C622</f>
        <v>46.891399999999997</v>
      </c>
      <c r="D620">
        <f>'Days Conversion - Map'!D622</f>
        <v>-102.7792</v>
      </c>
      <c r="E620">
        <f>'Days Conversion - Map'!K622</f>
        <v>-10.924999999999999</v>
      </c>
    </row>
    <row r="621" spans="1:5" x14ac:dyDescent="0.3">
      <c r="A621" t="str">
        <f>'Days Conversion - Map'!A623</f>
        <v>USC00322365</v>
      </c>
      <c r="B621" t="str">
        <f>'Days Conversion - Map'!B623</f>
        <v>ND</v>
      </c>
      <c r="C621">
        <f>'Days Conversion - Map'!C623</f>
        <v>47.346699999999998</v>
      </c>
      <c r="D621">
        <f>'Days Conversion - Map'!D623</f>
        <v>-102.5869</v>
      </c>
      <c r="E621">
        <f>'Days Conversion - Map'!K623</f>
        <v>-12.856384367227209</v>
      </c>
    </row>
    <row r="622" spans="1:5" x14ac:dyDescent="0.3">
      <c r="A622" t="str">
        <f>'Days Conversion - Map'!A624</f>
        <v>USC00323287</v>
      </c>
      <c r="B622" t="str">
        <f>'Days Conversion - Map'!B624</f>
        <v>ND</v>
      </c>
      <c r="C622">
        <f>'Days Conversion - Map'!C624</f>
        <v>46.158299999999997</v>
      </c>
      <c r="D622">
        <f>'Days Conversion - Map'!D624</f>
        <v>-98.398899999999998</v>
      </c>
      <c r="E622">
        <f>'Days Conversion - Map'!K624</f>
        <v>-9.9958441558440239</v>
      </c>
    </row>
    <row r="623" spans="1:5" x14ac:dyDescent="0.3">
      <c r="A623" t="str">
        <f>'Days Conversion - Map'!A625</f>
        <v>USC00323594</v>
      </c>
      <c r="B623" t="str">
        <f>'Days Conversion - Map'!B625</f>
        <v>ND</v>
      </c>
      <c r="C623">
        <f>'Days Conversion - Map'!C625</f>
        <v>48.418100000000003</v>
      </c>
      <c r="D623">
        <f>'Days Conversion - Map'!D625</f>
        <v>-97.424700000000001</v>
      </c>
      <c r="E623">
        <f>'Days Conversion - Map'!K625</f>
        <v>-22.566919929865541</v>
      </c>
    </row>
    <row r="624" spans="1:5" x14ac:dyDescent="0.3">
      <c r="A624" t="str">
        <f>'Days Conversion - Map'!A626</f>
        <v>USC00323621</v>
      </c>
      <c r="B624" t="str">
        <f>'Days Conversion - Map'!B626</f>
        <v>ND</v>
      </c>
      <c r="C624">
        <f>'Days Conversion - Map'!C626</f>
        <v>47.921700000000001</v>
      </c>
      <c r="D624">
        <f>'Days Conversion - Map'!D626</f>
        <v>-97.097499999999997</v>
      </c>
      <c r="E624">
        <f>'Days Conversion - Map'!K626</f>
        <v>-9.9896103896104087</v>
      </c>
    </row>
    <row r="625" spans="1:5" x14ac:dyDescent="0.3">
      <c r="A625" t="str">
        <f>'Days Conversion - Map'!A627</f>
        <v>USC00324203</v>
      </c>
      <c r="B625" t="str">
        <f>'Days Conversion - Map'!B627</f>
        <v>ND</v>
      </c>
      <c r="C625">
        <f>'Days Conversion - Map'!C627</f>
        <v>47.438899999999997</v>
      </c>
      <c r="D625">
        <f>'Days Conversion - Map'!D627</f>
        <v>-97.066400000000002</v>
      </c>
      <c r="E625">
        <f>'Days Conversion - Map'!K627</f>
        <v>-13.732747114705187</v>
      </c>
    </row>
    <row r="626" spans="1:5" x14ac:dyDescent="0.3">
      <c r="A626" t="str">
        <f>'Days Conversion - Map'!A628</f>
        <v>USC00324418</v>
      </c>
      <c r="B626" t="str">
        <f>'Days Conversion - Map'!B628</f>
        <v>ND</v>
      </c>
      <c r="C626">
        <f>'Days Conversion - Map'!C628</f>
        <v>46.884399999999999</v>
      </c>
      <c r="D626">
        <f>'Days Conversion - Map'!D628</f>
        <v>-98.685000000000002</v>
      </c>
      <c r="E626">
        <f>'Days Conversion - Map'!K628</f>
        <v>0</v>
      </c>
    </row>
    <row r="627" spans="1:5" x14ac:dyDescent="0.3">
      <c r="A627" t="str">
        <f>'Days Conversion - Map'!A629</f>
        <v>USC00324958</v>
      </c>
      <c r="B627" t="str">
        <f>'Days Conversion - Map'!B629</f>
        <v>ND</v>
      </c>
      <c r="C627">
        <f>'Days Conversion - Map'!C629</f>
        <v>48.7622</v>
      </c>
      <c r="D627">
        <f>'Days Conversion - Map'!D629</f>
        <v>-98.344700000000003</v>
      </c>
      <c r="E627">
        <f>'Days Conversion - Map'!K629</f>
        <v>-15.373506493506493</v>
      </c>
    </row>
    <row r="628" spans="1:5" x14ac:dyDescent="0.3">
      <c r="A628" t="str">
        <f>'Days Conversion - Map'!A630</f>
        <v>USC00325220</v>
      </c>
      <c r="B628" t="str">
        <f>'Days Conversion - Map'!B630</f>
        <v>ND</v>
      </c>
      <c r="C628">
        <f>'Days Conversion - Map'!C630</f>
        <v>46.444400000000002</v>
      </c>
      <c r="D628">
        <f>'Days Conversion - Map'!D630</f>
        <v>-97.692800000000005</v>
      </c>
      <c r="E628">
        <f>'Days Conversion - Map'!K630</f>
        <v>-9.6401118064163409</v>
      </c>
    </row>
    <row r="629" spans="1:5" x14ac:dyDescent="0.3">
      <c r="A629" t="str">
        <f>'Days Conversion - Map'!A631</f>
        <v>USC00325479</v>
      </c>
      <c r="B629" t="str">
        <f>'Days Conversion - Map'!B631</f>
        <v>ND</v>
      </c>
      <c r="C629">
        <f>'Days Conversion - Map'!C631</f>
        <v>46.812800000000003</v>
      </c>
      <c r="D629">
        <f>'Days Conversion - Map'!D631</f>
        <v>-100.9097</v>
      </c>
      <c r="E629">
        <f>'Days Conversion - Map'!K631</f>
        <v>-13.766233766233741</v>
      </c>
    </row>
    <row r="630" spans="1:5" x14ac:dyDescent="0.3">
      <c r="A630" t="str">
        <f>'Days Conversion - Map'!A632</f>
        <v>USC00326015</v>
      </c>
      <c r="B630" t="str">
        <f>'Days Conversion - Map'!B632</f>
        <v>ND</v>
      </c>
      <c r="C630">
        <f>'Days Conversion - Map'!C632</f>
        <v>46.6706</v>
      </c>
      <c r="D630">
        <f>'Days Conversion - Map'!D632</f>
        <v>-100.2294</v>
      </c>
      <c r="E630">
        <f>'Days Conversion - Map'!K632</f>
        <v>-10.41232622688476</v>
      </c>
    </row>
    <row r="631" spans="1:5" x14ac:dyDescent="0.3">
      <c r="A631" t="str">
        <f>'Days Conversion - Map'!A633</f>
        <v>USC00326155</v>
      </c>
      <c r="B631" t="str">
        <f>'Days Conversion - Map'!B633</f>
        <v>ND</v>
      </c>
      <c r="C631">
        <f>'Days Conversion - Map'!C633</f>
        <v>46.374699999999997</v>
      </c>
      <c r="D631">
        <f>'Days Conversion - Map'!D633</f>
        <v>-102.3211</v>
      </c>
      <c r="E631">
        <f>'Days Conversion - Map'!K633</f>
        <v>-15.189441511531021</v>
      </c>
    </row>
    <row r="632" spans="1:5" x14ac:dyDescent="0.3">
      <c r="A632" t="str">
        <f>'Days Conversion - Map'!A634</f>
        <v>USC00326255</v>
      </c>
      <c r="B632" t="str">
        <f>'Days Conversion - Map'!B634</f>
        <v>ND</v>
      </c>
      <c r="C632">
        <f>'Days Conversion - Map'!C634</f>
        <v>46.506700000000002</v>
      </c>
      <c r="D632">
        <f>'Days Conversion - Map'!D634</f>
        <v>-99.769199999999998</v>
      </c>
      <c r="E632">
        <f>'Days Conversion - Map'!K634</f>
        <v>-8.539220779220793</v>
      </c>
    </row>
    <row r="633" spans="1:5" x14ac:dyDescent="0.3">
      <c r="A633" t="str">
        <f>'Days Conversion - Map'!A635</f>
        <v>USC00326315</v>
      </c>
      <c r="B633" t="str">
        <f>'Days Conversion - Map'!B635</f>
        <v>ND</v>
      </c>
      <c r="C633">
        <f>'Days Conversion - Map'!C635</f>
        <v>46.540599999999998</v>
      </c>
      <c r="D633">
        <f>'Days Conversion - Map'!D635</f>
        <v>-102.86920000000001</v>
      </c>
      <c r="E633">
        <f>'Days Conversion - Map'!K635</f>
        <v>-9.5480519480519686</v>
      </c>
    </row>
    <row r="634" spans="1:5" x14ac:dyDescent="0.3">
      <c r="A634" t="str">
        <f>'Days Conversion - Map'!A636</f>
        <v>USC00327530</v>
      </c>
      <c r="B634" t="str">
        <f>'Days Conversion - Map'!B636</f>
        <v>ND</v>
      </c>
      <c r="C634">
        <f>'Days Conversion - Map'!C636</f>
        <v>46.888599999999997</v>
      </c>
      <c r="D634">
        <f>'Days Conversion - Map'!D636</f>
        <v>-102.3192</v>
      </c>
      <c r="E634">
        <f>'Days Conversion - Map'!K636</f>
        <v>-13.331132386926308</v>
      </c>
    </row>
    <row r="635" spans="1:5" x14ac:dyDescent="0.3">
      <c r="A635" t="str">
        <f>'Days Conversion - Map'!A637</f>
        <v>USC00328792</v>
      </c>
      <c r="B635" t="str">
        <f>'Days Conversion - Map'!B637</f>
        <v>ND</v>
      </c>
      <c r="C635">
        <f>'Days Conversion - Map'!C637</f>
        <v>48.370600000000003</v>
      </c>
      <c r="D635">
        <f>'Days Conversion - Map'!D637</f>
        <v>-100.3908</v>
      </c>
      <c r="E635">
        <f>'Days Conversion - Map'!K637</f>
        <v>0</v>
      </c>
    </row>
    <row r="636" spans="1:5" x14ac:dyDescent="0.3">
      <c r="A636" t="str">
        <f>'Days Conversion - Map'!A638</f>
        <v>USC00329445</v>
      </c>
      <c r="B636" t="str">
        <f>'Days Conversion - Map'!B638</f>
        <v>ND</v>
      </c>
      <c r="C636">
        <f>'Days Conversion - Map'!C638</f>
        <v>48.606099999999998</v>
      </c>
      <c r="D636">
        <f>'Days Conversion - Map'!D638</f>
        <v>-100.2911</v>
      </c>
      <c r="E636">
        <f>'Days Conversion - Map'!K638</f>
        <v>-7.6363636363636722</v>
      </c>
    </row>
    <row r="637" spans="1:5" x14ac:dyDescent="0.3">
      <c r="A637" t="str">
        <f>'Days Conversion - Map'!A639</f>
        <v>USC00331072</v>
      </c>
      <c r="B637" t="str">
        <f>'Days Conversion - Map'!B639</f>
        <v>OH</v>
      </c>
      <c r="C637">
        <f>'Days Conversion - Map'!C639</f>
        <v>40.8125</v>
      </c>
      <c r="D637">
        <f>'Days Conversion - Map'!D639</f>
        <v>-82.969700000000003</v>
      </c>
      <c r="E637">
        <f>'Days Conversion - Map'!K639</f>
        <v>-8.4893506493506479</v>
      </c>
    </row>
    <row r="638" spans="1:5" x14ac:dyDescent="0.3">
      <c r="A638" t="str">
        <f>'Days Conversion - Map'!A640</f>
        <v>USC00331152</v>
      </c>
      <c r="B638" t="str">
        <f>'Days Conversion - Map'!B640</f>
        <v>OH</v>
      </c>
      <c r="C638">
        <f>'Days Conversion - Map'!C640</f>
        <v>40.268599999999999</v>
      </c>
      <c r="D638">
        <f>'Days Conversion - Map'!D640</f>
        <v>-80.998099999999994</v>
      </c>
      <c r="E638">
        <f>'Days Conversion - Map'!K640</f>
        <v>0</v>
      </c>
    </row>
    <row r="639" spans="1:5" x14ac:dyDescent="0.3">
      <c r="A639" t="str">
        <f>'Days Conversion - Map'!A641</f>
        <v>USC00331541</v>
      </c>
      <c r="B639" t="str">
        <f>'Days Conversion - Map'!B641</f>
        <v>OH</v>
      </c>
      <c r="C639">
        <f>'Days Conversion - Map'!C641</f>
        <v>41.051699999999997</v>
      </c>
      <c r="D639">
        <f>'Days Conversion - Map'!D641</f>
        <v>-81.936099999999996</v>
      </c>
      <c r="E639">
        <f>'Days Conversion - Map'!K641</f>
        <v>0</v>
      </c>
    </row>
    <row r="640" spans="1:5" x14ac:dyDescent="0.3">
      <c r="A640" t="str">
        <f>'Days Conversion - Map'!A642</f>
        <v>USC00331592</v>
      </c>
      <c r="B640" t="str">
        <f>'Days Conversion - Map'!B642</f>
        <v>OH</v>
      </c>
      <c r="C640">
        <f>'Days Conversion - Map'!C642</f>
        <v>39.610300000000002</v>
      </c>
      <c r="D640">
        <f>'Days Conversion - Map'!D642</f>
        <v>-82.955600000000004</v>
      </c>
      <c r="E640">
        <f>'Days Conversion - Map'!K642</f>
        <v>0</v>
      </c>
    </row>
    <row r="641" spans="1:5" x14ac:dyDescent="0.3">
      <c r="A641" t="str">
        <f>'Days Conversion - Map'!A643</f>
        <v>USC00331890</v>
      </c>
      <c r="B641" t="str">
        <f>'Days Conversion - Map'!B643</f>
        <v>OH</v>
      </c>
      <c r="C641">
        <f>'Days Conversion - Map'!C643</f>
        <v>40.240299999999998</v>
      </c>
      <c r="D641">
        <f>'Days Conversion - Map'!D643</f>
        <v>-81.871099999999998</v>
      </c>
      <c r="E641">
        <f>'Days Conversion - Map'!K643</f>
        <v>-7.7385733345505994</v>
      </c>
    </row>
    <row r="642" spans="1:5" x14ac:dyDescent="0.3">
      <c r="A642" t="str">
        <f>'Days Conversion - Map'!A644</f>
        <v>USC00332098</v>
      </c>
      <c r="B642" t="str">
        <f>'Days Conversion - Map'!B644</f>
        <v>OH</v>
      </c>
      <c r="C642">
        <f>'Days Conversion - Map'!C644</f>
        <v>41.278300000000002</v>
      </c>
      <c r="D642">
        <f>'Days Conversion - Map'!D644</f>
        <v>-84.384699999999995</v>
      </c>
      <c r="E642">
        <f>'Days Conversion - Map'!K644</f>
        <v>-10.806233766233712</v>
      </c>
    </row>
    <row r="643" spans="1:5" x14ac:dyDescent="0.3">
      <c r="A643" t="str">
        <f>'Days Conversion - Map'!A645</f>
        <v>USC00332791</v>
      </c>
      <c r="B643" t="str">
        <f>'Days Conversion - Map'!B645</f>
        <v>OH</v>
      </c>
      <c r="C643">
        <f>'Days Conversion - Map'!C645</f>
        <v>41.046100000000003</v>
      </c>
      <c r="D643">
        <f>'Days Conversion - Map'!D645</f>
        <v>-83.662199999999999</v>
      </c>
      <c r="E643">
        <f>'Days Conversion - Map'!K645</f>
        <v>-10.912207792207768</v>
      </c>
    </row>
    <row r="644" spans="1:5" x14ac:dyDescent="0.3">
      <c r="A644" t="str">
        <f>'Days Conversion - Map'!A646</f>
        <v>USC00333375</v>
      </c>
      <c r="B644" t="str">
        <f>'Days Conversion - Map'!B646</f>
        <v>OH</v>
      </c>
      <c r="C644">
        <f>'Days Conversion - Map'!C646</f>
        <v>40.103299999999997</v>
      </c>
      <c r="D644">
        <f>'Days Conversion - Map'!D646</f>
        <v>-84.650300000000001</v>
      </c>
      <c r="E644">
        <f>'Days Conversion - Map'!K646</f>
        <v>0</v>
      </c>
    </row>
    <row r="645" spans="1:5" x14ac:dyDescent="0.3">
      <c r="A645" t="str">
        <f>'Days Conversion - Map'!A647</f>
        <v>USC00333758</v>
      </c>
      <c r="B645" t="str">
        <f>'Days Conversion - Map'!B647</f>
        <v>OH</v>
      </c>
      <c r="C645">
        <f>'Days Conversion - Map'!C647</f>
        <v>39.2333</v>
      </c>
      <c r="D645">
        <f>'Days Conversion - Map'!D647</f>
        <v>-83.609200000000001</v>
      </c>
      <c r="E645">
        <f>'Days Conversion - Map'!K647</f>
        <v>-7.9453984532378721</v>
      </c>
    </row>
    <row r="646" spans="1:5" x14ac:dyDescent="0.3">
      <c r="A646" t="str">
        <f>'Days Conversion - Map'!A648</f>
        <v>USC00333780</v>
      </c>
      <c r="B646" t="str">
        <f>'Days Conversion - Map'!B648</f>
        <v>OH</v>
      </c>
      <c r="C646">
        <f>'Days Conversion - Map'!C648</f>
        <v>41.307200000000002</v>
      </c>
      <c r="D646">
        <f>'Days Conversion - Map'!D648</f>
        <v>-81.147499999999994</v>
      </c>
      <c r="E646">
        <f>'Days Conversion - Map'!K648</f>
        <v>0</v>
      </c>
    </row>
    <row r="647" spans="1:5" x14ac:dyDescent="0.3">
      <c r="A647" t="str">
        <f>'Days Conversion - Map'!A649</f>
        <v>USC00334189</v>
      </c>
      <c r="B647" t="str">
        <f>'Days Conversion - Map'!B649</f>
        <v>OH</v>
      </c>
      <c r="C647">
        <f>'Days Conversion - Map'!C649</f>
        <v>40.648600000000002</v>
      </c>
      <c r="D647">
        <f>'Days Conversion - Map'!D649</f>
        <v>-83.606099999999998</v>
      </c>
      <c r="E647">
        <f>'Days Conversion - Map'!K649</f>
        <v>0</v>
      </c>
    </row>
    <row r="648" spans="1:5" x14ac:dyDescent="0.3">
      <c r="A648" t="str">
        <f>'Days Conversion - Map'!A650</f>
        <v>USC00335041</v>
      </c>
      <c r="B648" t="str">
        <f>'Days Conversion - Map'!B650</f>
        <v>OH</v>
      </c>
      <c r="C648">
        <f>'Days Conversion - Map'!C650</f>
        <v>39.652200000000001</v>
      </c>
      <c r="D648">
        <f>'Days Conversion - Map'!D650</f>
        <v>-81.856099999999998</v>
      </c>
      <c r="E648">
        <f>'Days Conversion - Map'!K650</f>
        <v>0</v>
      </c>
    </row>
    <row r="649" spans="1:5" x14ac:dyDescent="0.3">
      <c r="A649" t="str">
        <f>'Days Conversion - Map'!A651</f>
        <v>USC00335297</v>
      </c>
      <c r="B649" t="str">
        <f>'Days Conversion - Map'!B651</f>
        <v>OH</v>
      </c>
      <c r="C649">
        <f>'Days Conversion - Map'!C651</f>
        <v>40.537500000000001</v>
      </c>
      <c r="D649">
        <f>'Days Conversion - Map'!D651</f>
        <v>-81.919700000000006</v>
      </c>
      <c r="E649">
        <f>'Days Conversion - Map'!K651</f>
        <v>0</v>
      </c>
    </row>
    <row r="650" spans="1:5" x14ac:dyDescent="0.3">
      <c r="A650" t="str">
        <f>'Days Conversion - Map'!A652</f>
        <v>USC00335315</v>
      </c>
      <c r="B650" t="str">
        <f>'Days Conversion - Map'!B652</f>
        <v>OH</v>
      </c>
      <c r="C650">
        <f>'Days Conversion - Map'!C652</f>
        <v>40.769199999999998</v>
      </c>
      <c r="D650">
        <f>'Days Conversion - Map'!D652</f>
        <v>-80.856099999999998</v>
      </c>
      <c r="E650">
        <f>'Days Conversion - Map'!K652</f>
        <v>0</v>
      </c>
    </row>
    <row r="651" spans="1:5" x14ac:dyDescent="0.3">
      <c r="A651" t="str">
        <f>'Days Conversion - Map'!A653</f>
        <v>USC00336118</v>
      </c>
      <c r="B651" t="str">
        <f>'Days Conversion - Map'!B653</f>
        <v>OH</v>
      </c>
      <c r="C651">
        <f>'Days Conversion - Map'!C653</f>
        <v>41.263300000000001</v>
      </c>
      <c r="D651">
        <f>'Days Conversion - Map'!D653</f>
        <v>-82.614699999999999</v>
      </c>
      <c r="E651">
        <f>'Days Conversion - Map'!K653</f>
        <v>0</v>
      </c>
    </row>
    <row r="652" spans="1:5" x14ac:dyDescent="0.3">
      <c r="A652" t="str">
        <f>'Days Conversion - Map'!A654</f>
        <v>USC00336196</v>
      </c>
      <c r="B652" t="str">
        <f>'Days Conversion - Map'!B654</f>
        <v>OH</v>
      </c>
      <c r="C652">
        <f>'Days Conversion - Map'!C654</f>
        <v>41.280299999999997</v>
      </c>
      <c r="D652">
        <f>'Days Conversion - Map'!D654</f>
        <v>-82.218599999999995</v>
      </c>
      <c r="E652">
        <f>'Days Conversion - Map'!K654</f>
        <v>0</v>
      </c>
    </row>
    <row r="653" spans="1:5" x14ac:dyDescent="0.3">
      <c r="A653" t="str">
        <f>'Days Conversion - Map'!A655</f>
        <v>USC00336600</v>
      </c>
      <c r="B653" t="str">
        <f>'Days Conversion - Map'!B655</f>
        <v>OH</v>
      </c>
      <c r="C653">
        <f>'Days Conversion - Map'!C655</f>
        <v>39.8386</v>
      </c>
      <c r="D653">
        <f>'Days Conversion - Map'!D655</f>
        <v>-81.916700000000006</v>
      </c>
      <c r="E653">
        <f>'Days Conversion - Map'!K655</f>
        <v>0</v>
      </c>
    </row>
    <row r="654" spans="1:5" x14ac:dyDescent="0.3">
      <c r="A654" t="str">
        <f>'Days Conversion - Map'!A656</f>
        <v>USC00336781</v>
      </c>
      <c r="B654" t="str">
        <f>'Days Conversion - Map'!B656</f>
        <v>OH</v>
      </c>
      <c r="C654">
        <f>'Days Conversion - Map'!C656</f>
        <v>38.756900000000002</v>
      </c>
      <c r="D654">
        <f>'Days Conversion - Map'!D656</f>
        <v>-82.887200000000007</v>
      </c>
      <c r="E654">
        <f>'Days Conversion - Map'!K656</f>
        <v>0</v>
      </c>
    </row>
    <row r="655" spans="1:5" x14ac:dyDescent="0.3">
      <c r="A655" t="str">
        <f>'Days Conversion - Map'!A657</f>
        <v>USC00338313</v>
      </c>
      <c r="B655" t="str">
        <f>'Days Conversion - Map'!B657</f>
        <v>OH</v>
      </c>
      <c r="C655">
        <f>'Days Conversion - Map'!C657</f>
        <v>41.116700000000002</v>
      </c>
      <c r="D655">
        <f>'Days Conversion - Map'!D657</f>
        <v>-83.166700000000006</v>
      </c>
      <c r="E655">
        <f>'Days Conversion - Map'!K657</f>
        <v>0</v>
      </c>
    </row>
    <row r="656" spans="1:5" x14ac:dyDescent="0.3">
      <c r="A656" t="str">
        <f>'Days Conversion - Map'!A658</f>
        <v>USC00338534</v>
      </c>
      <c r="B656" t="str">
        <f>'Days Conversion - Map'!B658</f>
        <v>OH</v>
      </c>
      <c r="C656">
        <f>'Days Conversion - Map'!C658</f>
        <v>40.833300000000001</v>
      </c>
      <c r="D656">
        <f>'Days Conversion - Map'!D658</f>
        <v>-83.283299999999997</v>
      </c>
      <c r="E656">
        <f>'Days Conversion - Map'!K658</f>
        <v>0</v>
      </c>
    </row>
    <row r="657" spans="1:5" x14ac:dyDescent="0.3">
      <c r="A657" t="str">
        <f>'Days Conversion - Map'!A659</f>
        <v>USC00338552</v>
      </c>
      <c r="B657" t="str">
        <f>'Days Conversion - Map'!B659</f>
        <v>OH</v>
      </c>
      <c r="C657">
        <f>'Days Conversion - Map'!C659</f>
        <v>40.099200000000003</v>
      </c>
      <c r="D657">
        <f>'Days Conversion - Map'!D659</f>
        <v>-83.782200000000003</v>
      </c>
      <c r="E657">
        <f>'Days Conversion - Map'!K659</f>
        <v>-11.63428571428569</v>
      </c>
    </row>
    <row r="658" spans="1:5" x14ac:dyDescent="0.3">
      <c r="A658" t="str">
        <f>'Days Conversion - Map'!A660</f>
        <v>USC00338769</v>
      </c>
      <c r="B658" t="str">
        <f>'Days Conversion - Map'!B660</f>
        <v>OH</v>
      </c>
      <c r="C658">
        <f>'Days Conversion - Map'!C660</f>
        <v>41.201900000000002</v>
      </c>
      <c r="D658">
        <f>'Days Conversion - Map'!D660</f>
        <v>-80.810599999999994</v>
      </c>
      <c r="E658">
        <f>'Days Conversion - Map'!K660</f>
        <v>0</v>
      </c>
    </row>
    <row r="659" spans="1:5" x14ac:dyDescent="0.3">
      <c r="A659" t="str">
        <f>'Days Conversion - Map'!A661</f>
        <v>USC00338822</v>
      </c>
      <c r="B659" t="str">
        <f>'Days Conversion - Map'!B661</f>
        <v>OH</v>
      </c>
      <c r="C659">
        <f>'Days Conversion - Map'!C661</f>
        <v>41.518300000000004</v>
      </c>
      <c r="D659">
        <f>'Days Conversion - Map'!D661</f>
        <v>-84.145300000000006</v>
      </c>
      <c r="E659">
        <f>'Days Conversion - Map'!K661</f>
        <v>0</v>
      </c>
    </row>
    <row r="660" spans="1:5" x14ac:dyDescent="0.3">
      <c r="A660" t="str">
        <f>'Days Conversion - Map'!A662</f>
        <v>USC00338830</v>
      </c>
      <c r="B660" t="str">
        <f>'Days Conversion - Map'!B662</f>
        <v>OH</v>
      </c>
      <c r="C660">
        <f>'Days Conversion - Map'!C662</f>
        <v>39.111400000000003</v>
      </c>
      <c r="D660">
        <f>'Days Conversion - Map'!D662</f>
        <v>-82.979699999999994</v>
      </c>
      <c r="E660">
        <f>'Days Conversion - Map'!K662</f>
        <v>-9.3984415584415366</v>
      </c>
    </row>
    <row r="661" spans="1:5" x14ac:dyDescent="0.3">
      <c r="A661" t="str">
        <f>'Days Conversion - Map'!A663</f>
        <v>USC00339312</v>
      </c>
      <c r="B661" t="str">
        <f>'Days Conversion - Map'!B663</f>
        <v>OH</v>
      </c>
      <c r="C661">
        <f>'Days Conversion - Map'!C663</f>
        <v>40.781399999999998</v>
      </c>
      <c r="D661">
        <f>'Days Conversion - Map'!D663</f>
        <v>-81.919700000000006</v>
      </c>
      <c r="E661">
        <f>'Days Conversion - Map'!K663</f>
        <v>0</v>
      </c>
    </row>
    <row r="662" spans="1:5" x14ac:dyDescent="0.3">
      <c r="A662" t="str">
        <f>'Days Conversion - Map'!A664</f>
        <v>USC00340017</v>
      </c>
      <c r="B662" t="str">
        <f>'Days Conversion - Map'!B664</f>
        <v>OK</v>
      </c>
      <c r="C662">
        <f>'Days Conversion - Map'!C664</f>
        <v>34.7864</v>
      </c>
      <c r="D662">
        <f>'Days Conversion - Map'!D664</f>
        <v>-96.685000000000002</v>
      </c>
      <c r="E662">
        <f>'Days Conversion - Map'!K664</f>
        <v>0</v>
      </c>
    </row>
    <row r="663" spans="1:5" x14ac:dyDescent="0.3">
      <c r="A663" t="str">
        <f>'Days Conversion - Map'!A665</f>
        <v>USC00340179</v>
      </c>
      <c r="B663" t="str">
        <f>'Days Conversion - Map'!B665</f>
        <v>OK</v>
      </c>
      <c r="C663">
        <f>'Days Conversion - Map'!C665</f>
        <v>34.590299999999999</v>
      </c>
      <c r="D663">
        <f>'Days Conversion - Map'!D665</f>
        <v>-99.334400000000002</v>
      </c>
      <c r="E663">
        <f>'Days Conversion - Map'!K665</f>
        <v>0</v>
      </c>
    </row>
    <row r="664" spans="1:5" x14ac:dyDescent="0.3">
      <c r="A664" t="str">
        <f>'Days Conversion - Map'!A666</f>
        <v>USC00340256</v>
      </c>
      <c r="B664" t="str">
        <f>'Days Conversion - Map'!B666</f>
        <v>OK</v>
      </c>
      <c r="C664">
        <f>'Days Conversion - Map'!C666</f>
        <v>34.220799999999997</v>
      </c>
      <c r="D664">
        <f>'Days Conversion - Map'!D666</f>
        <v>-95.614999999999995</v>
      </c>
      <c r="E664">
        <f>'Days Conversion - Map'!K666</f>
        <v>0</v>
      </c>
    </row>
    <row r="665" spans="1:5" x14ac:dyDescent="0.3">
      <c r="A665" t="str">
        <f>'Days Conversion - Map'!A667</f>
        <v>USC00340292</v>
      </c>
      <c r="B665" t="str">
        <f>'Days Conversion - Map'!B667</f>
        <v>OK</v>
      </c>
      <c r="C665">
        <f>'Days Conversion - Map'!C667</f>
        <v>34.177199999999999</v>
      </c>
      <c r="D665">
        <f>'Days Conversion - Map'!D667</f>
        <v>-97.161699999999996</v>
      </c>
      <c r="E665">
        <f>'Days Conversion - Map'!K667</f>
        <v>-12.585387551732408</v>
      </c>
    </row>
    <row r="666" spans="1:5" x14ac:dyDescent="0.3">
      <c r="A666" t="str">
        <f>'Days Conversion - Map'!A668</f>
        <v>USC00340593</v>
      </c>
      <c r="B666" t="str">
        <f>'Days Conversion - Map'!B668</f>
        <v>OK</v>
      </c>
      <c r="C666">
        <f>'Days Conversion - Map'!C668</f>
        <v>36.8125</v>
      </c>
      <c r="D666">
        <f>'Days Conversion - Map'!D668</f>
        <v>-100.5308</v>
      </c>
      <c r="E666">
        <f>'Days Conversion - Map'!K668</f>
        <v>0</v>
      </c>
    </row>
    <row r="667" spans="1:5" x14ac:dyDescent="0.3">
      <c r="A667" t="str">
        <f>'Days Conversion - Map'!A669</f>
        <v>USC00340908</v>
      </c>
      <c r="B667" t="str">
        <f>'Days Conversion - Map'!B669</f>
        <v>OK</v>
      </c>
      <c r="C667">
        <f>'Days Conversion - Map'!C669</f>
        <v>36.723599999999998</v>
      </c>
      <c r="D667">
        <f>'Days Conversion - Map'!D669</f>
        <v>-102.4806</v>
      </c>
      <c r="E667">
        <f>'Days Conversion - Map'!K669</f>
        <v>-9.0512717574661163</v>
      </c>
    </row>
    <row r="668" spans="1:5" x14ac:dyDescent="0.3">
      <c r="A668" t="str">
        <f>'Days Conversion - Map'!A670</f>
        <v>USC00341243</v>
      </c>
      <c r="B668" t="str">
        <f>'Days Conversion - Map'!B670</f>
        <v>OK</v>
      </c>
      <c r="C668">
        <f>'Days Conversion - Map'!C670</f>
        <v>36.8003</v>
      </c>
      <c r="D668">
        <f>'Days Conversion - Map'!D670</f>
        <v>-99.64</v>
      </c>
      <c r="E668">
        <f>'Days Conversion - Map'!K670</f>
        <v>-11.371543778801891</v>
      </c>
    </row>
    <row r="669" spans="1:5" x14ac:dyDescent="0.3">
      <c r="A669" t="str">
        <f>'Days Conversion - Map'!A671</f>
        <v>USC00341504</v>
      </c>
      <c r="B669" t="str">
        <f>'Days Conversion - Map'!B671</f>
        <v>OK</v>
      </c>
      <c r="C669">
        <f>'Days Conversion - Map'!C671</f>
        <v>35.175600000000003</v>
      </c>
      <c r="D669">
        <f>'Days Conversion - Map'!D671</f>
        <v>-98.579400000000007</v>
      </c>
      <c r="E669">
        <f>'Days Conversion - Map'!K671</f>
        <v>-11.179427235534753</v>
      </c>
    </row>
    <row r="670" spans="1:5" x14ac:dyDescent="0.3">
      <c r="A670" t="str">
        <f>'Days Conversion - Map'!A672</f>
        <v>USC00341724</v>
      </c>
      <c r="B670" t="str">
        <f>'Days Conversion - Map'!B672</f>
        <v>OK</v>
      </c>
      <c r="C670">
        <f>'Days Conversion - Map'!C672</f>
        <v>36.767200000000003</v>
      </c>
      <c r="D670">
        <f>'Days Conversion - Map'!D672</f>
        <v>-98.424400000000006</v>
      </c>
      <c r="E670">
        <f>'Days Conversion - Map'!K672</f>
        <v>0</v>
      </c>
    </row>
    <row r="671" spans="1:5" x14ac:dyDescent="0.3">
      <c r="A671" t="str">
        <f>'Days Conversion - Map'!A673</f>
        <v>USC00341828</v>
      </c>
      <c r="B671" t="str">
        <f>'Days Conversion - Map'!B673</f>
        <v>OK</v>
      </c>
      <c r="C671">
        <f>'Days Conversion - Map'!C673</f>
        <v>36.322499999999998</v>
      </c>
      <c r="D671">
        <f>'Days Conversion - Map'!D673</f>
        <v>-95.580799999999996</v>
      </c>
      <c r="E671">
        <f>'Days Conversion - Map'!K673</f>
        <v>0</v>
      </c>
    </row>
    <row r="672" spans="1:5" x14ac:dyDescent="0.3">
      <c r="A672" t="str">
        <f>'Days Conversion - Map'!A674</f>
        <v>USC00342678</v>
      </c>
      <c r="B672" t="str">
        <f>'Days Conversion - Map'!B674</f>
        <v>OK</v>
      </c>
      <c r="C672">
        <f>'Days Conversion - Map'!C674</f>
        <v>34</v>
      </c>
      <c r="D672">
        <f>'Days Conversion - Map'!D674</f>
        <v>-96.368600000000001</v>
      </c>
      <c r="E672">
        <f>'Days Conversion - Map'!K674</f>
        <v>0</v>
      </c>
    </row>
    <row r="673" spans="1:5" x14ac:dyDescent="0.3">
      <c r="A673" t="str">
        <f>'Days Conversion - Map'!A675</f>
        <v>USC00342912</v>
      </c>
      <c r="B673" t="str">
        <f>'Days Conversion - Map'!B675</f>
        <v>OK</v>
      </c>
      <c r="C673">
        <f>'Days Conversion - Map'!C675</f>
        <v>36.419400000000003</v>
      </c>
      <c r="D673">
        <f>'Days Conversion - Map'!D675</f>
        <v>-97.874700000000004</v>
      </c>
      <c r="E673">
        <f>'Days Conversion - Map'!K675</f>
        <v>0</v>
      </c>
    </row>
    <row r="674" spans="1:5" x14ac:dyDescent="0.3">
      <c r="A674" t="str">
        <f>'Days Conversion - Map'!A676</f>
        <v>USC00342944</v>
      </c>
      <c r="B674" t="str">
        <f>'Days Conversion - Map'!B676</f>
        <v>OK</v>
      </c>
      <c r="C674">
        <f>'Days Conversion - Map'!C676</f>
        <v>35.2164</v>
      </c>
      <c r="D674">
        <f>'Days Conversion - Map'!D676</f>
        <v>-99.862799999999993</v>
      </c>
      <c r="E674">
        <f>'Days Conversion - Map'!K676</f>
        <v>0</v>
      </c>
    </row>
    <row r="675" spans="1:5" x14ac:dyDescent="0.3">
      <c r="A675" t="str">
        <f>'Days Conversion - Map'!A677</f>
        <v>USC00343497</v>
      </c>
      <c r="B675" t="str">
        <f>'Days Conversion - Map'!B677</f>
        <v>OK</v>
      </c>
      <c r="C675">
        <f>'Days Conversion - Map'!C677</f>
        <v>35.630600000000001</v>
      </c>
      <c r="D675">
        <f>'Days Conversion - Map'!D677</f>
        <v>-98.321700000000007</v>
      </c>
      <c r="E675">
        <f>'Days Conversion - Map'!K677</f>
        <v>-11.506504494976172</v>
      </c>
    </row>
    <row r="676" spans="1:5" x14ac:dyDescent="0.3">
      <c r="A676" t="str">
        <f>'Days Conversion - Map'!A678</f>
        <v>USC00343628</v>
      </c>
      <c r="B676" t="str">
        <f>'Days Conversion - Map'!B678</f>
        <v>OK</v>
      </c>
      <c r="C676">
        <f>'Days Conversion - Map'!C678</f>
        <v>36.5914</v>
      </c>
      <c r="D676">
        <f>'Days Conversion - Map'!D678</f>
        <v>-101.6181</v>
      </c>
      <c r="E676">
        <f>'Days Conversion - Map'!K678</f>
        <v>0</v>
      </c>
    </row>
    <row r="677" spans="1:5" x14ac:dyDescent="0.3">
      <c r="A677" t="str">
        <f>'Days Conversion - Map'!A679</f>
        <v>USC00343821</v>
      </c>
      <c r="B677" t="str">
        <f>'Days Conversion - Map'!B679</f>
        <v>OK</v>
      </c>
      <c r="C677">
        <f>'Days Conversion - Map'!C679</f>
        <v>35.816099999999999</v>
      </c>
      <c r="D677">
        <f>'Days Conversion - Map'!D679</f>
        <v>-97.394999999999996</v>
      </c>
      <c r="E677">
        <f>'Days Conversion - Map'!K679</f>
        <v>0</v>
      </c>
    </row>
    <row r="678" spans="1:5" x14ac:dyDescent="0.3">
      <c r="A678" t="str">
        <f>'Days Conversion - Map'!A680</f>
        <v>USC00343871</v>
      </c>
      <c r="B678" t="str">
        <f>'Days Conversion - Map'!B680</f>
        <v>OK</v>
      </c>
      <c r="C678">
        <f>'Days Conversion - Map'!C680</f>
        <v>35.585000000000001</v>
      </c>
      <c r="D678">
        <f>'Days Conversion - Map'!D680</f>
        <v>-99.395300000000006</v>
      </c>
      <c r="E678">
        <f>'Days Conversion - Map'!K680</f>
        <v>0</v>
      </c>
    </row>
    <row r="679" spans="1:5" x14ac:dyDescent="0.3">
      <c r="A679" t="str">
        <f>'Days Conversion - Map'!A681</f>
        <v>USC00344055</v>
      </c>
      <c r="B679" t="str">
        <f>'Days Conversion - Map'!B681</f>
        <v>OK</v>
      </c>
      <c r="C679">
        <f>'Days Conversion - Map'!C681</f>
        <v>36.094200000000001</v>
      </c>
      <c r="D679">
        <f>'Days Conversion - Map'!D681</f>
        <v>-97.834999999999994</v>
      </c>
      <c r="E679">
        <f>'Days Conversion - Map'!K681</f>
        <v>0</v>
      </c>
    </row>
    <row r="680" spans="1:5" x14ac:dyDescent="0.3">
      <c r="A680" t="str">
        <f>'Days Conversion - Map'!A682</f>
        <v>USC00344235</v>
      </c>
      <c r="B680" t="str">
        <f>'Days Conversion - Map'!B682</f>
        <v>OK</v>
      </c>
      <c r="C680">
        <f>'Days Conversion - Map'!C682</f>
        <v>35.056699999999999</v>
      </c>
      <c r="D680">
        <f>'Days Conversion - Map'!D682</f>
        <v>-96.386099999999999</v>
      </c>
      <c r="E680">
        <f>'Days Conversion - Map'!K682</f>
        <v>0</v>
      </c>
    </row>
    <row r="681" spans="1:5" x14ac:dyDescent="0.3">
      <c r="A681" t="str">
        <f>'Days Conversion - Map'!A683</f>
        <v>USC00344298</v>
      </c>
      <c r="B681" t="str">
        <f>'Days Conversion - Map'!B683</f>
        <v>OK</v>
      </c>
      <c r="C681">
        <f>'Days Conversion - Map'!C683</f>
        <v>36.859400000000001</v>
      </c>
      <c r="D681">
        <f>'Days Conversion - Map'!D683</f>
        <v>-101.2214</v>
      </c>
      <c r="E681">
        <f>'Days Conversion - Map'!K683</f>
        <v>-9.5803354683216355</v>
      </c>
    </row>
    <row r="682" spans="1:5" x14ac:dyDescent="0.3">
      <c r="A682" t="str">
        <f>'Days Conversion - Map'!A684</f>
        <v>USC00344573</v>
      </c>
      <c r="B682" t="str">
        <f>'Days Conversion - Map'!B684</f>
        <v>OK</v>
      </c>
      <c r="C682">
        <f>'Days Conversion - Map'!C684</f>
        <v>36.685600000000001</v>
      </c>
      <c r="D682">
        <f>'Days Conversion - Map'!D684</f>
        <v>-97.748599999999996</v>
      </c>
      <c r="E682">
        <f>'Days Conversion - Map'!K684</f>
        <v>0</v>
      </c>
    </row>
    <row r="683" spans="1:5" x14ac:dyDescent="0.3">
      <c r="A683" t="str">
        <f>'Days Conversion - Map'!A685</f>
        <v>USC00344861</v>
      </c>
      <c r="B683" t="str">
        <f>'Days Conversion - Map'!B685</f>
        <v>OK</v>
      </c>
      <c r="C683">
        <f>'Days Conversion - Map'!C685</f>
        <v>35.8583</v>
      </c>
      <c r="D683">
        <f>'Days Conversion - Map'!D685</f>
        <v>-97.929400000000001</v>
      </c>
      <c r="E683">
        <f>'Days Conversion - Map'!K685</f>
        <v>0</v>
      </c>
    </row>
    <row r="684" spans="1:5" x14ac:dyDescent="0.3">
      <c r="A684" t="str">
        <f>'Days Conversion - Map'!A686</f>
        <v>USC00345063</v>
      </c>
      <c r="B684" t="str">
        <f>'Days Conversion - Map'!B686</f>
        <v>OK</v>
      </c>
      <c r="C684">
        <f>'Days Conversion - Map'!C686</f>
        <v>34.609699999999997</v>
      </c>
      <c r="D684">
        <f>'Days Conversion - Map'!D686</f>
        <v>-98.4572</v>
      </c>
      <c r="E684">
        <f>'Days Conversion - Map'!K686</f>
        <v>-9.6600985221674289</v>
      </c>
    </row>
    <row r="685" spans="1:5" x14ac:dyDescent="0.3">
      <c r="A685" t="str">
        <f>'Days Conversion - Map'!A687</f>
        <v>USC00345509</v>
      </c>
      <c r="B685" t="str">
        <f>'Days Conversion - Map'!B687</f>
        <v>OK</v>
      </c>
      <c r="C685">
        <f>'Days Conversion - Map'!C687</f>
        <v>34.891100000000002</v>
      </c>
      <c r="D685">
        <f>'Days Conversion - Map'!D687</f>
        <v>-99.5017</v>
      </c>
      <c r="E685">
        <f>'Days Conversion - Map'!K687</f>
        <v>0</v>
      </c>
    </row>
    <row r="686" spans="1:5" x14ac:dyDescent="0.3">
      <c r="A686" t="str">
        <f>'Days Conversion - Map'!A688</f>
        <v>USC00345779</v>
      </c>
      <c r="B686" t="str">
        <f>'Days Conversion - Map'!B688</f>
        <v>OK</v>
      </c>
      <c r="C686">
        <f>'Days Conversion - Map'!C688</f>
        <v>35.505000000000003</v>
      </c>
      <c r="D686">
        <f>'Days Conversion - Map'!D688</f>
        <v>-96.977199999999996</v>
      </c>
      <c r="E686">
        <f>'Days Conversion - Map'!K688</f>
        <v>0</v>
      </c>
    </row>
    <row r="687" spans="1:5" x14ac:dyDescent="0.3">
      <c r="A687" t="str">
        <f>'Days Conversion - Map'!A689</f>
        <v>USC00345855</v>
      </c>
      <c r="B687" t="str">
        <f>'Days Conversion - Map'!B689</f>
        <v>OK</v>
      </c>
      <c r="C687">
        <f>'Days Conversion - Map'!C689</f>
        <v>36.883299999999998</v>
      </c>
      <c r="D687">
        <f>'Days Conversion - Map'!D689</f>
        <v>-94.883300000000006</v>
      </c>
      <c r="E687">
        <f>'Days Conversion - Map'!K689</f>
        <v>0</v>
      </c>
    </row>
    <row r="688" spans="1:5" x14ac:dyDescent="0.3">
      <c r="A688" t="str">
        <f>'Days Conversion - Map'!A690</f>
        <v>USC00346130</v>
      </c>
      <c r="B688" t="str">
        <f>'Days Conversion - Map'!B690</f>
        <v>OK</v>
      </c>
      <c r="C688">
        <f>'Days Conversion - Map'!C690</f>
        <v>35.778100000000002</v>
      </c>
      <c r="D688">
        <f>'Days Conversion - Map'!D690</f>
        <v>-95.3339</v>
      </c>
      <c r="E688">
        <f>'Days Conversion - Map'!K690</f>
        <v>0</v>
      </c>
    </row>
    <row r="689" spans="1:5" x14ac:dyDescent="0.3">
      <c r="A689" t="str">
        <f>'Days Conversion - Map'!A691</f>
        <v>USC00346139</v>
      </c>
      <c r="B689" t="str">
        <f>'Days Conversion - Map'!B691</f>
        <v>OK</v>
      </c>
      <c r="C689">
        <f>'Days Conversion - Map'!C691</f>
        <v>36.228299999999997</v>
      </c>
      <c r="D689">
        <f>'Days Conversion - Map'!D691</f>
        <v>-99.17</v>
      </c>
      <c r="E689">
        <f>'Days Conversion - Map'!K691</f>
        <v>0</v>
      </c>
    </row>
    <row r="690" spans="1:5" x14ac:dyDescent="0.3">
      <c r="A690" t="str">
        <f>'Days Conversion - Map'!A692</f>
        <v>USC00346278</v>
      </c>
      <c r="B690" t="str">
        <f>'Days Conversion - Map'!B692</f>
        <v>OK</v>
      </c>
      <c r="C690">
        <f>'Days Conversion - Map'!C692</f>
        <v>36.9422</v>
      </c>
      <c r="D690">
        <f>'Days Conversion - Map'!D692</f>
        <v>-97.005799999999994</v>
      </c>
      <c r="E690">
        <f>'Days Conversion - Map'!K692</f>
        <v>0</v>
      </c>
    </row>
    <row r="691" spans="1:5" x14ac:dyDescent="0.3">
      <c r="A691" t="str">
        <f>'Days Conversion - Map'!A693</f>
        <v>USC00346629</v>
      </c>
      <c r="B691" t="str">
        <f>'Days Conversion - Map'!B693</f>
        <v>OK</v>
      </c>
      <c r="C691">
        <f>'Days Conversion - Map'!C693</f>
        <v>36.121699999999997</v>
      </c>
      <c r="D691">
        <f>'Days Conversion - Map'!D693</f>
        <v>-98.314999999999998</v>
      </c>
      <c r="E691">
        <f>'Days Conversion - Map'!K693</f>
        <v>-9.7699692780338001</v>
      </c>
    </row>
    <row r="692" spans="1:5" x14ac:dyDescent="0.3">
      <c r="A692" t="str">
        <f>'Days Conversion - Map'!A694</f>
        <v>USC00346638</v>
      </c>
      <c r="B692" t="str">
        <f>'Days Conversion - Map'!B694</f>
        <v>OK</v>
      </c>
      <c r="C692">
        <f>'Days Conversion - Map'!C694</f>
        <v>35.4253</v>
      </c>
      <c r="D692">
        <f>'Days Conversion - Map'!D694</f>
        <v>-96.303299999999993</v>
      </c>
      <c r="E692">
        <f>'Days Conversion - Map'!K694</f>
        <v>-17.654720279720198</v>
      </c>
    </row>
    <row r="693" spans="1:5" x14ac:dyDescent="0.3">
      <c r="A693" t="str">
        <f>'Days Conversion - Map'!A695</f>
        <v>USC00346670</v>
      </c>
      <c r="B693" t="str">
        <f>'Days Conversion - Map'!B695</f>
        <v>OK</v>
      </c>
      <c r="C693">
        <f>'Days Conversion - Map'!C695</f>
        <v>35.623899999999999</v>
      </c>
      <c r="D693">
        <f>'Days Conversion - Map'!D695</f>
        <v>-96.025000000000006</v>
      </c>
      <c r="E693">
        <f>'Days Conversion - Map'!K695</f>
        <v>0</v>
      </c>
    </row>
    <row r="694" spans="1:5" x14ac:dyDescent="0.3">
      <c r="A694" t="str">
        <f>'Days Conversion - Map'!A696</f>
        <v>USC00346926</v>
      </c>
      <c r="B694" t="str">
        <f>'Days Conversion - Map'!B696</f>
        <v>OK</v>
      </c>
      <c r="C694">
        <f>'Days Conversion - Map'!C696</f>
        <v>34.725299999999997</v>
      </c>
      <c r="D694">
        <f>'Days Conversion - Map'!D696</f>
        <v>-97.281400000000005</v>
      </c>
      <c r="E694">
        <f>'Days Conversion - Map'!K696</f>
        <v>0</v>
      </c>
    </row>
    <row r="695" spans="1:5" x14ac:dyDescent="0.3">
      <c r="A695" t="str">
        <f>'Days Conversion - Map'!A697</f>
        <v>USC00346935</v>
      </c>
      <c r="B695" t="str">
        <f>'Days Conversion - Map'!B697</f>
        <v>OK</v>
      </c>
      <c r="C695">
        <f>'Days Conversion - Map'!C697</f>
        <v>36.669199999999996</v>
      </c>
      <c r="D695">
        <f>'Days Conversion - Map'!D697</f>
        <v>-96.347200000000001</v>
      </c>
      <c r="E695">
        <f>'Days Conversion - Map'!K697</f>
        <v>-10.324207837816216</v>
      </c>
    </row>
    <row r="696" spans="1:5" x14ac:dyDescent="0.3">
      <c r="A696" t="str">
        <f>'Days Conversion - Map'!A698</f>
        <v>USC00347012</v>
      </c>
      <c r="B696" t="str">
        <f>'Days Conversion - Map'!B698</f>
        <v>OK</v>
      </c>
      <c r="C696">
        <f>'Days Conversion - Map'!C698</f>
        <v>36.288600000000002</v>
      </c>
      <c r="D696">
        <f>'Days Conversion - Map'!D698</f>
        <v>-97.289699999999996</v>
      </c>
      <c r="E696">
        <f>'Days Conversion - Map'!K698</f>
        <v>0</v>
      </c>
    </row>
    <row r="697" spans="1:5" x14ac:dyDescent="0.3">
      <c r="A697" t="str">
        <f>'Days Conversion - Map'!A699</f>
        <v>USC00348501</v>
      </c>
      <c r="B697" t="str">
        <f>'Days Conversion - Map'!B699</f>
        <v>OK</v>
      </c>
      <c r="C697">
        <f>'Days Conversion - Map'!C699</f>
        <v>36.1175</v>
      </c>
      <c r="D697">
        <f>'Days Conversion - Map'!D699</f>
        <v>-97.094999999999999</v>
      </c>
      <c r="E697">
        <f>'Days Conversion - Map'!K699</f>
        <v>0</v>
      </c>
    </row>
    <row r="698" spans="1:5" x14ac:dyDescent="0.3">
      <c r="A698" t="str">
        <f>'Days Conversion - Map'!A700</f>
        <v>USC00348677</v>
      </c>
      <c r="B698" t="str">
        <f>'Days Conversion - Map'!B700</f>
        <v>OK</v>
      </c>
      <c r="C698">
        <f>'Days Conversion - Map'!C700</f>
        <v>35.936900000000001</v>
      </c>
      <c r="D698">
        <f>'Days Conversion - Map'!D700</f>
        <v>-94.964399999999998</v>
      </c>
      <c r="E698">
        <f>'Days Conversion - Map'!K700</f>
        <v>-11.82128368991386</v>
      </c>
    </row>
    <row r="699" spans="1:5" x14ac:dyDescent="0.3">
      <c r="A699" t="str">
        <f>'Days Conversion - Map'!A701</f>
        <v>USC00349395</v>
      </c>
      <c r="B699" t="str">
        <f>'Days Conversion - Map'!B701</f>
        <v>OK</v>
      </c>
      <c r="C699">
        <f>'Days Conversion - Map'!C701</f>
        <v>34.174700000000001</v>
      </c>
      <c r="D699">
        <f>'Days Conversion - Map'!D701</f>
        <v>-97.996399999999994</v>
      </c>
      <c r="E699">
        <f>'Days Conversion - Map'!K701</f>
        <v>-13.033738762559457</v>
      </c>
    </row>
    <row r="700" spans="1:5" x14ac:dyDescent="0.3">
      <c r="A700" t="str">
        <f>'Days Conversion - Map'!A702</f>
        <v>USC00349422</v>
      </c>
      <c r="B700" t="str">
        <f>'Days Conversion - Map'!B702</f>
        <v>OK</v>
      </c>
      <c r="C700">
        <f>'Days Conversion - Map'!C702</f>
        <v>35.520000000000003</v>
      </c>
      <c r="D700">
        <f>'Days Conversion - Map'!D702</f>
        <v>-98.698599999999999</v>
      </c>
      <c r="E700">
        <f>'Days Conversion - Map'!K702</f>
        <v>0</v>
      </c>
    </row>
    <row r="701" spans="1:5" x14ac:dyDescent="0.3">
      <c r="A701" t="str">
        <f>'Days Conversion - Map'!A703</f>
        <v>USC00349445</v>
      </c>
      <c r="B701" t="str">
        <f>'Days Conversion - Map'!B703</f>
        <v>OK</v>
      </c>
      <c r="C701">
        <f>'Days Conversion - Map'!C703</f>
        <v>35.481400000000001</v>
      </c>
      <c r="D701">
        <f>'Days Conversion - Map'!D703</f>
        <v>-95.203900000000004</v>
      </c>
      <c r="E701">
        <f>'Days Conversion - Map'!K703</f>
        <v>0</v>
      </c>
    </row>
    <row r="702" spans="1:5" x14ac:dyDescent="0.3">
      <c r="A702" t="str">
        <f>'Days Conversion - Map'!A704</f>
        <v>USC00350304</v>
      </c>
      <c r="B702" t="str">
        <f>'Days Conversion - Map'!B704</f>
        <v>OR</v>
      </c>
      <c r="C702">
        <f>'Days Conversion - Map'!C704</f>
        <v>42.213099999999997</v>
      </c>
      <c r="D702">
        <f>'Days Conversion - Map'!D704</f>
        <v>-122.71469999999999</v>
      </c>
      <c r="E702">
        <f>'Days Conversion - Map'!K704</f>
        <v>7.8337662337662239</v>
      </c>
    </row>
    <row r="703" spans="1:5" x14ac:dyDescent="0.3">
      <c r="A703" t="str">
        <f>'Days Conversion - Map'!A705</f>
        <v>USC00350694</v>
      </c>
      <c r="B703" t="str">
        <f>'Days Conversion - Map'!B705</f>
        <v>OR</v>
      </c>
      <c r="C703">
        <f>'Days Conversion - Map'!C705</f>
        <v>44.056899999999999</v>
      </c>
      <c r="D703">
        <f>'Days Conversion - Map'!D705</f>
        <v>-121.285</v>
      </c>
      <c r="E703">
        <f>'Days Conversion - Map'!K705</f>
        <v>-18.256623376623356</v>
      </c>
    </row>
    <row r="704" spans="1:5" x14ac:dyDescent="0.3">
      <c r="A704" t="str">
        <f>'Days Conversion - Map'!A706</f>
        <v>USC00351055</v>
      </c>
      <c r="B704" t="str">
        <f>'Days Conversion - Map'!B706</f>
        <v>OR</v>
      </c>
      <c r="C704">
        <f>'Days Conversion - Map'!C706</f>
        <v>42.046399999999998</v>
      </c>
      <c r="D704">
        <f>'Days Conversion - Map'!D706</f>
        <v>-124.2878</v>
      </c>
      <c r="E704">
        <f>'Days Conversion - Map'!K706</f>
        <v>-23.202334630350187</v>
      </c>
    </row>
    <row r="705" spans="1:5" x14ac:dyDescent="0.3">
      <c r="A705" t="str">
        <f>'Days Conversion - Map'!A707</f>
        <v>USC00351433</v>
      </c>
      <c r="B705" t="str">
        <f>'Days Conversion - Map'!B707</f>
        <v>OR</v>
      </c>
      <c r="C705">
        <f>'Days Conversion - Map'!C707</f>
        <v>44.391399999999997</v>
      </c>
      <c r="D705">
        <f>'Days Conversion - Map'!D707</f>
        <v>-122.4811</v>
      </c>
      <c r="E705">
        <f>'Days Conversion - Map'!K707</f>
        <v>-11.36346153846171</v>
      </c>
    </row>
    <row r="706" spans="1:5" x14ac:dyDescent="0.3">
      <c r="A706" t="str">
        <f>'Days Conversion - Map'!A708</f>
        <v>USC00351765</v>
      </c>
      <c r="B706" t="str">
        <f>'Days Conversion - Map'!B708</f>
        <v>OR</v>
      </c>
      <c r="C706">
        <f>'Days Conversion - Map'!C708</f>
        <v>45.2408</v>
      </c>
      <c r="D706">
        <f>'Days Conversion - Map'!D708</f>
        <v>-120.1789</v>
      </c>
      <c r="E706">
        <f>'Days Conversion - Map'!K708</f>
        <v>-12.883632228151503</v>
      </c>
    </row>
    <row r="707" spans="1:5" x14ac:dyDescent="0.3">
      <c r="A707" t="str">
        <f>'Days Conversion - Map'!A709</f>
        <v>USC00351862</v>
      </c>
      <c r="B707" t="str">
        <f>'Days Conversion - Map'!B709</f>
        <v>OR</v>
      </c>
      <c r="C707">
        <f>'Days Conversion - Map'!C709</f>
        <v>44.6342</v>
      </c>
      <c r="D707">
        <f>'Days Conversion - Map'!D709</f>
        <v>-123.19</v>
      </c>
      <c r="E707">
        <f>'Days Conversion - Map'!K709</f>
        <v>0</v>
      </c>
    </row>
    <row r="708" spans="1:5" x14ac:dyDescent="0.3">
      <c r="A708" t="str">
        <f>'Days Conversion - Map'!A710</f>
        <v>USC00351897</v>
      </c>
      <c r="B708" t="str">
        <f>'Days Conversion - Map'!B710</f>
        <v>OR</v>
      </c>
      <c r="C708">
        <f>'Days Conversion - Map'!C710</f>
        <v>43.791699999999999</v>
      </c>
      <c r="D708">
        <f>'Days Conversion - Map'!D710</f>
        <v>-123.0275</v>
      </c>
      <c r="E708">
        <f>'Days Conversion - Map'!K710</f>
        <v>-8.4512282479150684</v>
      </c>
    </row>
    <row r="709" spans="1:5" x14ac:dyDescent="0.3">
      <c r="A709" t="str">
        <f>'Days Conversion - Map'!A711</f>
        <v>USC00351946</v>
      </c>
      <c r="B709" t="str">
        <f>'Days Conversion - Map'!B711</f>
        <v>OR</v>
      </c>
      <c r="C709">
        <f>'Days Conversion - Map'!C711</f>
        <v>42.897799999999997</v>
      </c>
      <c r="D709">
        <f>'Days Conversion - Map'!D711</f>
        <v>-122.1339</v>
      </c>
      <c r="E709">
        <f>'Days Conversion - Map'!K711</f>
        <v>-11.19896103896102</v>
      </c>
    </row>
    <row r="710" spans="1:5" x14ac:dyDescent="0.3">
      <c r="A710" t="str">
        <f>'Days Conversion - Map'!A712</f>
        <v>USC00352406</v>
      </c>
      <c r="B710" t="str">
        <f>'Days Conversion - Map'!B712</f>
        <v>OR</v>
      </c>
      <c r="C710">
        <f>'Days Conversion - Map'!C712</f>
        <v>43.659199999999998</v>
      </c>
      <c r="D710">
        <f>'Days Conversion - Map'!D712</f>
        <v>-123.325</v>
      </c>
      <c r="E710">
        <f>'Days Conversion - Map'!K712</f>
        <v>-12.224587546567268</v>
      </c>
    </row>
    <row r="711" spans="1:5" x14ac:dyDescent="0.3">
      <c r="A711" t="str">
        <f>'Days Conversion - Map'!A713</f>
        <v>USC00352440</v>
      </c>
      <c r="B711" t="str">
        <f>'Days Conversion - Map'!B713</f>
        <v>OR</v>
      </c>
      <c r="C711">
        <f>'Days Conversion - Map'!C713</f>
        <v>45.453899999999997</v>
      </c>
      <c r="D711">
        <f>'Days Conversion - Map'!D713</f>
        <v>-121.13030000000001</v>
      </c>
      <c r="E711">
        <f>'Days Conversion - Map'!K713</f>
        <v>-14.582488626386821</v>
      </c>
    </row>
    <row r="712" spans="1:5" x14ac:dyDescent="0.3">
      <c r="A712" t="str">
        <f>'Days Conversion - Map'!A714</f>
        <v>USC00352997</v>
      </c>
      <c r="B712" t="str">
        <f>'Days Conversion - Map'!B714</f>
        <v>OR</v>
      </c>
      <c r="C712">
        <f>'Days Conversion - Map'!C714</f>
        <v>45.524700000000003</v>
      </c>
      <c r="D712">
        <f>'Days Conversion - Map'!D714</f>
        <v>-123.10250000000001</v>
      </c>
      <c r="E712">
        <f>'Days Conversion - Map'!K714</f>
        <v>0</v>
      </c>
    </row>
    <row r="713" spans="1:5" x14ac:dyDescent="0.3">
      <c r="A713" t="str">
        <f>'Days Conversion - Map'!A715</f>
        <v>USC00353445</v>
      </c>
      <c r="B713" t="str">
        <f>'Days Conversion - Map'!B715</f>
        <v>OR</v>
      </c>
      <c r="C713">
        <f>'Days Conversion - Map'!C715</f>
        <v>42.423900000000003</v>
      </c>
      <c r="D713">
        <f>'Days Conversion - Map'!D715</f>
        <v>-123.3219</v>
      </c>
      <c r="E713">
        <f>'Days Conversion - Map'!K715</f>
        <v>-9.8888311688311834</v>
      </c>
    </row>
    <row r="714" spans="1:5" x14ac:dyDescent="0.3">
      <c r="A714" t="str">
        <f>'Days Conversion - Map'!A716</f>
        <v>USC00353770</v>
      </c>
      <c r="B714" t="str">
        <f>'Days Conversion - Map'!B716</f>
        <v>OR</v>
      </c>
      <c r="C714">
        <f>'Days Conversion - Map'!C716</f>
        <v>45.448599999999999</v>
      </c>
      <c r="D714">
        <f>'Days Conversion - Map'!D716</f>
        <v>-122.15470000000001</v>
      </c>
      <c r="E714">
        <f>'Days Conversion - Map'!K716</f>
        <v>-27.476363636363644</v>
      </c>
    </row>
    <row r="715" spans="1:5" x14ac:dyDescent="0.3">
      <c r="A715" t="str">
        <f>'Days Conversion - Map'!A717</f>
        <v>USC00353827</v>
      </c>
      <c r="B715" t="str">
        <f>'Days Conversion - Map'!B717</f>
        <v>OR</v>
      </c>
      <c r="C715">
        <f>'Days Conversion - Map'!C717</f>
        <v>45.365299999999998</v>
      </c>
      <c r="D715">
        <f>'Days Conversion - Map'!D717</f>
        <v>-119.5639</v>
      </c>
      <c r="E715">
        <f>'Days Conversion - Map'!K717</f>
        <v>-9.2488311688311793</v>
      </c>
    </row>
    <row r="716" spans="1:5" x14ac:dyDescent="0.3">
      <c r="A716" t="str">
        <f>'Days Conversion - Map'!A718</f>
        <v>USC00354003</v>
      </c>
      <c r="B716" t="str">
        <f>'Days Conversion - Map'!B718</f>
        <v>OR</v>
      </c>
      <c r="C716">
        <f>'Days Conversion - Map'!C718</f>
        <v>45.684699999999999</v>
      </c>
      <c r="D716">
        <f>'Days Conversion - Map'!D718</f>
        <v>-121.5175</v>
      </c>
      <c r="E716">
        <f>'Days Conversion - Map'!K718</f>
        <v>-7.4441558441558229</v>
      </c>
    </row>
    <row r="717" spans="1:5" x14ac:dyDescent="0.3">
      <c r="A717" t="str">
        <f>'Days Conversion - Map'!A719</f>
        <v>USC00354670</v>
      </c>
      <c r="B717" t="str">
        <f>'Days Conversion - Map'!B719</f>
        <v>OR</v>
      </c>
      <c r="C717">
        <f>'Days Conversion - Map'!C719</f>
        <v>42.241399999999999</v>
      </c>
      <c r="D717">
        <f>'Days Conversion - Map'!D719</f>
        <v>-120.3678</v>
      </c>
      <c r="E717">
        <f>'Days Conversion - Map'!K719</f>
        <v>0</v>
      </c>
    </row>
    <row r="718" spans="1:5" x14ac:dyDescent="0.3">
      <c r="A718" t="str">
        <f>'Days Conversion - Map'!A720</f>
        <v>USC00355362</v>
      </c>
      <c r="B718" t="str">
        <f>'Days Conversion - Map'!B720</f>
        <v>OR</v>
      </c>
      <c r="C718">
        <f>'Days Conversion - Map'!C720</f>
        <v>44.179200000000002</v>
      </c>
      <c r="D718">
        <f>'Days Conversion - Map'!D720</f>
        <v>-122.1164</v>
      </c>
      <c r="E718">
        <f>'Days Conversion - Map'!K720</f>
        <v>-21.662813184924207</v>
      </c>
    </row>
    <row r="719" spans="1:5" x14ac:dyDescent="0.3">
      <c r="A719" t="str">
        <f>'Days Conversion - Map'!A721</f>
        <v>USC00355384</v>
      </c>
      <c r="B719" t="str">
        <f>'Days Conversion - Map'!B721</f>
        <v>OR</v>
      </c>
      <c r="C719">
        <f>'Days Conversion - Map'!C721</f>
        <v>45.221400000000003</v>
      </c>
      <c r="D719">
        <f>'Days Conversion - Map'!D721</f>
        <v>-123.1622</v>
      </c>
      <c r="E719">
        <f>'Days Conversion - Map'!K721</f>
        <v>-24.473318999218197</v>
      </c>
    </row>
    <row r="720" spans="1:5" x14ac:dyDescent="0.3">
      <c r="A720" t="str">
        <f>'Days Conversion - Map'!A722</f>
        <v>USC00355593</v>
      </c>
      <c r="B720" t="str">
        <f>'Days Conversion - Map'!B722</f>
        <v>OR</v>
      </c>
      <c r="C720">
        <f>'Days Conversion - Map'!C722</f>
        <v>45.942799999999998</v>
      </c>
      <c r="D720">
        <f>'Days Conversion - Map'!D722</f>
        <v>-118.4089</v>
      </c>
      <c r="E720">
        <f>'Days Conversion - Map'!K722</f>
        <v>0</v>
      </c>
    </row>
    <row r="721" spans="1:5" x14ac:dyDescent="0.3">
      <c r="A721" t="str">
        <f>'Days Conversion - Map'!A723</f>
        <v>USC00355734</v>
      </c>
      <c r="B721" t="str">
        <f>'Days Conversion - Map'!B723</f>
        <v>OR</v>
      </c>
      <c r="C721">
        <f>'Days Conversion - Map'!C723</f>
        <v>45.482500000000002</v>
      </c>
      <c r="D721">
        <f>'Days Conversion - Map'!D723</f>
        <v>-120.7236</v>
      </c>
      <c r="E721">
        <f>'Days Conversion - Map'!K723</f>
        <v>0</v>
      </c>
    </row>
    <row r="722" spans="1:5" x14ac:dyDescent="0.3">
      <c r="A722" t="str">
        <f>'Days Conversion - Map'!A724</f>
        <v>USC00356426</v>
      </c>
      <c r="B722" t="str">
        <f>'Days Conversion - Map'!B724</f>
        <v>OR</v>
      </c>
      <c r="C722">
        <f>'Days Conversion - Map'!C724</f>
        <v>42.6922</v>
      </c>
      <c r="D722">
        <f>'Days Conversion - Map'!D724</f>
        <v>-120.5403</v>
      </c>
      <c r="E722">
        <f>'Days Conversion - Map'!K724</f>
        <v>-6.6111334674714968</v>
      </c>
    </row>
    <row r="723" spans="1:5" x14ac:dyDescent="0.3">
      <c r="A723" t="str">
        <f>'Days Conversion - Map'!A725</f>
        <v>USC00356634</v>
      </c>
      <c r="B723" t="str">
        <f>'Days Conversion - Map'!B725</f>
        <v>OR</v>
      </c>
      <c r="C723">
        <f>'Days Conversion - Map'!C725</f>
        <v>45.4756</v>
      </c>
      <c r="D723">
        <f>'Days Conversion - Map'!D725</f>
        <v>-118.8253</v>
      </c>
      <c r="E723">
        <f>'Days Conversion - Map'!K725</f>
        <v>0</v>
      </c>
    </row>
    <row r="724" spans="1:5" x14ac:dyDescent="0.3">
      <c r="A724" t="str">
        <f>'Days Conversion - Map'!A726</f>
        <v>USC00356883</v>
      </c>
      <c r="B724" t="str">
        <f>'Days Conversion - Map'!B726</f>
        <v>OR</v>
      </c>
      <c r="C724">
        <f>'Days Conversion - Map'!C726</f>
        <v>44.300600000000003</v>
      </c>
      <c r="D724">
        <f>'Days Conversion - Map'!D726</f>
        <v>-120.84059999999999</v>
      </c>
      <c r="E724">
        <f>'Days Conversion - Map'!K726</f>
        <v>-17.075515640035107</v>
      </c>
    </row>
    <row r="725" spans="1:5" x14ac:dyDescent="0.3">
      <c r="A725" t="str">
        <f>'Days Conversion - Map'!A727</f>
        <v>USC00356907</v>
      </c>
      <c r="B725" t="str">
        <f>'Days Conversion - Map'!B727</f>
        <v>OR</v>
      </c>
      <c r="C725">
        <f>'Days Conversion - Map'!C727</f>
        <v>42.7331</v>
      </c>
      <c r="D725">
        <f>'Days Conversion - Map'!D727</f>
        <v>-122.5164</v>
      </c>
      <c r="E725">
        <f>'Days Conversion - Map'!K727</f>
        <v>-20.999480519480517</v>
      </c>
    </row>
    <row r="726" spans="1:5" x14ac:dyDescent="0.3">
      <c r="A726" t="str">
        <f>'Days Conversion - Map'!A728</f>
        <v>USC00357169</v>
      </c>
      <c r="B726" t="str">
        <f>'Days Conversion - Map'!B728</f>
        <v>OR</v>
      </c>
      <c r="C726">
        <f>'Days Conversion - Map'!C728</f>
        <v>42.950800000000001</v>
      </c>
      <c r="D726">
        <f>'Days Conversion - Map'!D728</f>
        <v>-123.35720000000001</v>
      </c>
      <c r="E726">
        <f>'Days Conversion - Map'!K728</f>
        <v>-16.287792207792211</v>
      </c>
    </row>
    <row r="727" spans="1:5" x14ac:dyDescent="0.3">
      <c r="A727" t="str">
        <f>'Days Conversion - Map'!A729</f>
        <v>USC00358466</v>
      </c>
      <c r="B727" t="str">
        <f>'Days Conversion - Map'!B729</f>
        <v>OR</v>
      </c>
      <c r="C727">
        <f>'Days Conversion - Map'!C729</f>
        <v>45.121899999999997</v>
      </c>
      <c r="D727">
        <f>'Days Conversion - Map'!D729</f>
        <v>-122.07</v>
      </c>
      <c r="E727">
        <f>'Days Conversion - Map'!K729</f>
        <v>0</v>
      </c>
    </row>
    <row r="728" spans="1:5" x14ac:dyDescent="0.3">
      <c r="A728" t="str">
        <f>'Days Conversion - Map'!A730</f>
        <v>USC00358494</v>
      </c>
      <c r="B728" t="str">
        <f>'Days Conversion - Map'!B730</f>
        <v>OR</v>
      </c>
      <c r="C728">
        <f>'Days Conversion - Map'!C730</f>
        <v>45.453899999999997</v>
      </c>
      <c r="D728">
        <f>'Days Conversion - Map'!D730</f>
        <v>-123.8519</v>
      </c>
      <c r="E728">
        <f>'Days Conversion - Map'!K730</f>
        <v>-7.2019922842173481</v>
      </c>
    </row>
    <row r="729" spans="1:5" x14ac:dyDescent="0.3">
      <c r="A729" t="str">
        <f>'Days Conversion - Map'!A731</f>
        <v>USC00358746</v>
      </c>
      <c r="B729" t="str">
        <f>'Days Conversion - Map'!B731</f>
        <v>OR</v>
      </c>
      <c r="C729">
        <f>'Days Conversion - Map'!C731</f>
        <v>45.198599999999999</v>
      </c>
      <c r="D729">
        <f>'Days Conversion - Map'!D731</f>
        <v>-117.8647</v>
      </c>
      <c r="E729">
        <f>'Days Conversion - Map'!K731</f>
        <v>0</v>
      </c>
    </row>
    <row r="730" spans="1:5" x14ac:dyDescent="0.3">
      <c r="A730" t="str">
        <f>'Days Conversion - Map'!A732</f>
        <v>USC00358797</v>
      </c>
      <c r="B730" t="str">
        <f>'Days Conversion - Map'!B732</f>
        <v>OR</v>
      </c>
      <c r="C730">
        <f>'Days Conversion - Map'!C732</f>
        <v>43.981400000000001</v>
      </c>
      <c r="D730">
        <f>'Days Conversion - Map'!D732</f>
        <v>-117.2439</v>
      </c>
      <c r="E730">
        <f>'Days Conversion - Map'!K732</f>
        <v>0</v>
      </c>
    </row>
    <row r="731" spans="1:5" x14ac:dyDescent="0.3">
      <c r="A731" t="str">
        <f>'Days Conversion - Map'!A733</f>
        <v>USC00358997</v>
      </c>
      <c r="B731" t="str">
        <f>'Days Conversion - Map'!B733</f>
        <v>OR</v>
      </c>
      <c r="C731">
        <f>'Days Conversion - Map'!C733</f>
        <v>45.573099999999997</v>
      </c>
      <c r="D731">
        <f>'Days Conversion - Map'!D733</f>
        <v>-117.5311</v>
      </c>
      <c r="E731">
        <f>'Days Conversion - Map'!K733</f>
        <v>0</v>
      </c>
    </row>
    <row r="732" spans="1:5" x14ac:dyDescent="0.3">
      <c r="A732" t="str">
        <f>'Days Conversion - Map'!A734</f>
        <v>USC00361354</v>
      </c>
      <c r="B732" t="str">
        <f>'Days Conversion - Map'!B734</f>
        <v>PA</v>
      </c>
      <c r="C732">
        <f>'Days Conversion - Map'!C734</f>
        <v>39.935299999999998</v>
      </c>
      <c r="D732">
        <f>'Days Conversion - Map'!D734</f>
        <v>-77.639399999999995</v>
      </c>
      <c r="E732">
        <f>'Days Conversion - Map'!K734</f>
        <v>-13.701818181818188</v>
      </c>
    </row>
    <row r="733" spans="1:5" x14ac:dyDescent="0.3">
      <c r="A733" t="str">
        <f>'Days Conversion - Map'!A735</f>
        <v>USC00363028</v>
      </c>
      <c r="B733" t="str">
        <f>'Days Conversion - Map'!B735</f>
        <v>PA</v>
      </c>
      <c r="C733">
        <f>'Days Conversion - Map'!C735</f>
        <v>41.400300000000001</v>
      </c>
      <c r="D733">
        <f>'Days Conversion - Map'!D735</f>
        <v>-79.830600000000004</v>
      </c>
      <c r="E733">
        <f>'Days Conversion - Map'!K735</f>
        <v>-7.3093957387356641</v>
      </c>
    </row>
    <row r="734" spans="1:5" x14ac:dyDescent="0.3">
      <c r="A734" t="str">
        <f>'Days Conversion - Map'!A736</f>
        <v>USC00364896</v>
      </c>
      <c r="B734" t="str">
        <f>'Days Conversion - Map'!B736</f>
        <v>PA</v>
      </c>
      <c r="C734">
        <f>'Days Conversion - Map'!C736</f>
        <v>40.337200000000003</v>
      </c>
      <c r="D734">
        <f>'Days Conversion - Map'!D736</f>
        <v>-76.461699999999993</v>
      </c>
      <c r="E734">
        <f>'Days Conversion - Map'!K736</f>
        <v>-15.429573348918733</v>
      </c>
    </row>
    <row r="735" spans="1:5" x14ac:dyDescent="0.3">
      <c r="A735" t="str">
        <f>'Days Conversion - Map'!A737</f>
        <v>USC00365915</v>
      </c>
      <c r="B735" t="str">
        <f>'Days Conversion - Map'!B737</f>
        <v>PA</v>
      </c>
      <c r="C735">
        <f>'Days Conversion - Map'!C737</f>
        <v>41.851100000000002</v>
      </c>
      <c r="D735">
        <f>'Days Conversion - Map'!D737</f>
        <v>-75.8583</v>
      </c>
      <c r="E735">
        <f>'Days Conversion - Map'!K737</f>
        <v>0</v>
      </c>
    </row>
    <row r="736" spans="1:5" x14ac:dyDescent="0.3">
      <c r="A736" t="str">
        <f>'Days Conversion - Map'!A738</f>
        <v>USC00366233</v>
      </c>
      <c r="B736" t="str">
        <f>'Days Conversion - Map'!B738</f>
        <v>PA</v>
      </c>
      <c r="C736">
        <f>'Days Conversion - Map'!C738</f>
        <v>41.017200000000003</v>
      </c>
      <c r="D736">
        <f>'Days Conversion - Map'!D738</f>
        <v>-80.361400000000003</v>
      </c>
      <c r="E736">
        <f>'Days Conversion - Map'!K738</f>
        <v>0</v>
      </c>
    </row>
    <row r="737" spans="1:5" x14ac:dyDescent="0.3">
      <c r="A737" t="str">
        <f>'Days Conversion - Map'!A739</f>
        <v>USC00367029</v>
      </c>
      <c r="B737" t="str">
        <f>'Days Conversion - Map'!B739</f>
        <v>PA</v>
      </c>
      <c r="C737">
        <f>'Days Conversion - Map'!C739</f>
        <v>41.739400000000003</v>
      </c>
      <c r="D737">
        <f>'Days Conversion - Map'!D739</f>
        <v>-75.446399999999997</v>
      </c>
      <c r="E737">
        <f>'Days Conversion - Map'!K739</f>
        <v>-12.435719338864287</v>
      </c>
    </row>
    <row r="738" spans="1:5" x14ac:dyDescent="0.3">
      <c r="A738" t="str">
        <f>'Days Conversion - Map'!A740</f>
        <v>USC00367477</v>
      </c>
      <c r="B738" t="str">
        <f>'Days Conversion - Map'!B740</f>
        <v>PA</v>
      </c>
      <c r="C738">
        <f>'Days Conversion - Map'!C740</f>
        <v>41.419699999999999</v>
      </c>
      <c r="D738">
        <f>'Days Conversion - Map'!D740</f>
        <v>-78.749200000000002</v>
      </c>
      <c r="E738">
        <f>'Days Conversion - Map'!K740</f>
        <v>-8.4051948051948564</v>
      </c>
    </row>
    <row r="739" spans="1:5" x14ac:dyDescent="0.3">
      <c r="A739" t="str">
        <f>'Days Conversion - Map'!A741</f>
        <v>USC00367931</v>
      </c>
      <c r="B739" t="str">
        <f>'Days Conversion - Map'!B741</f>
        <v>PA</v>
      </c>
      <c r="C739">
        <f>'Days Conversion - Map'!C741</f>
        <v>40.783099999999997</v>
      </c>
      <c r="D739">
        <f>'Days Conversion - Map'!D741</f>
        <v>-76.861699999999999</v>
      </c>
      <c r="E739">
        <f>'Days Conversion - Map'!K741</f>
        <v>0</v>
      </c>
    </row>
    <row r="740" spans="1:5" x14ac:dyDescent="0.3">
      <c r="A740" t="str">
        <f>'Days Conversion - Map'!A742</f>
        <v>USC00368449</v>
      </c>
      <c r="B740" t="str">
        <f>'Days Conversion - Map'!B742</f>
        <v>PA</v>
      </c>
      <c r="C740">
        <f>'Days Conversion - Map'!C742</f>
        <v>40.793300000000002</v>
      </c>
      <c r="D740">
        <f>'Days Conversion - Map'!D742</f>
        <v>-77.867199999999997</v>
      </c>
      <c r="E740">
        <f>'Days Conversion - Map'!K742</f>
        <v>-8.0623376623376153</v>
      </c>
    </row>
    <row r="741" spans="1:5" x14ac:dyDescent="0.3">
      <c r="A741" t="str">
        <f>'Days Conversion - Map'!A743</f>
        <v>USC00368596</v>
      </c>
      <c r="B741" t="str">
        <f>'Days Conversion - Map'!B743</f>
        <v>PA</v>
      </c>
      <c r="C741">
        <f>'Days Conversion - Map'!C743</f>
        <v>41.014699999999998</v>
      </c>
      <c r="D741">
        <f>'Days Conversion - Map'!D743</f>
        <v>-75.2072</v>
      </c>
      <c r="E741">
        <f>'Days Conversion - Map'!K743</f>
        <v>-12.612173913043472</v>
      </c>
    </row>
    <row r="742" spans="1:5" x14ac:dyDescent="0.3">
      <c r="A742" t="str">
        <f>'Days Conversion - Map'!A744</f>
        <v>USC00368905</v>
      </c>
      <c r="B742" t="str">
        <f>'Days Conversion - Map'!B744</f>
        <v>PA</v>
      </c>
      <c r="C742">
        <f>'Days Conversion - Map'!C744</f>
        <v>41.751100000000001</v>
      </c>
      <c r="D742">
        <f>'Days Conversion - Map'!D744</f>
        <v>-76.443100000000001</v>
      </c>
      <c r="E742">
        <f>'Days Conversion - Map'!K744</f>
        <v>0</v>
      </c>
    </row>
    <row r="743" spans="1:5" x14ac:dyDescent="0.3">
      <c r="A743" t="str">
        <f>'Days Conversion - Map'!A745</f>
        <v>USC00369050</v>
      </c>
      <c r="B743" t="str">
        <f>'Days Conversion - Map'!B745</f>
        <v>PA</v>
      </c>
      <c r="C743">
        <f>'Days Conversion - Map'!C745</f>
        <v>39.914999999999999</v>
      </c>
      <c r="D743">
        <f>'Days Conversion - Map'!D745</f>
        <v>-79.719200000000001</v>
      </c>
      <c r="E743">
        <f>'Days Conversion - Map'!K745</f>
        <v>0</v>
      </c>
    </row>
    <row r="744" spans="1:5" x14ac:dyDescent="0.3">
      <c r="A744" t="str">
        <f>'Days Conversion - Map'!A746</f>
        <v>USC00369298</v>
      </c>
      <c r="B744" t="str">
        <f>'Days Conversion - Map'!B746</f>
        <v>PA</v>
      </c>
      <c r="C744">
        <f>'Days Conversion - Map'!C746</f>
        <v>41.846699999999998</v>
      </c>
      <c r="D744">
        <f>'Days Conversion - Map'!D746</f>
        <v>-79.1494</v>
      </c>
      <c r="E744">
        <f>'Days Conversion - Map'!K746</f>
        <v>0</v>
      </c>
    </row>
    <row r="745" spans="1:5" x14ac:dyDescent="0.3">
      <c r="A745" t="str">
        <f>'Days Conversion - Map'!A747</f>
        <v>USC00369408</v>
      </c>
      <c r="B745" t="str">
        <f>'Days Conversion - Map'!B747</f>
        <v>PA</v>
      </c>
      <c r="C745">
        <f>'Days Conversion - Map'!C747</f>
        <v>41.700299999999999</v>
      </c>
      <c r="D745">
        <f>'Days Conversion - Map'!D747</f>
        <v>-77.387200000000007</v>
      </c>
      <c r="E745">
        <f>'Days Conversion - Map'!K747</f>
        <v>-9.4348160182466358</v>
      </c>
    </row>
    <row r="746" spans="1:5" x14ac:dyDescent="0.3">
      <c r="A746" t="str">
        <f>'Days Conversion - Map'!A748</f>
        <v>USC00369464</v>
      </c>
      <c r="B746" t="str">
        <f>'Days Conversion - Map'!B748</f>
        <v>PA</v>
      </c>
      <c r="C746">
        <f>'Days Conversion - Map'!C748</f>
        <v>39.970799999999997</v>
      </c>
      <c r="D746">
        <f>'Days Conversion - Map'!D748</f>
        <v>-75.635000000000005</v>
      </c>
      <c r="E746">
        <f>'Days Conversion - Map'!K748</f>
        <v>11.704508282016368</v>
      </c>
    </row>
    <row r="747" spans="1:5" x14ac:dyDescent="0.3">
      <c r="A747" t="str">
        <f>'Days Conversion - Map'!A749</f>
        <v>USC00369933</v>
      </c>
      <c r="B747" t="str">
        <f>'Days Conversion - Map'!B749</f>
        <v>PA</v>
      </c>
      <c r="C747">
        <f>'Days Conversion - Map'!C749</f>
        <v>39.916699999999999</v>
      </c>
      <c r="D747">
        <f>'Days Conversion - Map'!D749</f>
        <v>-76.75</v>
      </c>
      <c r="E747">
        <f>'Days Conversion - Map'!K749</f>
        <v>0</v>
      </c>
    </row>
    <row r="748" spans="1:5" x14ac:dyDescent="0.3">
      <c r="A748" t="str">
        <f>'Days Conversion - Map'!A750</f>
        <v>USC00374266</v>
      </c>
      <c r="B748" t="str">
        <f>'Days Conversion - Map'!B750</f>
        <v>RI</v>
      </c>
      <c r="C748">
        <f>'Days Conversion - Map'!C750</f>
        <v>41.490299999999998</v>
      </c>
      <c r="D748">
        <f>'Days Conversion - Map'!D750</f>
        <v>-71.543099999999995</v>
      </c>
      <c r="E748">
        <f>'Days Conversion - Map'!K750</f>
        <v>-8.9277922077922796</v>
      </c>
    </row>
    <row r="749" spans="1:5" x14ac:dyDescent="0.3">
      <c r="A749" t="str">
        <f>'Days Conversion - Map'!A751</f>
        <v>USC00380074</v>
      </c>
      <c r="B749" t="str">
        <f>'Days Conversion - Map'!B751</f>
        <v>SC</v>
      </c>
      <c r="C749">
        <f>'Days Conversion - Map'!C751</f>
        <v>33.4925</v>
      </c>
      <c r="D749">
        <f>'Days Conversion - Map'!D751</f>
        <v>-81.695800000000006</v>
      </c>
      <c r="E749">
        <f>'Days Conversion - Map'!K751</f>
        <v>0</v>
      </c>
    </row>
    <row r="750" spans="1:5" x14ac:dyDescent="0.3">
      <c r="A750" t="str">
        <f>'Days Conversion - Map'!A752</f>
        <v>USC00380165</v>
      </c>
      <c r="B750" t="str">
        <f>'Days Conversion - Map'!B752</f>
        <v>SC</v>
      </c>
      <c r="C750">
        <f>'Days Conversion - Map'!C752</f>
        <v>34.528300000000002</v>
      </c>
      <c r="D750">
        <f>'Days Conversion - Map'!D752</f>
        <v>-82.660799999999995</v>
      </c>
      <c r="E750">
        <f>'Days Conversion - Map'!K752</f>
        <v>-9.7516883116882109</v>
      </c>
    </row>
    <row r="751" spans="1:5" x14ac:dyDescent="0.3">
      <c r="A751" t="str">
        <f>'Days Conversion - Map'!A753</f>
        <v>USC00381277</v>
      </c>
      <c r="B751" t="str">
        <f>'Days Conversion - Map'!B753</f>
        <v>SC</v>
      </c>
      <c r="C751">
        <f>'Days Conversion - Map'!C753</f>
        <v>34.090600000000002</v>
      </c>
      <c r="D751">
        <f>'Days Conversion - Map'!D753</f>
        <v>-82.588300000000004</v>
      </c>
      <c r="E751">
        <f>'Days Conversion - Map'!K753</f>
        <v>-13.878441558441487</v>
      </c>
    </row>
    <row r="752" spans="1:5" x14ac:dyDescent="0.3">
      <c r="A752" t="str">
        <f>'Days Conversion - Map'!A754</f>
        <v>USC00381588</v>
      </c>
      <c r="B752" t="str">
        <f>'Days Conversion - Map'!B754</f>
        <v>SC</v>
      </c>
      <c r="C752">
        <f>'Days Conversion - Map'!C754</f>
        <v>34.702800000000003</v>
      </c>
      <c r="D752">
        <f>'Days Conversion - Map'!D754</f>
        <v>-79.882199999999997</v>
      </c>
      <c r="E752">
        <f>'Days Conversion - Map'!K754</f>
        <v>-12.048831168831112</v>
      </c>
    </row>
    <row r="753" spans="1:5" x14ac:dyDescent="0.3">
      <c r="A753" t="str">
        <f>'Days Conversion - Map'!A755</f>
        <v>USC00381770</v>
      </c>
      <c r="B753" t="str">
        <f>'Days Conversion - Map'!B755</f>
        <v>SC</v>
      </c>
      <c r="C753">
        <f>'Days Conversion - Map'!C755</f>
        <v>34.660299999999999</v>
      </c>
      <c r="D753">
        <f>'Days Conversion - Map'!D755</f>
        <v>-82.823300000000003</v>
      </c>
      <c r="E753">
        <f>'Days Conversion - Map'!K755</f>
        <v>-16.538181818181716</v>
      </c>
    </row>
    <row r="754" spans="1:5" x14ac:dyDescent="0.3">
      <c r="A754" t="str">
        <f>'Days Conversion - Map'!A756</f>
        <v>USC00381944</v>
      </c>
      <c r="B754" t="str">
        <f>'Days Conversion - Map'!B756</f>
        <v>SC</v>
      </c>
      <c r="C754">
        <f>'Days Conversion - Map'!C756</f>
        <v>33.991700000000002</v>
      </c>
      <c r="D754">
        <f>'Days Conversion - Map'!D756</f>
        <v>-81.024699999999996</v>
      </c>
      <c r="E754">
        <f>'Days Conversion - Map'!K756</f>
        <v>0</v>
      </c>
    </row>
    <row r="755" spans="1:5" x14ac:dyDescent="0.3">
      <c r="A755" t="str">
        <f>'Days Conversion - Map'!A757</f>
        <v>USC00381997</v>
      </c>
      <c r="B755" t="str">
        <f>'Days Conversion - Map'!B757</f>
        <v>SC</v>
      </c>
      <c r="C755">
        <f>'Days Conversion - Map'!C757</f>
        <v>33.831400000000002</v>
      </c>
      <c r="D755">
        <f>'Days Conversion - Map'!D757</f>
        <v>-79.055800000000005</v>
      </c>
      <c r="E755">
        <f>'Days Conversion - Map'!K757</f>
        <v>-10.396998962407388</v>
      </c>
    </row>
    <row r="756" spans="1:5" x14ac:dyDescent="0.3">
      <c r="A756" t="str">
        <f>'Days Conversion - Map'!A758</f>
        <v>USC00382260</v>
      </c>
      <c r="B756" t="str">
        <f>'Days Conversion - Map'!B758</f>
        <v>SC</v>
      </c>
      <c r="C756">
        <f>'Days Conversion - Map'!C758</f>
        <v>34.301099999999998</v>
      </c>
      <c r="D756">
        <f>'Days Conversion - Map'!D758</f>
        <v>-79.8767</v>
      </c>
      <c r="E756">
        <f>'Days Conversion - Map'!K758</f>
        <v>-8.166233766233649</v>
      </c>
    </row>
    <row r="757" spans="1:5" x14ac:dyDescent="0.3">
      <c r="A757" t="str">
        <f>'Days Conversion - Map'!A759</f>
        <v>USC00383468</v>
      </c>
      <c r="B757" t="str">
        <f>'Days Conversion - Map'!B759</f>
        <v>SC</v>
      </c>
      <c r="C757">
        <f>'Days Conversion - Map'!C759</f>
        <v>33.361899999999999</v>
      </c>
      <c r="D757">
        <f>'Days Conversion - Map'!D759</f>
        <v>-79.2239</v>
      </c>
      <c r="E757">
        <f>'Days Conversion - Map'!K759</f>
        <v>0</v>
      </c>
    </row>
    <row r="758" spans="1:5" x14ac:dyDescent="0.3">
      <c r="A758" t="str">
        <f>'Days Conversion - Map'!A760</f>
        <v>USC00383754</v>
      </c>
      <c r="B758" t="str">
        <f>'Days Conversion - Map'!B760</f>
        <v>SC</v>
      </c>
      <c r="C758">
        <f>'Days Conversion - Map'!C760</f>
        <v>34.1997</v>
      </c>
      <c r="D758">
        <f>'Days Conversion - Map'!D760</f>
        <v>-82.171099999999996</v>
      </c>
      <c r="E758">
        <f>'Days Conversion - Map'!K760</f>
        <v>0</v>
      </c>
    </row>
    <row r="759" spans="1:5" x14ac:dyDescent="0.3">
      <c r="A759" t="str">
        <f>'Days Conversion - Map'!A761</f>
        <v>USC00385017</v>
      </c>
      <c r="B759" t="str">
        <f>'Days Conversion - Map'!B761</f>
        <v>SC</v>
      </c>
      <c r="C759">
        <f>'Days Conversion - Map'!C761</f>
        <v>34.498899999999999</v>
      </c>
      <c r="D759">
        <f>'Days Conversion - Map'!D761</f>
        <v>-82.021900000000002</v>
      </c>
      <c r="E759">
        <f>'Days Conversion - Map'!K761</f>
        <v>0</v>
      </c>
    </row>
    <row r="760" spans="1:5" x14ac:dyDescent="0.3">
      <c r="A760" t="str">
        <f>'Days Conversion - Map'!A762</f>
        <v>USC00385200</v>
      </c>
      <c r="B760" t="str">
        <f>'Days Conversion - Map'!B762</f>
        <v>SC</v>
      </c>
      <c r="C760">
        <f>'Days Conversion - Map'!C762</f>
        <v>34.199399999999997</v>
      </c>
      <c r="D760">
        <f>'Days Conversion - Map'!D762</f>
        <v>-81.414400000000001</v>
      </c>
      <c r="E760">
        <f>'Days Conversion - Map'!K762</f>
        <v>0</v>
      </c>
    </row>
    <row r="761" spans="1:5" x14ac:dyDescent="0.3">
      <c r="A761" t="str">
        <f>'Days Conversion - Map'!A763</f>
        <v>USC00386209</v>
      </c>
      <c r="B761" t="str">
        <f>'Days Conversion - Map'!B763</f>
        <v>SC</v>
      </c>
      <c r="C761">
        <f>'Days Conversion - Map'!C763</f>
        <v>34.291699999999999</v>
      </c>
      <c r="D761">
        <f>'Days Conversion - Map'!D763</f>
        <v>-81.620800000000003</v>
      </c>
      <c r="E761">
        <f>'Days Conversion - Map'!K763</f>
        <v>-7.9899048157603874</v>
      </c>
    </row>
    <row r="762" spans="1:5" x14ac:dyDescent="0.3">
      <c r="A762" t="str">
        <f>'Days Conversion - Map'!A764</f>
        <v>USC00386527</v>
      </c>
      <c r="B762" t="str">
        <f>'Days Conversion - Map'!B764</f>
        <v>SC</v>
      </c>
      <c r="C762">
        <f>'Days Conversion - Map'!C764</f>
        <v>33.488900000000001</v>
      </c>
      <c r="D762">
        <f>'Days Conversion - Map'!D764</f>
        <v>-80.874200000000002</v>
      </c>
      <c r="E762">
        <f>'Days Conversion - Map'!K764</f>
        <v>-17.486116700200881</v>
      </c>
    </row>
    <row r="763" spans="1:5" x14ac:dyDescent="0.3">
      <c r="A763" t="str">
        <f>'Days Conversion - Map'!A765</f>
        <v>USC00387631</v>
      </c>
      <c r="B763" t="str">
        <f>'Days Conversion - Map'!B765</f>
        <v>SC</v>
      </c>
      <c r="C763">
        <f>'Days Conversion - Map'!C765</f>
        <v>33.991900000000001</v>
      </c>
      <c r="D763">
        <f>'Days Conversion - Map'!D765</f>
        <v>-81.7714</v>
      </c>
      <c r="E763">
        <f>'Days Conversion - Map'!K765</f>
        <v>-8.2670129870129472</v>
      </c>
    </row>
    <row r="764" spans="1:5" x14ac:dyDescent="0.3">
      <c r="A764" t="str">
        <f>'Days Conversion - Map'!A766</f>
        <v>USC00387722</v>
      </c>
      <c r="B764" t="str">
        <f>'Days Conversion - Map'!B766</f>
        <v>SC</v>
      </c>
      <c r="C764">
        <f>'Days Conversion - Map'!C766</f>
        <v>34.634999999999998</v>
      </c>
      <c r="D764">
        <f>'Days Conversion - Map'!D766</f>
        <v>-81.520600000000002</v>
      </c>
      <c r="E764">
        <f>'Days Conversion - Map'!K766</f>
        <v>-7.7361038961038844</v>
      </c>
    </row>
    <row r="765" spans="1:5" x14ac:dyDescent="0.3">
      <c r="A765" t="str">
        <f>'Days Conversion - Map'!A767</f>
        <v>USC00388426</v>
      </c>
      <c r="B765" t="str">
        <f>'Days Conversion - Map'!B767</f>
        <v>SC</v>
      </c>
      <c r="C765">
        <f>'Days Conversion - Map'!C767</f>
        <v>33.036700000000003</v>
      </c>
      <c r="D765">
        <f>'Days Conversion - Map'!D767</f>
        <v>-80.232500000000002</v>
      </c>
      <c r="E765">
        <f>'Days Conversion - Map'!K767</f>
        <v>-13.822465787743177</v>
      </c>
    </row>
    <row r="766" spans="1:5" x14ac:dyDescent="0.3">
      <c r="A766" t="str">
        <f>'Days Conversion - Map'!A768</f>
        <v>USC00388440</v>
      </c>
      <c r="B766" t="str">
        <f>'Days Conversion - Map'!B768</f>
        <v>SC</v>
      </c>
      <c r="C766">
        <f>'Days Conversion - Map'!C768</f>
        <v>33.935000000000002</v>
      </c>
      <c r="D766">
        <f>'Days Conversion - Map'!D768</f>
        <v>-80.347800000000007</v>
      </c>
      <c r="E766">
        <f>'Days Conversion - Map'!K768</f>
        <v>0</v>
      </c>
    </row>
    <row r="767" spans="1:5" x14ac:dyDescent="0.3">
      <c r="A767" t="str">
        <f>'Days Conversion - Map'!A769</f>
        <v>USC00388887</v>
      </c>
      <c r="B767" t="str">
        <f>'Days Conversion - Map'!B769</f>
        <v>SC</v>
      </c>
      <c r="C767">
        <f>'Days Conversion - Map'!C769</f>
        <v>34.754399999999997</v>
      </c>
      <c r="D767">
        <f>'Days Conversion - Map'!D769</f>
        <v>-83.075000000000003</v>
      </c>
      <c r="E767">
        <f>'Days Conversion - Map'!K769</f>
        <v>-8.9589610389610446</v>
      </c>
    </row>
    <row r="768" spans="1:5" x14ac:dyDescent="0.3">
      <c r="A768" t="str">
        <f>'Days Conversion - Map'!A770</f>
        <v>USC00389327</v>
      </c>
      <c r="B768" t="str">
        <f>'Days Conversion - Map'!B770</f>
        <v>SC</v>
      </c>
      <c r="C768">
        <f>'Days Conversion - Map'!C770</f>
        <v>34.370600000000003</v>
      </c>
      <c r="D768">
        <f>'Days Conversion - Map'!D770</f>
        <v>-81.082499999999996</v>
      </c>
      <c r="E768">
        <f>'Days Conversion - Map'!K770</f>
        <v>-12.483116883116773</v>
      </c>
    </row>
    <row r="769" spans="1:5" x14ac:dyDescent="0.3">
      <c r="A769" t="str">
        <f>'Days Conversion - Map'!A771</f>
        <v>USC00389350</v>
      </c>
      <c r="B769" t="str">
        <f>'Days Conversion - Map'!B771</f>
        <v>SC</v>
      </c>
      <c r="C769">
        <f>'Days Conversion - Map'!C771</f>
        <v>34.937800000000003</v>
      </c>
      <c r="D769">
        <f>'Days Conversion - Map'!D771</f>
        <v>-81.037499999999994</v>
      </c>
      <c r="E769">
        <f>'Days Conversion - Map'!K771</f>
        <v>-9.0316883116883133</v>
      </c>
    </row>
    <row r="770" spans="1:5" x14ac:dyDescent="0.3">
      <c r="A770" t="str">
        <f>'Days Conversion - Map'!A772</f>
        <v>USC00389469</v>
      </c>
      <c r="B770" t="str">
        <f>'Days Conversion - Map'!B772</f>
        <v>SC</v>
      </c>
      <c r="C770">
        <f>'Days Conversion - Map'!C772</f>
        <v>32.701900000000002</v>
      </c>
      <c r="D770">
        <f>'Days Conversion - Map'!D772</f>
        <v>-80.851699999999994</v>
      </c>
      <c r="E770">
        <f>'Days Conversion - Map'!K772</f>
        <v>0</v>
      </c>
    </row>
    <row r="771" spans="1:5" x14ac:dyDescent="0.3">
      <c r="A771" t="str">
        <f>'Days Conversion - Map'!A773</f>
        <v>USC00390043</v>
      </c>
      <c r="B771" t="str">
        <f>'Days Conversion - Map'!B773</f>
        <v>SD</v>
      </c>
      <c r="C771">
        <f>'Days Conversion - Map'!C773</f>
        <v>43.489400000000003</v>
      </c>
      <c r="D771">
        <f>'Days Conversion - Map'!D773</f>
        <v>-99.062799999999996</v>
      </c>
      <c r="E771">
        <f>'Days Conversion - Map'!K773</f>
        <v>0</v>
      </c>
    </row>
    <row r="772" spans="1:5" x14ac:dyDescent="0.3">
      <c r="A772" t="str">
        <f>'Days Conversion - Map'!A774</f>
        <v>USC00390128</v>
      </c>
      <c r="B772" t="str">
        <f>'Days Conversion - Map'!B774</f>
        <v>SD</v>
      </c>
      <c r="C772">
        <f>'Days Conversion - Map'!C774</f>
        <v>43.651400000000002</v>
      </c>
      <c r="D772">
        <f>'Days Conversion - Map'!D774</f>
        <v>-97.798100000000005</v>
      </c>
      <c r="E772">
        <f>'Days Conversion - Map'!K774</f>
        <v>-5.9542857142857111</v>
      </c>
    </row>
    <row r="773" spans="1:5" x14ac:dyDescent="0.3">
      <c r="A773" t="str">
        <f>'Days Conversion - Map'!A775</f>
        <v>USC00391392</v>
      </c>
      <c r="B773" t="str">
        <f>'Days Conversion - Map'!B775</f>
        <v>SD</v>
      </c>
      <c r="C773">
        <f>'Days Conversion - Map'!C775</f>
        <v>43.311100000000003</v>
      </c>
      <c r="D773">
        <f>'Days Conversion - Map'!D775</f>
        <v>-96.587800000000001</v>
      </c>
      <c r="E773">
        <f>'Days Conversion - Map'!K775</f>
        <v>0</v>
      </c>
    </row>
    <row r="774" spans="1:5" x14ac:dyDescent="0.3">
      <c r="A774" t="str">
        <f>'Days Conversion - Map'!A776</f>
        <v>USC00391739</v>
      </c>
      <c r="B774" t="str">
        <f>'Days Conversion - Map'!B776</f>
        <v>SD</v>
      </c>
      <c r="C774">
        <f>'Days Conversion - Map'!C776</f>
        <v>44.881700000000002</v>
      </c>
      <c r="D774">
        <f>'Days Conversion - Map'!D776</f>
        <v>-97.732500000000002</v>
      </c>
      <c r="E774">
        <f>'Days Conversion - Map'!K776</f>
        <v>0</v>
      </c>
    </row>
    <row r="775" spans="1:5" x14ac:dyDescent="0.3">
      <c r="A775" t="str">
        <f>'Days Conversion - Map'!A777</f>
        <v>USC00391972</v>
      </c>
      <c r="B775" t="str">
        <f>'Days Conversion - Map'!B777</f>
        <v>SD</v>
      </c>
      <c r="C775">
        <f>'Days Conversion - Map'!C777</f>
        <v>43.961100000000002</v>
      </c>
      <c r="D775">
        <f>'Days Conversion - Map'!D777</f>
        <v>-101.86060000000001</v>
      </c>
      <c r="E775">
        <f>'Days Conversion - Map'!K777</f>
        <v>-5.5329285643849664</v>
      </c>
    </row>
    <row r="776" spans="1:5" x14ac:dyDescent="0.3">
      <c r="A776" t="str">
        <f>'Days Conversion - Map'!A778</f>
        <v>USC00392429</v>
      </c>
      <c r="B776" t="str">
        <f>'Days Conversion - Map'!B778</f>
        <v>SD</v>
      </c>
      <c r="C776">
        <f>'Days Conversion - Map'!C778</f>
        <v>45.046900000000001</v>
      </c>
      <c r="D776">
        <f>'Days Conversion - Map'!D778</f>
        <v>-101.6022</v>
      </c>
      <c r="E776">
        <f>'Days Conversion - Map'!K778</f>
        <v>-13.044155844155815</v>
      </c>
    </row>
    <row r="777" spans="1:5" x14ac:dyDescent="0.3">
      <c r="A777" t="str">
        <f>'Days Conversion - Map'!A779</f>
        <v>USC00392797</v>
      </c>
      <c r="B777" t="str">
        <f>'Days Conversion - Map'!B779</f>
        <v>SD</v>
      </c>
      <c r="C777">
        <f>'Days Conversion - Map'!C779</f>
        <v>45.765599999999999</v>
      </c>
      <c r="D777">
        <f>'Days Conversion - Map'!D779</f>
        <v>-99.622200000000007</v>
      </c>
      <c r="E777">
        <f>'Days Conversion - Map'!K779</f>
        <v>-10.500779220779231</v>
      </c>
    </row>
    <row r="778" spans="1:5" x14ac:dyDescent="0.3">
      <c r="A778" t="str">
        <f>'Days Conversion - Map'!A780</f>
        <v>USC00392927</v>
      </c>
      <c r="B778" t="str">
        <f>'Days Conversion - Map'!B780</f>
        <v>SD</v>
      </c>
      <c r="C778">
        <f>'Days Conversion - Map'!C780</f>
        <v>45.032499999999999</v>
      </c>
      <c r="D778">
        <f>'Days Conversion - Map'!D780</f>
        <v>-99.122500000000002</v>
      </c>
      <c r="E778">
        <f>'Days Conversion - Map'!K780</f>
        <v>-12.271168831168811</v>
      </c>
    </row>
    <row r="779" spans="1:5" x14ac:dyDescent="0.3">
      <c r="A779" t="str">
        <f>'Days Conversion - Map'!A781</f>
        <v>USC00393029</v>
      </c>
      <c r="B779" t="str">
        <f>'Days Conversion - Map'!B781</f>
        <v>SD</v>
      </c>
      <c r="C779">
        <f>'Days Conversion - Map'!C781</f>
        <v>44.068300000000001</v>
      </c>
      <c r="D779">
        <f>'Days Conversion - Map'!D781</f>
        <v>-98.083299999999994</v>
      </c>
      <c r="E779">
        <f>'Days Conversion - Map'!K781</f>
        <v>-6.3042871048287834</v>
      </c>
    </row>
    <row r="780" spans="1:5" x14ac:dyDescent="0.3">
      <c r="A780" t="str">
        <f>'Days Conversion - Map'!A782</f>
        <v>USC00393217</v>
      </c>
      <c r="B780" t="str">
        <f>'Days Conversion - Map'!B782</f>
        <v>SD</v>
      </c>
      <c r="C780">
        <f>'Days Conversion - Map'!C782</f>
        <v>44.056899999999999</v>
      </c>
      <c r="D780">
        <f>'Days Conversion - Map'!D782</f>
        <v>-99.071899999999999</v>
      </c>
      <c r="E780">
        <f>'Days Conversion - Map'!K782</f>
        <v>-8.653400400074224</v>
      </c>
    </row>
    <row r="781" spans="1:5" x14ac:dyDescent="0.3">
      <c r="A781" t="str">
        <f>'Days Conversion - Map'!A783</f>
        <v>USC00393832</v>
      </c>
      <c r="B781" t="str">
        <f>'Days Conversion - Map'!B783</f>
        <v>SD</v>
      </c>
      <c r="C781">
        <f>'Days Conversion - Map'!C783</f>
        <v>44.5139</v>
      </c>
      <c r="D781">
        <f>'Days Conversion - Map'!D783</f>
        <v>-99.4422</v>
      </c>
      <c r="E781">
        <f>'Days Conversion - Map'!K783</f>
        <v>-10.822857142857144</v>
      </c>
    </row>
    <row r="782" spans="1:5" x14ac:dyDescent="0.3">
      <c r="A782" t="str">
        <f>'Days Conversion - Map'!A784</f>
        <v>USC00394007</v>
      </c>
      <c r="B782" t="str">
        <f>'Days Conversion - Map'!B784</f>
        <v>SD</v>
      </c>
      <c r="C782">
        <f>'Days Conversion - Map'!C784</f>
        <v>43.437800000000003</v>
      </c>
      <c r="D782">
        <f>'Days Conversion - Map'!D784</f>
        <v>-103.4739</v>
      </c>
      <c r="E782">
        <f>'Days Conversion - Map'!K784</f>
        <v>-6.6140540540540371</v>
      </c>
    </row>
    <row r="783" spans="1:5" x14ac:dyDescent="0.3">
      <c r="A783" t="str">
        <f>'Days Conversion - Map'!A785</f>
        <v>USC00394037</v>
      </c>
      <c r="B783" t="str">
        <f>'Days Conversion - Map'!B785</f>
        <v>SD</v>
      </c>
      <c r="C783">
        <f>'Days Conversion - Map'!C785</f>
        <v>44.0122</v>
      </c>
      <c r="D783">
        <f>'Days Conversion - Map'!D785</f>
        <v>-97.531700000000001</v>
      </c>
      <c r="E783">
        <f>'Days Conversion - Map'!K785</f>
        <v>-6.4841558441558318</v>
      </c>
    </row>
    <row r="784" spans="1:5" x14ac:dyDescent="0.3">
      <c r="A784" t="str">
        <f>'Days Conversion - Map'!A786</f>
        <v>USC00394516</v>
      </c>
      <c r="B784" t="str">
        <f>'Days Conversion - Map'!B786</f>
        <v>SD</v>
      </c>
      <c r="C784">
        <f>'Days Conversion - Map'!C786</f>
        <v>43.902500000000003</v>
      </c>
      <c r="D784">
        <f>'Days Conversion - Map'!D786</f>
        <v>-99.858099999999993</v>
      </c>
      <c r="E784">
        <f>'Days Conversion - Map'!K786</f>
        <v>-13.8794805194805</v>
      </c>
    </row>
    <row r="785" spans="1:5" x14ac:dyDescent="0.3">
      <c r="A785" t="str">
        <f>'Days Conversion - Map'!A787</f>
        <v>USC00395456</v>
      </c>
      <c r="B785" t="str">
        <f>'Days Conversion - Map'!B787</f>
        <v>SD</v>
      </c>
      <c r="C785">
        <f>'Days Conversion - Map'!C787</f>
        <v>45.155000000000001</v>
      </c>
      <c r="D785">
        <f>'Days Conversion - Map'!D787</f>
        <v>-98.582499999999996</v>
      </c>
      <c r="E785">
        <f>'Days Conversion - Map'!K787</f>
        <v>0</v>
      </c>
    </row>
    <row r="786" spans="1:5" x14ac:dyDescent="0.3">
      <c r="A786" t="str">
        <f>'Days Conversion - Map'!A788</f>
        <v>USC00395481</v>
      </c>
      <c r="B786" t="str">
        <f>'Days Conversion - Map'!B788</f>
        <v>SD</v>
      </c>
      <c r="C786">
        <f>'Days Conversion - Map'!C788</f>
        <v>43.235799999999998</v>
      </c>
      <c r="D786">
        <f>'Days Conversion - Map'!D788</f>
        <v>-97.571399999999997</v>
      </c>
      <c r="E786">
        <f>'Days Conversion - Map'!K788</f>
        <v>-10.391688311688293</v>
      </c>
    </row>
    <row r="787" spans="1:5" x14ac:dyDescent="0.3">
      <c r="A787" t="str">
        <f>'Days Conversion - Map'!A789</f>
        <v>USC00395536</v>
      </c>
      <c r="B787" t="str">
        <f>'Days Conversion - Map'!B789</f>
        <v>SD</v>
      </c>
      <c r="C787">
        <f>'Days Conversion - Map'!C789</f>
        <v>45.2836</v>
      </c>
      <c r="D787">
        <f>'Days Conversion - Map'!D789</f>
        <v>-96.668899999999994</v>
      </c>
      <c r="E787">
        <f>'Days Conversion - Map'!K789</f>
        <v>0</v>
      </c>
    </row>
    <row r="788" spans="1:5" x14ac:dyDescent="0.3">
      <c r="A788" t="str">
        <f>'Days Conversion - Map'!A790</f>
        <v>USC00395891</v>
      </c>
      <c r="B788" t="str">
        <f>'Days Conversion - Map'!B790</f>
        <v>SD</v>
      </c>
      <c r="C788">
        <f>'Days Conversion - Map'!C790</f>
        <v>43.887799999999999</v>
      </c>
      <c r="D788">
        <f>'Days Conversion - Map'!D790</f>
        <v>-100.7075</v>
      </c>
      <c r="E788">
        <f>'Days Conversion - Map'!K790</f>
        <v>-9.1584415584415453</v>
      </c>
    </row>
    <row r="789" spans="1:5" x14ac:dyDescent="0.3">
      <c r="A789" t="str">
        <f>'Days Conversion - Map'!A791</f>
        <v>USC00396947</v>
      </c>
      <c r="B789" t="str">
        <f>'Days Conversion - Map'!B791</f>
        <v>SD</v>
      </c>
      <c r="C789">
        <f>'Days Conversion - Map'!C791</f>
        <v>44.120600000000003</v>
      </c>
      <c r="D789">
        <f>'Days Conversion - Map'!D791</f>
        <v>-103.2842</v>
      </c>
      <c r="E789">
        <f>'Days Conversion - Map'!K791</f>
        <v>0</v>
      </c>
    </row>
    <row r="790" spans="1:5" x14ac:dyDescent="0.3">
      <c r="A790" t="str">
        <f>'Days Conversion - Map'!A792</f>
        <v>USC00398622</v>
      </c>
      <c r="B790" t="str">
        <f>'Days Conversion - Map'!B792</f>
        <v>SD</v>
      </c>
      <c r="C790">
        <f>'Days Conversion - Map'!C792</f>
        <v>42.762500000000003</v>
      </c>
      <c r="D790">
        <f>'Days Conversion - Map'!D792</f>
        <v>-96.919399999999996</v>
      </c>
      <c r="E790">
        <f>'Days Conversion - Map'!K792</f>
        <v>0</v>
      </c>
    </row>
    <row r="791" spans="1:5" x14ac:dyDescent="0.3">
      <c r="A791" t="str">
        <f>'Days Conversion - Map'!A793</f>
        <v>USC00399442</v>
      </c>
      <c r="B791" t="str">
        <f>'Days Conversion - Map'!B793</f>
        <v>SD</v>
      </c>
      <c r="C791">
        <f>'Days Conversion - Map'!C793</f>
        <v>43.498899999999999</v>
      </c>
      <c r="D791">
        <f>'Days Conversion - Map'!D793</f>
        <v>-100.48139999999999</v>
      </c>
      <c r="E791">
        <f>'Days Conversion - Map'!K793</f>
        <v>0</v>
      </c>
    </row>
    <row r="792" spans="1:5" x14ac:dyDescent="0.3">
      <c r="A792" t="str">
        <f>'Days Conversion - Map'!A794</f>
        <v>USC00401790</v>
      </c>
      <c r="B792" t="str">
        <f>'Days Conversion - Map'!B794</f>
        <v>TN</v>
      </c>
      <c r="C792">
        <f>'Days Conversion - Map'!C794</f>
        <v>36.547199999999997</v>
      </c>
      <c r="D792">
        <f>'Days Conversion - Map'!D794</f>
        <v>-87.335300000000004</v>
      </c>
      <c r="E792">
        <f>'Days Conversion - Map'!K794</f>
        <v>-9.5875324675324478</v>
      </c>
    </row>
    <row r="793" spans="1:5" x14ac:dyDescent="0.3">
      <c r="A793" t="str">
        <f>'Days Conversion - Map'!A795</f>
        <v>USC00402024</v>
      </c>
      <c r="B793" t="str">
        <f>'Days Conversion - Map'!B795</f>
        <v>TN</v>
      </c>
      <c r="C793">
        <f>'Days Conversion - Map'!C795</f>
        <v>34.993899999999996</v>
      </c>
      <c r="D793">
        <f>'Days Conversion - Map'!D795</f>
        <v>-84.375799999999998</v>
      </c>
      <c r="E793">
        <f>'Days Conversion - Map'!K795</f>
        <v>-8.3021088664808076</v>
      </c>
    </row>
    <row r="794" spans="1:5" x14ac:dyDescent="0.3">
      <c r="A794" t="str">
        <f>'Days Conversion - Map'!A796</f>
        <v>USC00402108</v>
      </c>
      <c r="B794" t="str">
        <f>'Days Conversion - Map'!B796</f>
        <v>TN</v>
      </c>
      <c r="C794">
        <f>'Days Conversion - Map'!C796</f>
        <v>35.549700000000001</v>
      </c>
      <c r="D794">
        <f>'Days Conversion - Map'!D796</f>
        <v>-89.7</v>
      </c>
      <c r="E794">
        <f>'Days Conversion - Map'!K796</f>
        <v>0</v>
      </c>
    </row>
    <row r="795" spans="1:5" x14ac:dyDescent="0.3">
      <c r="A795" t="str">
        <f>'Days Conversion - Map'!A797</f>
        <v>USC00402202</v>
      </c>
      <c r="B795" t="str">
        <f>'Days Conversion - Map'!B797</f>
        <v>TN</v>
      </c>
      <c r="C795">
        <f>'Days Conversion - Map'!C797</f>
        <v>36.014699999999998</v>
      </c>
      <c r="D795">
        <f>'Days Conversion - Map'!D797</f>
        <v>-85.131399999999999</v>
      </c>
      <c r="E795">
        <f>'Days Conversion - Map'!K797</f>
        <v>-12.919480519480457</v>
      </c>
    </row>
    <row r="796" spans="1:5" x14ac:dyDescent="0.3">
      <c r="A796" t="str">
        <f>'Days Conversion - Map'!A798</f>
        <v>USC00402489</v>
      </c>
      <c r="B796" t="str">
        <f>'Days Conversion - Map'!B798</f>
        <v>TN</v>
      </c>
      <c r="C796">
        <f>'Days Conversion - Map'!C798</f>
        <v>36.075000000000003</v>
      </c>
      <c r="D796">
        <f>'Days Conversion - Map'!D798</f>
        <v>-87.395799999999994</v>
      </c>
      <c r="E796">
        <f>'Days Conversion - Map'!K798</f>
        <v>0</v>
      </c>
    </row>
    <row r="797" spans="1:5" x14ac:dyDescent="0.3">
      <c r="A797" t="str">
        <f>'Days Conversion - Map'!A799</f>
        <v>USC00402589</v>
      </c>
      <c r="B797" t="str">
        <f>'Days Conversion - Map'!B799</f>
        <v>TN</v>
      </c>
      <c r="C797">
        <f>'Days Conversion - Map'!C799</f>
        <v>36.481900000000003</v>
      </c>
      <c r="D797">
        <f>'Days Conversion - Map'!D799</f>
        <v>-87.862799999999993</v>
      </c>
      <c r="E797">
        <f>'Days Conversion - Map'!K799</f>
        <v>-15.970909090909055</v>
      </c>
    </row>
    <row r="798" spans="1:5" x14ac:dyDescent="0.3">
      <c r="A798" t="str">
        <f>'Days Conversion - Map'!A800</f>
        <v>USC00404561</v>
      </c>
      <c r="B798" t="str">
        <f>'Days Conversion - Map'!B800</f>
        <v>TN</v>
      </c>
      <c r="C798">
        <f>'Days Conversion - Map'!C800</f>
        <v>35.621400000000001</v>
      </c>
      <c r="D798">
        <f>'Days Conversion - Map'!D800</f>
        <v>-88.845600000000005</v>
      </c>
      <c r="E798">
        <f>'Days Conversion - Map'!K800</f>
        <v>0</v>
      </c>
    </row>
    <row r="799" spans="1:5" x14ac:dyDescent="0.3">
      <c r="A799" t="str">
        <f>'Days Conversion - Map'!A801</f>
        <v>USC00405187</v>
      </c>
      <c r="B799" t="str">
        <f>'Days Conversion - Map'!B801</f>
        <v>TN</v>
      </c>
      <c r="C799">
        <f>'Days Conversion - Map'!C801</f>
        <v>35.413899999999998</v>
      </c>
      <c r="D799">
        <f>'Days Conversion - Map'!D801</f>
        <v>-86.808599999999998</v>
      </c>
      <c r="E799">
        <f>'Days Conversion - Map'!K801</f>
        <v>0</v>
      </c>
    </row>
    <row r="800" spans="1:5" x14ac:dyDescent="0.3">
      <c r="A800" t="str">
        <f>'Days Conversion - Map'!A802</f>
        <v>USC00405882</v>
      </c>
      <c r="B800" t="str">
        <f>'Days Conversion - Map'!B802</f>
        <v>TN</v>
      </c>
      <c r="C800">
        <f>'Days Conversion - Map'!C802</f>
        <v>35.672199999999997</v>
      </c>
      <c r="D800">
        <f>'Days Conversion - Map'!D802</f>
        <v>-85.781099999999995</v>
      </c>
      <c r="E800">
        <f>'Days Conversion - Map'!K802</f>
        <v>-7.8098701298700881</v>
      </c>
    </row>
    <row r="801" spans="1:5" x14ac:dyDescent="0.3">
      <c r="A801" t="str">
        <f>'Days Conversion - Map'!A803</f>
        <v>USC00406371</v>
      </c>
      <c r="B801" t="str">
        <f>'Days Conversion - Map'!B803</f>
        <v>TN</v>
      </c>
      <c r="C801">
        <f>'Days Conversion - Map'!C803</f>
        <v>35.920299999999997</v>
      </c>
      <c r="D801">
        <f>'Days Conversion - Map'!D803</f>
        <v>-86.372799999999998</v>
      </c>
      <c r="E801">
        <f>'Days Conversion - Map'!K803</f>
        <v>0</v>
      </c>
    </row>
    <row r="802" spans="1:5" x14ac:dyDescent="0.3">
      <c r="A802" t="str">
        <f>'Days Conversion - Map'!A804</f>
        <v>USC00406534</v>
      </c>
      <c r="B802" t="str">
        <f>'Days Conversion - Map'!B804</f>
        <v>TN</v>
      </c>
      <c r="C802">
        <f>'Days Conversion - Map'!C804</f>
        <v>35.9833</v>
      </c>
      <c r="D802">
        <f>'Days Conversion - Map'!D804</f>
        <v>-83.200800000000001</v>
      </c>
      <c r="E802">
        <f>'Days Conversion - Map'!K804</f>
        <v>-12.345974025973952</v>
      </c>
    </row>
    <row r="803" spans="1:5" x14ac:dyDescent="0.3">
      <c r="A803" t="str">
        <f>'Days Conversion - Map'!A805</f>
        <v>USC00407884</v>
      </c>
      <c r="B803" t="str">
        <f>'Days Conversion - Map'!B805</f>
        <v>TN</v>
      </c>
      <c r="C803">
        <f>'Days Conversion - Map'!C805</f>
        <v>36.4161</v>
      </c>
      <c r="D803">
        <f>'Days Conversion - Map'!D805</f>
        <v>-82.983900000000006</v>
      </c>
      <c r="E803">
        <f>'Days Conversion - Map'!K805</f>
        <v>-8.0540259740258993</v>
      </c>
    </row>
    <row r="804" spans="1:5" x14ac:dyDescent="0.3">
      <c r="A804" t="str">
        <f>'Days Conversion - Map'!A806</f>
        <v>USC00409155</v>
      </c>
      <c r="B804" t="str">
        <f>'Days Conversion - Map'!B806</f>
        <v>TN</v>
      </c>
      <c r="C804">
        <f>'Days Conversion - Map'!C806</f>
        <v>35.345300000000002</v>
      </c>
      <c r="D804">
        <f>'Days Conversion - Map'!D806</f>
        <v>-86.2089</v>
      </c>
      <c r="E804">
        <f>'Days Conversion - Map'!K806</f>
        <v>0</v>
      </c>
    </row>
    <row r="805" spans="1:5" x14ac:dyDescent="0.3">
      <c r="A805" t="str">
        <f>'Days Conversion - Map'!A807</f>
        <v>USC00409219</v>
      </c>
      <c r="B805" t="str">
        <f>'Days Conversion - Map'!B807</f>
        <v>TN</v>
      </c>
      <c r="C805">
        <f>'Days Conversion - Map'!C807</f>
        <v>36.392499999999998</v>
      </c>
      <c r="D805">
        <f>'Days Conversion - Map'!D807</f>
        <v>-89.031700000000001</v>
      </c>
      <c r="E805">
        <f>'Days Conversion - Map'!K807</f>
        <v>-7.8971428571428399</v>
      </c>
    </row>
    <row r="806" spans="1:5" x14ac:dyDescent="0.3">
      <c r="A806" t="str">
        <f>'Days Conversion - Map'!A808</f>
        <v>USC00409502</v>
      </c>
      <c r="B806" t="str">
        <f>'Days Conversion - Map'!B808</f>
        <v>TN</v>
      </c>
      <c r="C806">
        <f>'Days Conversion - Map'!C808</f>
        <v>35.304200000000002</v>
      </c>
      <c r="D806">
        <f>'Days Conversion - Map'!D808</f>
        <v>-87.759200000000007</v>
      </c>
      <c r="E806">
        <f>'Days Conversion - Map'!K808</f>
        <v>-16.639999999999951</v>
      </c>
    </row>
    <row r="807" spans="1:5" x14ac:dyDescent="0.3">
      <c r="A807" t="str">
        <f>'Days Conversion - Map'!A809</f>
        <v>USC00410120</v>
      </c>
      <c r="B807" t="str">
        <f>'Days Conversion - Map'!B809</f>
        <v>TX</v>
      </c>
      <c r="C807">
        <f>'Days Conversion - Map'!C809</f>
        <v>32.704700000000003</v>
      </c>
      <c r="D807">
        <f>'Days Conversion - Map'!D809</f>
        <v>-99.301100000000005</v>
      </c>
      <c r="E807">
        <f>'Days Conversion - Map'!K809</f>
        <v>-13.442077922077956</v>
      </c>
    </row>
    <row r="808" spans="1:5" x14ac:dyDescent="0.3">
      <c r="A808" t="str">
        <f>'Days Conversion - Map'!A810</f>
        <v>USC00410174</v>
      </c>
      <c r="B808" t="str">
        <f>'Days Conversion - Map'!B810</f>
        <v>TX</v>
      </c>
      <c r="C808">
        <f>'Days Conversion - Map'!C810</f>
        <v>30.3764</v>
      </c>
      <c r="D808">
        <f>'Days Conversion - Map'!D810</f>
        <v>-103.66</v>
      </c>
      <c r="E808">
        <f>'Days Conversion - Map'!K810</f>
        <v>0</v>
      </c>
    </row>
    <row r="809" spans="1:5" x14ac:dyDescent="0.3">
      <c r="A809" t="str">
        <f>'Days Conversion - Map'!A811</f>
        <v>USC00410493</v>
      </c>
      <c r="B809" t="str">
        <f>'Days Conversion - Map'!B811</f>
        <v>TX</v>
      </c>
      <c r="C809">
        <f>'Days Conversion - Map'!C811</f>
        <v>31.741399999999999</v>
      </c>
      <c r="D809">
        <f>'Days Conversion - Map'!D811</f>
        <v>-99.976399999999998</v>
      </c>
      <c r="E809">
        <f>'Days Conversion - Map'!K811</f>
        <v>-14.060259740259696</v>
      </c>
    </row>
    <row r="810" spans="1:5" x14ac:dyDescent="0.3">
      <c r="A810" t="str">
        <f>'Days Conversion - Map'!A812</f>
        <v>USC00410498</v>
      </c>
      <c r="B810" t="str">
        <f>'Days Conversion - Map'!B812</f>
        <v>TX</v>
      </c>
      <c r="C810">
        <f>'Days Conversion - Map'!C812</f>
        <v>30.983899999999998</v>
      </c>
      <c r="D810">
        <f>'Days Conversion - Map'!D812</f>
        <v>-103.74079999999999</v>
      </c>
      <c r="E810">
        <f>'Days Conversion - Map'!K812</f>
        <v>0</v>
      </c>
    </row>
    <row r="811" spans="1:5" x14ac:dyDescent="0.3">
      <c r="A811" t="str">
        <f>'Days Conversion - Map'!A813</f>
        <v>USC00410639</v>
      </c>
      <c r="B811" t="str">
        <f>'Days Conversion - Map'!B813</f>
        <v>TX</v>
      </c>
      <c r="C811">
        <f>'Days Conversion - Map'!C813</f>
        <v>28.4575</v>
      </c>
      <c r="D811">
        <f>'Days Conversion - Map'!D813</f>
        <v>-97.706100000000006</v>
      </c>
      <c r="E811">
        <f>'Days Conversion - Map'!K813</f>
        <v>-7.6197402597402393</v>
      </c>
    </row>
    <row r="812" spans="1:5" x14ac:dyDescent="0.3">
      <c r="A812" t="str">
        <f>'Days Conversion - Map'!A814</f>
        <v>USC00410832</v>
      </c>
      <c r="B812" t="str">
        <f>'Days Conversion - Map'!B814</f>
        <v>TX</v>
      </c>
      <c r="C812">
        <f>'Days Conversion - Map'!C814</f>
        <v>30.094999999999999</v>
      </c>
      <c r="D812">
        <f>'Days Conversion - Map'!D814</f>
        <v>-98.414199999999994</v>
      </c>
      <c r="E812">
        <f>'Days Conversion - Map'!K814</f>
        <v>-8.9501419227445957</v>
      </c>
    </row>
    <row r="813" spans="1:5" x14ac:dyDescent="0.3">
      <c r="A813" t="str">
        <f>'Days Conversion - Map'!A815</f>
        <v>USC00410902</v>
      </c>
      <c r="B813" t="str">
        <f>'Days Conversion - Map'!B815</f>
        <v>TX</v>
      </c>
      <c r="C813">
        <f>'Days Conversion - Map'!C815</f>
        <v>29.7986</v>
      </c>
      <c r="D813">
        <f>'Days Conversion - Map'!D815</f>
        <v>-98.735299999999995</v>
      </c>
      <c r="E813">
        <f>'Days Conversion - Map'!K815</f>
        <v>0</v>
      </c>
    </row>
    <row r="814" spans="1:5" x14ac:dyDescent="0.3">
      <c r="A814" t="str">
        <f>'Days Conversion - Map'!A816</f>
        <v>USC00411048</v>
      </c>
      <c r="B814" t="str">
        <f>'Days Conversion - Map'!B816</f>
        <v>TX</v>
      </c>
      <c r="C814">
        <f>'Days Conversion - Map'!C816</f>
        <v>30.159199999999998</v>
      </c>
      <c r="D814">
        <f>'Days Conversion - Map'!D816</f>
        <v>-96.397199999999998</v>
      </c>
      <c r="E814">
        <f>'Days Conversion - Map'!K816</f>
        <v>-7.6758441558441524</v>
      </c>
    </row>
    <row r="815" spans="1:5" x14ac:dyDescent="0.3">
      <c r="A815" t="str">
        <f>'Days Conversion - Map'!A817</f>
        <v>USC00411138</v>
      </c>
      <c r="B815" t="str">
        <f>'Days Conversion - Map'!B817</f>
        <v>TX</v>
      </c>
      <c r="C815">
        <f>'Days Conversion - Map'!C817</f>
        <v>31.722799999999999</v>
      </c>
      <c r="D815">
        <f>'Days Conversion - Map'!D817</f>
        <v>-99.014200000000002</v>
      </c>
      <c r="E815">
        <f>'Days Conversion - Map'!K817</f>
        <v>0</v>
      </c>
    </row>
    <row r="816" spans="1:5" x14ac:dyDescent="0.3">
      <c r="A816" t="str">
        <f>'Days Conversion - Map'!A818</f>
        <v>USC00411772</v>
      </c>
      <c r="B816" t="str">
        <f>'Days Conversion - Map'!B818</f>
        <v>TX</v>
      </c>
      <c r="C816">
        <f>'Days Conversion - Map'!C818</f>
        <v>33.616399999999999</v>
      </c>
      <c r="D816">
        <f>'Days Conversion - Map'!D818</f>
        <v>-95.071700000000007</v>
      </c>
      <c r="E816">
        <f>'Days Conversion - Map'!K818</f>
        <v>0</v>
      </c>
    </row>
    <row r="817" spans="1:5" x14ac:dyDescent="0.3">
      <c r="A817" t="str">
        <f>'Days Conversion - Map'!A819</f>
        <v>USC00412019</v>
      </c>
      <c r="B817" t="str">
        <f>'Days Conversion - Map'!B819</f>
        <v>TX</v>
      </c>
      <c r="C817">
        <f>'Days Conversion - Map'!C819</f>
        <v>32.122500000000002</v>
      </c>
      <c r="D817">
        <f>'Days Conversion - Map'!D819</f>
        <v>-96.486699999999999</v>
      </c>
      <c r="E817">
        <f>'Days Conversion - Map'!K819</f>
        <v>0</v>
      </c>
    </row>
    <row r="818" spans="1:5" x14ac:dyDescent="0.3">
      <c r="A818" t="str">
        <f>'Days Conversion - Map'!A820</f>
        <v>USC00412121</v>
      </c>
      <c r="B818" t="str">
        <f>'Days Conversion - Map'!B820</f>
        <v>TX</v>
      </c>
      <c r="C818">
        <f>'Days Conversion - Map'!C820</f>
        <v>33.660800000000002</v>
      </c>
      <c r="D818">
        <f>'Days Conversion - Map'!D820</f>
        <v>-101.2778</v>
      </c>
      <c r="E818">
        <f>'Days Conversion - Map'!K820</f>
        <v>-9.7776623376622958</v>
      </c>
    </row>
    <row r="819" spans="1:5" x14ac:dyDescent="0.3">
      <c r="A819" t="str">
        <f>'Days Conversion - Map'!A821</f>
        <v>USC00412266</v>
      </c>
      <c r="B819" t="str">
        <f>'Days Conversion - Map'!B821</f>
        <v>TX</v>
      </c>
      <c r="C819">
        <f>'Days Conversion - Map'!C821</f>
        <v>29.056699999999999</v>
      </c>
      <c r="D819">
        <f>'Days Conversion - Map'!D821</f>
        <v>-96.231899999999996</v>
      </c>
      <c r="E819">
        <f>'Days Conversion - Map'!K821</f>
        <v>4.8945454545453941</v>
      </c>
    </row>
    <row r="820" spans="1:5" x14ac:dyDescent="0.3">
      <c r="A820" t="str">
        <f>'Days Conversion - Map'!A822</f>
        <v>USC00412598</v>
      </c>
      <c r="B820" t="str">
        <f>'Days Conversion - Map'!B822</f>
        <v>TX</v>
      </c>
      <c r="C820">
        <f>'Days Conversion - Map'!C822</f>
        <v>32.062800000000003</v>
      </c>
      <c r="D820">
        <f>'Days Conversion - Map'!D822</f>
        <v>-98.304699999999997</v>
      </c>
      <c r="E820">
        <f>'Days Conversion - Map'!K822</f>
        <v>0</v>
      </c>
    </row>
    <row r="821" spans="1:5" x14ac:dyDescent="0.3">
      <c r="A821" t="str">
        <f>'Days Conversion - Map'!A823</f>
        <v>USC00412679</v>
      </c>
      <c r="B821" t="str">
        <f>'Days Conversion - Map'!B823</f>
        <v>TX</v>
      </c>
      <c r="C821">
        <f>'Days Conversion - Map'!C823</f>
        <v>28.756900000000002</v>
      </c>
      <c r="D821">
        <f>'Days Conversion - Map'!D823</f>
        <v>-100.47920000000001</v>
      </c>
      <c r="E821">
        <f>'Days Conversion - Map'!K823</f>
        <v>-15.340762861821961</v>
      </c>
    </row>
    <row r="822" spans="1:5" x14ac:dyDescent="0.3">
      <c r="A822" t="str">
        <f>'Days Conversion - Map'!A824</f>
        <v>USC00412906</v>
      </c>
      <c r="B822" t="str">
        <f>'Days Conversion - Map'!B824</f>
        <v>TX</v>
      </c>
      <c r="C822">
        <f>'Days Conversion - Map'!C824</f>
        <v>27.977499999999999</v>
      </c>
      <c r="D822">
        <f>'Days Conversion - Map'!D824</f>
        <v>-99.384699999999995</v>
      </c>
      <c r="E822">
        <f>'Days Conversion - Map'!K824</f>
        <v>-14.718138938307188</v>
      </c>
    </row>
    <row r="823" spans="1:5" x14ac:dyDescent="0.3">
      <c r="A823" t="str">
        <f>'Days Conversion - Map'!A825</f>
        <v>USC00413063</v>
      </c>
      <c r="B823" t="str">
        <f>'Days Conversion - Map'!B825</f>
        <v>TX</v>
      </c>
      <c r="C823">
        <f>'Days Conversion - Map'!C825</f>
        <v>27.135300000000001</v>
      </c>
      <c r="D823">
        <f>'Days Conversion - Map'!D825</f>
        <v>-98.1203</v>
      </c>
      <c r="E823">
        <f>'Days Conversion - Map'!K825</f>
        <v>0</v>
      </c>
    </row>
    <row r="824" spans="1:5" x14ac:dyDescent="0.3">
      <c r="A824" t="str">
        <f>'Days Conversion - Map'!A826</f>
        <v>USC00413183</v>
      </c>
      <c r="B824" t="str">
        <f>'Days Conversion - Map'!B826</f>
        <v>TX</v>
      </c>
      <c r="C824">
        <f>'Days Conversion - Map'!C826</f>
        <v>29.633900000000001</v>
      </c>
      <c r="D824">
        <f>'Days Conversion - Map'!D826</f>
        <v>-97.064400000000006</v>
      </c>
      <c r="E824">
        <f>'Days Conversion - Map'!K826</f>
        <v>-10.491607177310447</v>
      </c>
    </row>
    <row r="825" spans="1:5" x14ac:dyDescent="0.3">
      <c r="A825" t="str">
        <f>'Days Conversion - Map'!A827</f>
        <v>USC00413280</v>
      </c>
      <c r="B825" t="str">
        <f>'Days Conversion - Map'!B827</f>
        <v>TX</v>
      </c>
      <c r="C825">
        <f>'Days Conversion - Map'!C827</f>
        <v>30.9072</v>
      </c>
      <c r="D825">
        <f>'Days Conversion - Map'!D827</f>
        <v>-102.9153</v>
      </c>
      <c r="E825">
        <f>'Days Conversion - Map'!K827</f>
        <v>-21.28438001966482</v>
      </c>
    </row>
    <row r="826" spans="1:5" x14ac:dyDescent="0.3">
      <c r="A826" t="str">
        <f>'Days Conversion - Map'!A828</f>
        <v>USC00413734</v>
      </c>
      <c r="B826" t="str">
        <f>'Days Conversion - Map'!B828</f>
        <v>TX</v>
      </c>
      <c r="C826">
        <f>'Days Conversion - Map'!C828</f>
        <v>33.1678</v>
      </c>
      <c r="D826">
        <f>'Days Conversion - Map'!D828</f>
        <v>-96.098299999999995</v>
      </c>
      <c r="E826">
        <f>'Days Conversion - Map'!K828</f>
        <v>-14.126753246753196</v>
      </c>
    </row>
    <row r="827" spans="1:5" x14ac:dyDescent="0.3">
      <c r="A827" t="str">
        <f>'Days Conversion - Map'!A829</f>
        <v>USC00413873</v>
      </c>
      <c r="B827" t="str">
        <f>'Days Conversion - Map'!B829</f>
        <v>TX</v>
      </c>
      <c r="C827">
        <f>'Days Conversion - Map'!C829</f>
        <v>29.470600000000001</v>
      </c>
      <c r="D827">
        <f>'Days Conversion - Map'!D829</f>
        <v>-96.939700000000002</v>
      </c>
      <c r="E827">
        <f>'Days Conversion - Map'!K829</f>
        <v>-14.23643973936686</v>
      </c>
    </row>
    <row r="828" spans="1:5" x14ac:dyDescent="0.3">
      <c r="A828" t="str">
        <f>'Days Conversion - Map'!A830</f>
        <v>USC00413992</v>
      </c>
      <c r="B828" t="str">
        <f>'Days Conversion - Map'!B830</f>
        <v>TX</v>
      </c>
      <c r="C828">
        <f>'Days Conversion - Map'!C830</f>
        <v>33.164400000000001</v>
      </c>
      <c r="D828">
        <f>'Days Conversion - Map'!D830</f>
        <v>-99.738900000000001</v>
      </c>
      <c r="E828">
        <f>'Days Conversion - Map'!K830</f>
        <v>-9.3037837837837394</v>
      </c>
    </row>
    <row r="829" spans="1:5" x14ac:dyDescent="0.3">
      <c r="A829" t="str">
        <f>'Days Conversion - Map'!A831</f>
        <v>USC00415018</v>
      </c>
      <c r="B829" t="str">
        <f>'Days Conversion - Map'!B831</f>
        <v>TX</v>
      </c>
      <c r="C829">
        <f>'Days Conversion - Map'!C831</f>
        <v>31.0717</v>
      </c>
      <c r="D829">
        <f>'Days Conversion - Map'!D831</f>
        <v>-98.184700000000007</v>
      </c>
      <c r="E829">
        <f>'Days Conversion - Map'!K831</f>
        <v>-15.585314685314831</v>
      </c>
    </row>
    <row r="830" spans="1:5" x14ac:dyDescent="0.3">
      <c r="A830" t="str">
        <f>'Days Conversion - Map'!A832</f>
        <v>USC00415196</v>
      </c>
      <c r="B830" t="str">
        <f>'Days Conversion - Map'!B832</f>
        <v>TX</v>
      </c>
      <c r="C830">
        <f>'Days Conversion - Map'!C832</f>
        <v>30.059200000000001</v>
      </c>
      <c r="D830">
        <f>'Days Conversion - Map'!D832</f>
        <v>-94.795000000000002</v>
      </c>
      <c r="E830">
        <f>'Days Conversion - Map'!K832</f>
        <v>-17.428976922127578</v>
      </c>
    </row>
    <row r="831" spans="1:5" x14ac:dyDescent="0.3">
      <c r="A831" t="str">
        <f>'Days Conversion - Map'!A833</f>
        <v>USC00415272</v>
      </c>
      <c r="B831" t="str">
        <f>'Days Conversion - Map'!B833</f>
        <v>TX</v>
      </c>
      <c r="C831">
        <f>'Days Conversion - Map'!C833</f>
        <v>30.7425</v>
      </c>
      <c r="D831">
        <f>'Days Conversion - Map'!D833</f>
        <v>-98.654200000000003</v>
      </c>
      <c r="E831">
        <f>'Days Conversion - Map'!K833</f>
        <v>0</v>
      </c>
    </row>
    <row r="832" spans="1:5" x14ac:dyDescent="0.3">
      <c r="A832" t="str">
        <f>'Days Conversion - Map'!A834</f>
        <v>USC00415429</v>
      </c>
      <c r="B832" t="str">
        <f>'Days Conversion - Map'!B834</f>
        <v>TX</v>
      </c>
      <c r="C832">
        <f>'Days Conversion - Map'!C834</f>
        <v>29.675599999999999</v>
      </c>
      <c r="D832">
        <f>'Days Conversion - Map'!D834</f>
        <v>-97.657799999999995</v>
      </c>
      <c r="E832">
        <f>'Days Conversion - Map'!K834</f>
        <v>0</v>
      </c>
    </row>
    <row r="833" spans="1:5" x14ac:dyDescent="0.3">
      <c r="A833" t="str">
        <f>'Days Conversion - Map'!A835</f>
        <v>USC00415618</v>
      </c>
      <c r="B833" t="str">
        <f>'Days Conversion - Map'!B835</f>
        <v>TX</v>
      </c>
      <c r="C833">
        <f>'Days Conversion - Map'!C835</f>
        <v>32.489199999999997</v>
      </c>
      <c r="D833">
        <f>'Days Conversion - Map'!D835</f>
        <v>-94.328900000000004</v>
      </c>
      <c r="E833">
        <f>'Days Conversion - Map'!K835</f>
        <v>0</v>
      </c>
    </row>
    <row r="834" spans="1:5" x14ac:dyDescent="0.3">
      <c r="A834" t="str">
        <f>'Days Conversion - Map'!A836</f>
        <v>USC00415707</v>
      </c>
      <c r="B834" t="str">
        <f>'Days Conversion - Map'!B836</f>
        <v>TX</v>
      </c>
      <c r="C834">
        <f>'Days Conversion - Map'!C836</f>
        <v>31.133099999999999</v>
      </c>
      <c r="D834">
        <f>'Days Conversion - Map'!D836</f>
        <v>-102.2217</v>
      </c>
      <c r="E834">
        <f>'Days Conversion - Map'!K836</f>
        <v>-8.4590988473628688</v>
      </c>
    </row>
    <row r="835" spans="1:5" x14ac:dyDescent="0.3">
      <c r="A835" t="str">
        <f>'Days Conversion - Map'!A837</f>
        <v>USC00415875</v>
      </c>
      <c r="B835" t="str">
        <f>'Days Conversion - Map'!B837</f>
        <v>TX</v>
      </c>
      <c r="C835">
        <f>'Days Conversion - Map'!C837</f>
        <v>35.693600000000004</v>
      </c>
      <c r="D835">
        <f>'Days Conversion - Map'!D837</f>
        <v>-100.6392</v>
      </c>
      <c r="E835">
        <f>'Days Conversion - Map'!K837</f>
        <v>-12.112215078901224</v>
      </c>
    </row>
    <row r="836" spans="1:5" x14ac:dyDescent="0.3">
      <c r="A836" t="str">
        <f>'Days Conversion - Map'!A838</f>
        <v>USC00416135</v>
      </c>
      <c r="B836" t="str">
        <f>'Days Conversion - Map'!B838</f>
        <v>TX</v>
      </c>
      <c r="C836">
        <f>'Days Conversion - Map'!C838</f>
        <v>34.219200000000001</v>
      </c>
      <c r="D836">
        <f>'Days Conversion - Map'!D838</f>
        <v>-102.7328</v>
      </c>
      <c r="E836">
        <f>'Days Conversion - Map'!K838</f>
        <v>0</v>
      </c>
    </row>
    <row r="837" spans="1:5" x14ac:dyDescent="0.3">
      <c r="A837" t="str">
        <f>'Days Conversion - Map'!A839</f>
        <v>USC00416276</v>
      </c>
      <c r="B837" t="str">
        <f>'Days Conversion - Map'!B839</f>
        <v>TX</v>
      </c>
      <c r="C837">
        <f>'Days Conversion - Map'!C839</f>
        <v>29.659700000000001</v>
      </c>
      <c r="D837">
        <f>'Days Conversion - Map'!D839</f>
        <v>-98.163600000000002</v>
      </c>
      <c r="E837">
        <f>'Days Conversion - Map'!K839</f>
        <v>0</v>
      </c>
    </row>
    <row r="838" spans="1:5" x14ac:dyDescent="0.3">
      <c r="A838" t="str">
        <f>'Days Conversion - Map'!A840</f>
        <v>USC00416794</v>
      </c>
      <c r="B838" t="str">
        <f>'Days Conversion - Map'!B840</f>
        <v>TX</v>
      </c>
      <c r="C838">
        <f>'Days Conversion - Map'!C840</f>
        <v>33.674399999999999</v>
      </c>
      <c r="D838">
        <f>'Days Conversion - Map'!D840</f>
        <v>-95.558599999999998</v>
      </c>
      <c r="E838">
        <f>'Days Conversion - Map'!K840</f>
        <v>-12.467634671535263</v>
      </c>
    </row>
    <row r="839" spans="1:5" x14ac:dyDescent="0.3">
      <c r="A839" t="str">
        <f>'Days Conversion - Map'!A841</f>
        <v>USC00417079</v>
      </c>
      <c r="B839" t="str">
        <f>'Days Conversion - Map'!B841</f>
        <v>TX</v>
      </c>
      <c r="C839">
        <f>'Days Conversion - Map'!C841</f>
        <v>34.1892</v>
      </c>
      <c r="D839">
        <f>'Days Conversion - Map'!D841</f>
        <v>-101.7022</v>
      </c>
      <c r="E839">
        <f>'Days Conversion - Map'!K841</f>
        <v>-14.855064935064888</v>
      </c>
    </row>
    <row r="840" spans="1:5" x14ac:dyDescent="0.3">
      <c r="A840" t="str">
        <f>'Days Conversion - Map'!A842</f>
        <v>USC00417336</v>
      </c>
      <c r="B840" t="str">
        <f>'Days Conversion - Map'!B842</f>
        <v>TX</v>
      </c>
      <c r="C840">
        <f>'Days Conversion - Map'!C842</f>
        <v>34.2761</v>
      </c>
      <c r="D840">
        <f>'Days Conversion - Map'!D842</f>
        <v>-99.757800000000003</v>
      </c>
      <c r="E840">
        <f>'Days Conversion - Map'!K842</f>
        <v>-17.211153889560073</v>
      </c>
    </row>
    <row r="841" spans="1:5" x14ac:dyDescent="0.3">
      <c r="A841" t="str">
        <f>'Days Conversion - Map'!A843</f>
        <v>USC00417622</v>
      </c>
      <c r="B841" t="str">
        <f>'Days Conversion - Map'!B843</f>
        <v>TX</v>
      </c>
      <c r="C841">
        <f>'Days Conversion - Map'!C843</f>
        <v>26.376899999999999</v>
      </c>
      <c r="D841">
        <f>'Days Conversion - Map'!D843</f>
        <v>-98.811700000000002</v>
      </c>
      <c r="E841">
        <f>'Days Conversion - Map'!K843</f>
        <v>-15.852648515548772</v>
      </c>
    </row>
    <row r="842" spans="1:5" x14ac:dyDescent="0.3">
      <c r="A842" t="str">
        <f>'Days Conversion - Map'!A844</f>
        <v>USC00418201</v>
      </c>
      <c r="B842" t="str">
        <f>'Days Conversion - Map'!B844</f>
        <v>TX</v>
      </c>
      <c r="C842">
        <f>'Days Conversion - Map'!C844</f>
        <v>32.713099999999997</v>
      </c>
      <c r="D842">
        <f>'Days Conversion - Map'!D844</f>
        <v>-102.6597</v>
      </c>
      <c r="E842">
        <f>'Days Conversion - Map'!K844</f>
        <v>-11.03140584603628</v>
      </c>
    </row>
    <row r="843" spans="1:5" x14ac:dyDescent="0.3">
      <c r="A843" t="str">
        <f>'Days Conversion - Map'!A845</f>
        <v>USC00418433</v>
      </c>
      <c r="B843" t="str">
        <f>'Days Conversion - Map'!B845</f>
        <v>TX</v>
      </c>
      <c r="C843">
        <f>'Days Conversion - Map'!C845</f>
        <v>32.71</v>
      </c>
      <c r="D843">
        <f>'Days Conversion - Map'!D845</f>
        <v>-100.9111</v>
      </c>
      <c r="E843">
        <f>'Days Conversion - Map'!K845</f>
        <v>-14.086233766233704</v>
      </c>
    </row>
    <row r="844" spans="1:5" x14ac:dyDescent="0.3">
      <c r="A844" t="str">
        <f>'Days Conversion - Map'!A846</f>
        <v>USC00418692</v>
      </c>
      <c r="B844" t="str">
        <f>'Days Conversion - Map'!B846</f>
        <v>TX</v>
      </c>
      <c r="C844">
        <f>'Days Conversion - Map'!C846</f>
        <v>36.441400000000002</v>
      </c>
      <c r="D844">
        <f>'Days Conversion - Map'!D846</f>
        <v>-102.0775</v>
      </c>
      <c r="E844">
        <f>'Days Conversion - Map'!K846</f>
        <v>-8.5927069264904201</v>
      </c>
    </row>
    <row r="845" spans="1:5" x14ac:dyDescent="0.3">
      <c r="A845" t="str">
        <f>'Days Conversion - Map'!A847</f>
        <v>USC00419532</v>
      </c>
      <c r="B845" t="str">
        <f>'Days Conversion - Map'!B847</f>
        <v>TX</v>
      </c>
      <c r="C845">
        <f>'Days Conversion - Map'!C847</f>
        <v>32.7483</v>
      </c>
      <c r="D845">
        <f>'Days Conversion - Map'!D847</f>
        <v>-97.77</v>
      </c>
      <c r="E845">
        <f>'Days Conversion - Map'!K847</f>
        <v>0</v>
      </c>
    </row>
    <row r="846" spans="1:5" x14ac:dyDescent="0.3">
      <c r="A846" t="str">
        <f>'Days Conversion - Map'!A848</f>
        <v>USC00420086</v>
      </c>
      <c r="B846" t="str">
        <f>'Days Conversion - Map'!B848</f>
        <v>UT</v>
      </c>
      <c r="C846">
        <f>'Days Conversion - Map'!C848</f>
        <v>37.440300000000001</v>
      </c>
      <c r="D846">
        <f>'Days Conversion - Map'!D848</f>
        <v>-112.4819</v>
      </c>
      <c r="E846">
        <f>'Days Conversion - Map'!K848</f>
        <v>-15.030649350649327</v>
      </c>
    </row>
    <row r="847" spans="1:5" x14ac:dyDescent="0.3">
      <c r="A847" t="str">
        <f>'Days Conversion - Map'!A849</f>
        <v>USC00420738</v>
      </c>
      <c r="B847" t="str">
        <f>'Days Conversion - Map'!B849</f>
        <v>UT</v>
      </c>
      <c r="C847">
        <f>'Days Conversion - Map'!C849</f>
        <v>37.613300000000002</v>
      </c>
      <c r="D847">
        <f>'Days Conversion - Map'!D849</f>
        <v>-109.4847</v>
      </c>
      <c r="E847">
        <f>'Days Conversion - Map'!K849</f>
        <v>-26.007898784695566</v>
      </c>
    </row>
    <row r="848" spans="1:5" x14ac:dyDescent="0.3">
      <c r="A848" t="str">
        <f>'Days Conversion - Map'!A850</f>
        <v>USC00420788</v>
      </c>
      <c r="B848" t="str">
        <f>'Days Conversion - Map'!B850</f>
        <v>UT</v>
      </c>
      <c r="C848">
        <f>'Days Conversion - Map'!C850</f>
        <v>37.282499999999999</v>
      </c>
      <c r="D848">
        <f>'Days Conversion - Map'!D850</f>
        <v>-109.5575</v>
      </c>
      <c r="E848">
        <f>'Days Conversion - Map'!K850</f>
        <v>-9.3942857142856404</v>
      </c>
    </row>
    <row r="849" spans="1:5" x14ac:dyDescent="0.3">
      <c r="A849" t="str">
        <f>'Days Conversion - Map'!A851</f>
        <v>USC00422101</v>
      </c>
      <c r="B849" t="str">
        <f>'Days Conversion - Map'!B851</f>
        <v>UT</v>
      </c>
      <c r="C849">
        <f>'Days Conversion - Map'!C851</f>
        <v>39.287500000000001</v>
      </c>
      <c r="D849">
        <f>'Days Conversion - Map'!D851</f>
        <v>-112.6514</v>
      </c>
      <c r="E849">
        <f>'Days Conversion - Map'!K851</f>
        <v>-13.029610389610408</v>
      </c>
    </row>
    <row r="850" spans="1:5" x14ac:dyDescent="0.3">
      <c r="A850" t="str">
        <f>'Days Conversion - Map'!A852</f>
        <v>USC00422253</v>
      </c>
      <c r="B850" t="str">
        <f>'Days Conversion - Map'!B852</f>
        <v>UT</v>
      </c>
      <c r="C850">
        <f>'Days Conversion - Map'!C852</f>
        <v>40.170299999999997</v>
      </c>
      <c r="D850">
        <f>'Days Conversion - Map'!D852</f>
        <v>-110.3978</v>
      </c>
      <c r="E850">
        <f>'Days Conversion - Map'!K852</f>
        <v>-22.478262445304757</v>
      </c>
    </row>
    <row r="851" spans="1:5" x14ac:dyDescent="0.3">
      <c r="A851" t="str">
        <f>'Days Conversion - Map'!A853</f>
        <v>USC00422592</v>
      </c>
      <c r="B851" t="str">
        <f>'Days Conversion - Map'!B853</f>
        <v>UT</v>
      </c>
      <c r="C851">
        <f>'Days Conversion - Map'!C853</f>
        <v>37.768599999999999</v>
      </c>
      <c r="D851">
        <f>'Days Conversion - Map'!D853</f>
        <v>-111.59780000000001</v>
      </c>
      <c r="E851">
        <f>'Days Conversion - Map'!K853</f>
        <v>-19.555120955741589</v>
      </c>
    </row>
    <row r="852" spans="1:5" x14ac:dyDescent="0.3">
      <c r="A852" t="str">
        <f>'Days Conversion - Map'!A854</f>
        <v>USC00422828</v>
      </c>
      <c r="B852" t="str">
        <f>'Days Conversion - Map'!B854</f>
        <v>UT</v>
      </c>
      <c r="C852">
        <f>'Days Conversion - Map'!C854</f>
        <v>38.960299999999997</v>
      </c>
      <c r="D852">
        <f>'Days Conversion - Map'!D854</f>
        <v>-112.32389999999999</v>
      </c>
      <c r="E852">
        <f>'Days Conversion - Map'!K854</f>
        <v>-14.356618418292399</v>
      </c>
    </row>
    <row r="853" spans="1:5" x14ac:dyDescent="0.3">
      <c r="A853" t="str">
        <f>'Days Conversion - Map'!A855</f>
        <v>USC00422996</v>
      </c>
      <c r="B853" t="str">
        <f>'Days Conversion - Map'!B855</f>
        <v>UT</v>
      </c>
      <c r="C853">
        <f>'Days Conversion - Map'!C855</f>
        <v>40.284199999999998</v>
      </c>
      <c r="D853">
        <f>'Days Conversion - Map'!D855</f>
        <v>-109.86109999999999</v>
      </c>
      <c r="E853">
        <f>'Days Conversion - Map'!K855</f>
        <v>-16.860259740259703</v>
      </c>
    </row>
    <row r="854" spans="1:5" x14ac:dyDescent="0.3">
      <c r="A854" t="str">
        <f>'Days Conversion - Map'!A856</f>
        <v>USC00423418</v>
      </c>
      <c r="B854" t="str">
        <f>'Days Conversion - Map'!B856</f>
        <v>UT</v>
      </c>
      <c r="C854">
        <f>'Days Conversion - Map'!C856</f>
        <v>38.990600000000001</v>
      </c>
      <c r="D854">
        <f>'Days Conversion - Map'!D856</f>
        <v>-110.1544</v>
      </c>
      <c r="E854">
        <f>'Days Conversion - Map'!K856</f>
        <v>-22.911046171830044</v>
      </c>
    </row>
    <row r="855" spans="1:5" x14ac:dyDescent="0.3">
      <c r="A855" t="str">
        <f>'Days Conversion - Map'!A857</f>
        <v>USC00423809</v>
      </c>
      <c r="B855" t="str">
        <f>'Days Conversion - Map'!B857</f>
        <v>UT</v>
      </c>
      <c r="C855">
        <f>'Days Conversion - Map'!C857</f>
        <v>40.491700000000002</v>
      </c>
      <c r="D855">
        <f>'Days Conversion - Map'!D857</f>
        <v>-111.42610000000001</v>
      </c>
      <c r="E855">
        <f>'Days Conversion - Map'!K857</f>
        <v>-25.676573426573398</v>
      </c>
    </row>
    <row r="856" spans="1:5" x14ac:dyDescent="0.3">
      <c r="A856" t="str">
        <f>'Days Conversion - Map'!A858</f>
        <v>USC00424508</v>
      </c>
      <c r="B856" t="str">
        <f>'Days Conversion - Map'!B858</f>
        <v>UT</v>
      </c>
      <c r="C856">
        <f>'Days Conversion - Map'!C858</f>
        <v>37.028599999999997</v>
      </c>
      <c r="D856">
        <f>'Days Conversion - Map'!D858</f>
        <v>-112.5361</v>
      </c>
      <c r="E856">
        <f>'Days Conversion - Map'!K858</f>
        <v>-14.263896103896169</v>
      </c>
    </row>
    <row r="857" spans="1:5" x14ac:dyDescent="0.3">
      <c r="A857" t="str">
        <f>'Days Conversion - Map'!A859</f>
        <v>USC00424856</v>
      </c>
      <c r="B857" t="str">
        <f>'Days Conversion - Map'!B859</f>
        <v>UT</v>
      </c>
      <c r="C857">
        <f>'Days Conversion - Map'!C859</f>
        <v>41.825299999999999</v>
      </c>
      <c r="D857">
        <f>'Days Conversion - Map'!D859</f>
        <v>-111.3206</v>
      </c>
      <c r="E857">
        <f>'Days Conversion - Map'!K859</f>
        <v>-18.956883116883091</v>
      </c>
    </row>
    <row r="858" spans="1:5" x14ac:dyDescent="0.3">
      <c r="A858" t="str">
        <f>'Days Conversion - Map'!A860</f>
        <v>USC00425065</v>
      </c>
      <c r="B858" t="str">
        <f>'Days Conversion - Map'!B860</f>
        <v>UT</v>
      </c>
      <c r="C858">
        <f>'Days Conversion - Map'!C860</f>
        <v>39.5608</v>
      </c>
      <c r="D858">
        <f>'Days Conversion - Map'!D860</f>
        <v>-111.8653</v>
      </c>
      <c r="E858">
        <f>'Days Conversion - Map'!K860</f>
        <v>-11.635040070903337</v>
      </c>
    </row>
    <row r="859" spans="1:5" x14ac:dyDescent="0.3">
      <c r="A859" t="str">
        <f>'Days Conversion - Map'!A861</f>
        <v>USC00425186</v>
      </c>
      <c r="B859" t="str">
        <f>'Days Conversion - Map'!B861</f>
        <v>UT</v>
      </c>
      <c r="C859">
        <f>'Days Conversion - Map'!C861</f>
        <v>41.745600000000003</v>
      </c>
      <c r="D859">
        <f>'Days Conversion - Map'!D861</f>
        <v>-111.80329999999999</v>
      </c>
      <c r="E859">
        <f>'Days Conversion - Map'!K861</f>
        <v>-8.9589610389610446</v>
      </c>
    </row>
    <row r="860" spans="1:5" x14ac:dyDescent="0.3">
      <c r="A860" t="str">
        <f>'Days Conversion - Map'!A862</f>
        <v>USC00425402</v>
      </c>
      <c r="B860" t="str">
        <f>'Days Conversion - Map'!B862</f>
        <v>UT</v>
      </c>
      <c r="C860">
        <f>'Days Conversion - Map'!C862</f>
        <v>39.258299999999998</v>
      </c>
      <c r="D860">
        <f>'Days Conversion - Map'!D862</f>
        <v>-111.63079999999999</v>
      </c>
      <c r="E860">
        <f>'Days Conversion - Map'!K862</f>
        <v>-14.643116883116852</v>
      </c>
    </row>
    <row r="861" spans="1:5" x14ac:dyDescent="0.3">
      <c r="A861" t="str">
        <f>'Days Conversion - Map'!A863</f>
        <v>USC00425477</v>
      </c>
      <c r="B861" t="str">
        <f>'Days Conversion - Map'!B863</f>
        <v>UT</v>
      </c>
      <c r="C861">
        <f>'Days Conversion - Map'!C863</f>
        <v>38.449199999999998</v>
      </c>
      <c r="D861">
        <f>'Days Conversion - Map'!D863</f>
        <v>-112.2239</v>
      </c>
      <c r="E861">
        <f>'Days Conversion - Map'!K863</f>
        <v>0</v>
      </c>
    </row>
    <row r="862" spans="1:5" x14ac:dyDescent="0.3">
      <c r="A862" t="str">
        <f>'Days Conversion - Map'!A864</f>
        <v>USC00425733</v>
      </c>
      <c r="B862" t="str">
        <f>'Days Conversion - Map'!B864</f>
        <v>UT</v>
      </c>
      <c r="C862">
        <f>'Days Conversion - Map'!C864</f>
        <v>38.574399999999997</v>
      </c>
      <c r="D862">
        <f>'Days Conversion - Map'!D864</f>
        <v>-109.5458</v>
      </c>
      <c r="E862">
        <f>'Days Conversion - Map'!K864</f>
        <v>-10.281558441558417</v>
      </c>
    </row>
    <row r="863" spans="1:5" x14ac:dyDescent="0.3">
      <c r="A863" t="str">
        <f>'Days Conversion - Map'!A865</f>
        <v>USC00425826</v>
      </c>
      <c r="B863" t="str">
        <f>'Days Conversion - Map'!B865</f>
        <v>UT</v>
      </c>
      <c r="C863">
        <f>'Days Conversion - Map'!C865</f>
        <v>41.036700000000003</v>
      </c>
      <c r="D863">
        <f>'Days Conversion - Map'!D865</f>
        <v>-111.6711</v>
      </c>
      <c r="E863">
        <f>'Days Conversion - Map'!K865</f>
        <v>-17.126059914623035</v>
      </c>
    </row>
    <row r="864" spans="1:5" x14ac:dyDescent="0.3">
      <c r="A864" t="str">
        <f>'Days Conversion - Map'!A866</f>
        <v>USC00426135</v>
      </c>
      <c r="B864" t="str">
        <f>'Days Conversion - Map'!B866</f>
        <v>UT</v>
      </c>
      <c r="C864">
        <f>'Days Conversion - Map'!C866</f>
        <v>39.7119</v>
      </c>
      <c r="D864">
        <f>'Days Conversion - Map'!D866</f>
        <v>-111.8319</v>
      </c>
      <c r="E864">
        <f>'Days Conversion - Map'!K866</f>
        <v>-9.8742857142856995</v>
      </c>
    </row>
    <row r="865" spans="1:5" x14ac:dyDescent="0.3">
      <c r="A865" t="str">
        <f>'Days Conversion - Map'!A867</f>
        <v>USC00426404</v>
      </c>
      <c r="B865" t="str">
        <f>'Days Conversion - Map'!B867</f>
        <v>UT</v>
      </c>
      <c r="C865">
        <f>'Days Conversion - Map'!C867</f>
        <v>41.243899999999996</v>
      </c>
      <c r="D865">
        <f>'Days Conversion - Map'!D867</f>
        <v>-111.94670000000001</v>
      </c>
      <c r="E865">
        <f>'Days Conversion - Map'!K867</f>
        <v>-22.090053763440814</v>
      </c>
    </row>
    <row r="866" spans="1:5" x14ac:dyDescent="0.3">
      <c r="A866" t="str">
        <f>'Days Conversion - Map'!A868</f>
        <v>USC00426601</v>
      </c>
      <c r="B866" t="str">
        <f>'Days Conversion - Map'!B868</f>
        <v>UT</v>
      </c>
      <c r="C866">
        <f>'Days Conversion - Map'!C868</f>
        <v>37.8247</v>
      </c>
      <c r="D866">
        <f>'Days Conversion - Map'!D868</f>
        <v>-112.4308</v>
      </c>
      <c r="E866">
        <f>'Days Conversion - Map'!K868</f>
        <v>-10.017572801329649</v>
      </c>
    </row>
    <row r="867" spans="1:5" x14ac:dyDescent="0.3">
      <c r="A867" t="str">
        <f>'Days Conversion - Map'!A869</f>
        <v>USC00426686</v>
      </c>
      <c r="B867" t="str">
        <f>'Days Conversion - Map'!B869</f>
        <v>UT</v>
      </c>
      <c r="C867">
        <f>'Days Conversion - Map'!C869</f>
        <v>37.883099999999999</v>
      </c>
      <c r="D867">
        <f>'Days Conversion - Map'!D869</f>
        <v>-112.7711</v>
      </c>
      <c r="E867">
        <f>'Days Conversion - Map'!K869</f>
        <v>0</v>
      </c>
    </row>
    <row r="868" spans="1:5" x14ac:dyDescent="0.3">
      <c r="A868" t="str">
        <f>'Days Conversion - Map'!A870</f>
        <v>USC00427260</v>
      </c>
      <c r="B868" t="str">
        <f>'Days Conversion - Map'!B870</f>
        <v>UT</v>
      </c>
      <c r="C868">
        <f>'Days Conversion - Map'!C870</f>
        <v>38.761699999999998</v>
      </c>
      <c r="D868">
        <f>'Days Conversion - Map'!D870</f>
        <v>-112.0778</v>
      </c>
      <c r="E868">
        <f>'Days Conversion - Map'!K870</f>
        <v>-16.043636363636324</v>
      </c>
    </row>
    <row r="869" spans="1:5" x14ac:dyDescent="0.3">
      <c r="A869" t="str">
        <f>'Days Conversion - Map'!A871</f>
        <v>USC00427516</v>
      </c>
      <c r="B869" t="str">
        <f>'Days Conversion - Map'!B871</f>
        <v>UT</v>
      </c>
      <c r="C869">
        <f>'Days Conversion - Map'!C871</f>
        <v>37.118899999999996</v>
      </c>
      <c r="D869">
        <f>'Days Conversion - Map'!D871</f>
        <v>-113.6067</v>
      </c>
      <c r="E869">
        <f>'Days Conversion - Map'!K871</f>
        <v>-31.955274010458712</v>
      </c>
    </row>
    <row r="870" spans="1:5" x14ac:dyDescent="0.3">
      <c r="A870" t="str">
        <f>'Days Conversion - Map'!A872</f>
        <v>USC00427714</v>
      </c>
      <c r="B870" t="str">
        <f>'Days Conversion - Map'!B872</f>
        <v>UT</v>
      </c>
      <c r="C870">
        <f>'Days Conversion - Map'!C872</f>
        <v>39.2453</v>
      </c>
      <c r="D870">
        <f>'Days Conversion - Map'!D872</f>
        <v>-112.1067</v>
      </c>
      <c r="E870">
        <f>'Days Conversion - Map'!K872</f>
        <v>-14.540989149479008</v>
      </c>
    </row>
    <row r="871" spans="1:5" x14ac:dyDescent="0.3">
      <c r="A871" t="str">
        <f>'Days Conversion - Map'!A873</f>
        <v>USC00427909</v>
      </c>
      <c r="B871" t="str">
        <f>'Days Conversion - Map'!B873</f>
        <v>UT</v>
      </c>
      <c r="C871">
        <f>'Days Conversion - Map'!C873</f>
        <v>40.545299999999997</v>
      </c>
      <c r="D871">
        <f>'Days Conversion - Map'!D873</f>
        <v>-111.5042</v>
      </c>
      <c r="E871">
        <f>'Days Conversion - Map'!K873</f>
        <v>-10.567270920449568</v>
      </c>
    </row>
    <row r="872" spans="1:5" x14ac:dyDescent="0.3">
      <c r="A872" t="str">
        <f>'Days Conversion - Map'!A874</f>
        <v>USC00428119</v>
      </c>
      <c r="B872" t="str">
        <f>'Days Conversion - Map'!B874</f>
        <v>UT</v>
      </c>
      <c r="C872">
        <f>'Days Conversion - Map'!C874</f>
        <v>40.08</v>
      </c>
      <c r="D872">
        <f>'Days Conversion - Map'!D874</f>
        <v>-111.60469999999999</v>
      </c>
      <c r="E872">
        <f>'Days Conversion - Map'!K874</f>
        <v>-11.8711688311688</v>
      </c>
    </row>
    <row r="873" spans="1:5" x14ac:dyDescent="0.3">
      <c r="A873" t="str">
        <f>'Days Conversion - Map'!A875</f>
        <v>USC00428771</v>
      </c>
      <c r="B873" t="str">
        <f>'Days Conversion - Map'!B875</f>
        <v>UT</v>
      </c>
      <c r="C873">
        <f>'Days Conversion - Map'!C875</f>
        <v>40.535299999999999</v>
      </c>
      <c r="D873">
        <f>'Days Conversion - Map'!D875</f>
        <v>-112.32170000000001</v>
      </c>
      <c r="E873">
        <f>'Days Conversion - Map'!K875</f>
        <v>-8.1787012987012595</v>
      </c>
    </row>
    <row r="874" spans="1:5" x14ac:dyDescent="0.3">
      <c r="A874" t="str">
        <f>'Days Conversion - Map'!A876</f>
        <v>USC00428973</v>
      </c>
      <c r="B874" t="str">
        <f>'Days Conversion - Map'!B876</f>
        <v>UT</v>
      </c>
      <c r="C874">
        <f>'Days Conversion - Map'!C876</f>
        <v>40.360300000000002</v>
      </c>
      <c r="D874">
        <f>'Days Conversion - Map'!D876</f>
        <v>-111.8972</v>
      </c>
      <c r="E874">
        <f>'Days Conversion - Map'!K876</f>
        <v>-19.466552970993394</v>
      </c>
    </row>
    <row r="875" spans="1:5" x14ac:dyDescent="0.3">
      <c r="A875" t="str">
        <f>'Days Conversion - Map'!A877</f>
        <v>USC00429111</v>
      </c>
      <c r="B875" t="str">
        <f>'Days Conversion - Map'!B877</f>
        <v>UT</v>
      </c>
      <c r="C875">
        <f>'Days Conversion - Map'!C877</f>
        <v>40.44</v>
      </c>
      <c r="D875">
        <f>'Days Conversion - Map'!D877</f>
        <v>-109.5356</v>
      </c>
      <c r="E875">
        <f>'Days Conversion - Map'!K877</f>
        <v>-24.783376623376629</v>
      </c>
    </row>
    <row r="876" spans="1:5" x14ac:dyDescent="0.3">
      <c r="A876" t="str">
        <f>'Days Conversion - Map'!A878</f>
        <v>USC00429595</v>
      </c>
      <c r="B876" t="str">
        <f>'Days Conversion - Map'!B878</f>
        <v>UT</v>
      </c>
      <c r="C876">
        <f>'Days Conversion - Map'!C878</f>
        <v>41.514699999999998</v>
      </c>
      <c r="D876">
        <f>'Days Conversion - Map'!D878</f>
        <v>-111.15940000000001</v>
      </c>
      <c r="E876">
        <f>'Days Conversion - Map'!K878</f>
        <v>0</v>
      </c>
    </row>
    <row r="877" spans="1:5" x14ac:dyDescent="0.3">
      <c r="A877" t="str">
        <f>'Days Conversion - Map'!A879</f>
        <v>USC00429717</v>
      </c>
      <c r="B877" t="str">
        <f>'Days Conversion - Map'!B879</f>
        <v>UT</v>
      </c>
      <c r="C877">
        <f>'Days Conversion - Map'!C879</f>
        <v>37.209200000000003</v>
      </c>
      <c r="D877">
        <f>'Days Conversion - Map'!D879</f>
        <v>-112.98139999999999</v>
      </c>
      <c r="E877">
        <f>'Days Conversion - Map'!K879</f>
        <v>0</v>
      </c>
    </row>
    <row r="878" spans="1:5" x14ac:dyDescent="0.3">
      <c r="A878" t="str">
        <f>'Days Conversion - Map'!A880</f>
        <v>USC00431243</v>
      </c>
      <c r="B878" t="str">
        <f>'Days Conversion - Map'!B880</f>
        <v>VT</v>
      </c>
      <c r="C878">
        <f>'Days Conversion - Map'!C880</f>
        <v>43.384700000000002</v>
      </c>
      <c r="D878">
        <f>'Days Conversion - Map'!D880</f>
        <v>-72.5989</v>
      </c>
      <c r="E878">
        <f>'Days Conversion - Map'!K880</f>
        <v>-11.224298089969608</v>
      </c>
    </row>
    <row r="879" spans="1:5" x14ac:dyDescent="0.3">
      <c r="A879" t="str">
        <f>'Days Conversion - Map'!A881</f>
        <v>USC00431580</v>
      </c>
      <c r="B879" t="str">
        <f>'Days Conversion - Map'!B881</f>
        <v>VT</v>
      </c>
      <c r="C879">
        <f>'Days Conversion - Map'!C881</f>
        <v>43.9572</v>
      </c>
      <c r="D879">
        <f>'Days Conversion - Map'!D881</f>
        <v>-73.210599999999999</v>
      </c>
      <c r="E879">
        <f>'Days Conversion - Map'!K881</f>
        <v>0</v>
      </c>
    </row>
    <row r="880" spans="1:5" x14ac:dyDescent="0.3">
      <c r="A880" t="str">
        <f>'Days Conversion - Map'!A882</f>
        <v>USC00432769</v>
      </c>
      <c r="B880" t="str">
        <f>'Days Conversion - Map'!B882</f>
        <v>VT</v>
      </c>
      <c r="C880">
        <f>'Days Conversion - Map'!C882</f>
        <v>44.909399999999998</v>
      </c>
      <c r="D880">
        <f>'Days Conversion - Map'!D882</f>
        <v>-72.808300000000003</v>
      </c>
      <c r="E880">
        <f>'Days Conversion - Map'!K882</f>
        <v>-12.950684092417653</v>
      </c>
    </row>
    <row r="881" spans="1:5" x14ac:dyDescent="0.3">
      <c r="A881" t="str">
        <f>'Days Conversion - Map'!A883</f>
        <v>USC00437054</v>
      </c>
      <c r="B881" t="str">
        <f>'Days Conversion - Map'!B883</f>
        <v>VT</v>
      </c>
      <c r="C881">
        <f>'Days Conversion - Map'!C883</f>
        <v>44.42</v>
      </c>
      <c r="D881">
        <f>'Days Conversion - Map'!D883</f>
        <v>-72.019400000000005</v>
      </c>
      <c r="E881">
        <f>'Days Conversion - Map'!K883</f>
        <v>-9.3506493506493396</v>
      </c>
    </row>
    <row r="882" spans="1:5" x14ac:dyDescent="0.3">
      <c r="A882" t="str">
        <f>'Days Conversion - Map'!A884</f>
        <v>USC00440766</v>
      </c>
      <c r="B882" t="str">
        <f>'Days Conversion - Map'!B884</f>
        <v>VA</v>
      </c>
      <c r="C882">
        <f>'Days Conversion - Map'!C884</f>
        <v>37.203899999999997</v>
      </c>
      <c r="D882">
        <f>'Days Conversion - Map'!D884</f>
        <v>-80.414400000000001</v>
      </c>
      <c r="E882">
        <f>'Days Conversion - Map'!K884</f>
        <v>-14.972895805551172</v>
      </c>
    </row>
    <row r="883" spans="1:5" x14ac:dyDescent="0.3">
      <c r="A883" t="str">
        <f>'Days Conversion - Map'!A885</f>
        <v>USC00441209</v>
      </c>
      <c r="B883" t="str">
        <f>'Days Conversion - Map'!B885</f>
        <v>VA</v>
      </c>
      <c r="C883">
        <f>'Days Conversion - Map'!C885</f>
        <v>37.090800000000002</v>
      </c>
      <c r="D883">
        <f>'Days Conversion - Map'!D885</f>
        <v>-81.336399999999998</v>
      </c>
      <c r="E883">
        <f>'Days Conversion - Map'!K885</f>
        <v>0</v>
      </c>
    </row>
    <row r="884" spans="1:5" x14ac:dyDescent="0.3">
      <c r="A884" t="str">
        <f>'Days Conversion - Map'!A886</f>
        <v>USC00441593</v>
      </c>
      <c r="B884" t="str">
        <f>'Days Conversion - Map'!B886</f>
        <v>VA</v>
      </c>
      <c r="C884">
        <f>'Days Conversion - Map'!C886</f>
        <v>38.032800000000002</v>
      </c>
      <c r="D884">
        <f>'Days Conversion - Map'!D886</f>
        <v>-78.522499999999994</v>
      </c>
      <c r="E884">
        <f>'Days Conversion - Map'!K886</f>
        <v>-7.2955844155844103</v>
      </c>
    </row>
    <row r="885" spans="1:5" x14ac:dyDescent="0.3">
      <c r="A885" t="str">
        <f>'Days Conversion - Map'!A887</f>
        <v>USC00442208</v>
      </c>
      <c r="B885" t="str">
        <f>'Days Conversion - Map'!B887</f>
        <v>VA</v>
      </c>
      <c r="C885">
        <f>'Days Conversion - Map'!C887</f>
        <v>38.454700000000003</v>
      </c>
      <c r="D885">
        <f>'Days Conversion - Map'!D887</f>
        <v>-78.935299999999998</v>
      </c>
      <c r="E885">
        <f>'Days Conversion - Map'!K887</f>
        <v>0</v>
      </c>
    </row>
    <row r="886" spans="1:5" x14ac:dyDescent="0.3">
      <c r="A886" t="str">
        <f>'Days Conversion - Map'!A888</f>
        <v>USC00442245</v>
      </c>
      <c r="B886" t="str">
        <f>'Days Conversion - Map'!B888</f>
        <v>VA</v>
      </c>
      <c r="C886">
        <f>'Days Conversion - Map'!C888</f>
        <v>36.562800000000003</v>
      </c>
      <c r="D886">
        <f>'Days Conversion - Map'!D888</f>
        <v>-79.363299999999995</v>
      </c>
      <c r="E886">
        <f>'Days Conversion - Map'!K888</f>
        <v>-8.3394870856696954</v>
      </c>
    </row>
    <row r="887" spans="1:5" x14ac:dyDescent="0.3">
      <c r="A887" t="str">
        <f>'Days Conversion - Map'!A889</f>
        <v>USC00442941</v>
      </c>
      <c r="B887" t="str">
        <f>'Days Conversion - Map'!B889</f>
        <v>VA</v>
      </c>
      <c r="C887">
        <f>'Days Conversion - Map'!C889</f>
        <v>37.286099999999998</v>
      </c>
      <c r="D887">
        <f>'Days Conversion - Map'!D889</f>
        <v>-78.405299999999997</v>
      </c>
      <c r="E887">
        <f>'Days Conversion - Map'!K889</f>
        <v>-15.344065161051438</v>
      </c>
    </row>
    <row r="888" spans="1:5" x14ac:dyDescent="0.3">
      <c r="A888" t="str">
        <f>'Days Conversion - Map'!A890</f>
        <v>USC00444101</v>
      </c>
      <c r="B888" t="str">
        <f>'Days Conversion - Map'!B890</f>
        <v>VA</v>
      </c>
      <c r="C888">
        <f>'Days Conversion - Map'!C890</f>
        <v>37.299199999999999</v>
      </c>
      <c r="D888">
        <f>'Days Conversion - Map'!D890</f>
        <v>-77.277500000000003</v>
      </c>
      <c r="E888">
        <f>'Days Conversion - Map'!K890</f>
        <v>-16.870649350649291</v>
      </c>
    </row>
    <row r="889" spans="1:5" x14ac:dyDescent="0.3">
      <c r="A889" t="str">
        <f>'Days Conversion - Map'!A891</f>
        <v>USC00444128</v>
      </c>
      <c r="B889" t="str">
        <f>'Days Conversion - Map'!B891</f>
        <v>VA</v>
      </c>
      <c r="C889">
        <f>'Days Conversion - Map'!C891</f>
        <v>37.999400000000001</v>
      </c>
      <c r="D889">
        <f>'Days Conversion - Map'!D891</f>
        <v>-79.8322</v>
      </c>
      <c r="E889">
        <f>'Days Conversion - Map'!K891</f>
        <v>0</v>
      </c>
    </row>
    <row r="890" spans="1:5" x14ac:dyDescent="0.3">
      <c r="A890" t="str">
        <f>'Days Conversion - Map'!A892</f>
        <v>USC00444876</v>
      </c>
      <c r="B890" t="str">
        <f>'Days Conversion - Map'!B892</f>
        <v>VA</v>
      </c>
      <c r="C890">
        <f>'Days Conversion - Map'!C892</f>
        <v>37.776699999999998</v>
      </c>
      <c r="D890">
        <f>'Days Conversion - Map'!D892</f>
        <v>-79.438599999999994</v>
      </c>
      <c r="E890">
        <f>'Days Conversion - Map'!K892</f>
        <v>0</v>
      </c>
    </row>
    <row r="891" spans="1:5" x14ac:dyDescent="0.3">
      <c r="A891" t="str">
        <f>'Days Conversion - Map'!A893</f>
        <v>USC00444909</v>
      </c>
      <c r="B891" t="str">
        <f>'Days Conversion - Map'!B893</f>
        <v>VA</v>
      </c>
      <c r="C891">
        <f>'Days Conversion - Map'!C893</f>
        <v>39.142200000000003</v>
      </c>
      <c r="D891">
        <f>'Days Conversion - Map'!D893</f>
        <v>-77.709400000000002</v>
      </c>
      <c r="E891">
        <f>'Days Conversion - Map'!K893</f>
        <v>0</v>
      </c>
    </row>
    <row r="892" spans="1:5" x14ac:dyDescent="0.3">
      <c r="A892" t="str">
        <f>'Days Conversion - Map'!A894</f>
        <v>USC00446626</v>
      </c>
      <c r="B892" t="str">
        <f>'Days Conversion - Map'!B894</f>
        <v>VA</v>
      </c>
      <c r="C892">
        <f>'Days Conversion - Map'!C894</f>
        <v>36.758600000000001</v>
      </c>
      <c r="D892">
        <f>'Days Conversion - Map'!D894</f>
        <v>-83.010599999999997</v>
      </c>
      <c r="E892">
        <f>'Days Conversion - Map'!K894</f>
        <v>-8.2811899066388293</v>
      </c>
    </row>
    <row r="893" spans="1:5" x14ac:dyDescent="0.3">
      <c r="A893" t="str">
        <f>'Days Conversion - Map'!A895</f>
        <v>USC00446712</v>
      </c>
      <c r="B893" t="str">
        <f>'Days Conversion - Map'!B895</f>
        <v>VA</v>
      </c>
      <c r="C893">
        <f>'Days Conversion - Map'!C895</f>
        <v>38.225299999999997</v>
      </c>
      <c r="D893">
        <f>'Days Conversion - Map'!D895</f>
        <v>-78.118899999999996</v>
      </c>
      <c r="E893">
        <f>'Days Conversion - Map'!K895</f>
        <v>-12.353246753246731</v>
      </c>
    </row>
    <row r="894" spans="1:5" x14ac:dyDescent="0.3">
      <c r="A894" t="str">
        <f>'Days Conversion - Map'!A896</f>
        <v>USC00447338</v>
      </c>
      <c r="B894" t="str">
        <f>'Days Conversion - Map'!B896</f>
        <v>VA</v>
      </c>
      <c r="C894">
        <f>'Days Conversion - Map'!C896</f>
        <v>36.976900000000001</v>
      </c>
      <c r="D894">
        <f>'Days Conversion - Map'!D896</f>
        <v>-79.896100000000004</v>
      </c>
      <c r="E894">
        <f>'Days Conversion - Map'!K896</f>
        <v>-8.4995191410566484</v>
      </c>
    </row>
    <row r="895" spans="1:5" x14ac:dyDescent="0.3">
      <c r="A895" t="str">
        <f>'Days Conversion - Map'!A897</f>
        <v>USC00448062</v>
      </c>
      <c r="B895" t="str">
        <f>'Days Conversion - Map'!B897</f>
        <v>VA</v>
      </c>
      <c r="C895">
        <f>'Days Conversion - Map'!C897</f>
        <v>38.181399999999996</v>
      </c>
      <c r="D895">
        <f>'Days Conversion - Map'!D897</f>
        <v>-79.090299999999999</v>
      </c>
      <c r="E895">
        <f>'Days Conversion - Map'!K897</f>
        <v>-8.3116883116882594</v>
      </c>
    </row>
    <row r="896" spans="1:5" x14ac:dyDescent="0.3">
      <c r="A896" t="str">
        <f>'Days Conversion - Map'!A898</f>
        <v>USC00449151</v>
      </c>
      <c r="B896" t="str">
        <f>'Days Conversion - Map'!B898</f>
        <v>VA</v>
      </c>
      <c r="C896">
        <f>'Days Conversion - Map'!C898</f>
        <v>37.301699999999997</v>
      </c>
      <c r="D896">
        <f>'Days Conversion - Map'!D898</f>
        <v>-76.703900000000004</v>
      </c>
      <c r="E896">
        <f>'Days Conversion - Map'!K898</f>
        <v>-21.579291620387757</v>
      </c>
    </row>
    <row r="897" spans="1:5" x14ac:dyDescent="0.3">
      <c r="A897" t="str">
        <f>'Days Conversion - Map'!A899</f>
        <v>USC00449263</v>
      </c>
      <c r="B897" t="str">
        <f>'Days Conversion - Map'!B899</f>
        <v>VA</v>
      </c>
      <c r="C897">
        <f>'Days Conversion - Map'!C899</f>
        <v>38.903100000000002</v>
      </c>
      <c r="D897">
        <f>'Days Conversion - Map'!D899</f>
        <v>-78.479200000000006</v>
      </c>
      <c r="E897">
        <f>'Days Conversion - Map'!K899</f>
        <v>0</v>
      </c>
    </row>
    <row r="898" spans="1:5" x14ac:dyDescent="0.3">
      <c r="A898" t="str">
        <f>'Days Conversion - Map'!A900</f>
        <v>USC00450008</v>
      </c>
      <c r="B898" t="str">
        <f>'Days Conversion - Map'!B900</f>
        <v>WA</v>
      </c>
      <c r="C898">
        <f>'Days Conversion - Map'!C900</f>
        <v>46.965800000000002</v>
      </c>
      <c r="D898">
        <f>'Days Conversion - Map'!D900</f>
        <v>-123.8292</v>
      </c>
      <c r="E898">
        <f>'Days Conversion - Map'!K900</f>
        <v>-16.25729729729726</v>
      </c>
    </row>
    <row r="899" spans="1:5" x14ac:dyDescent="0.3">
      <c r="A899" t="str">
        <f>'Days Conversion - Map'!A901</f>
        <v>USC00450729</v>
      </c>
      <c r="B899" t="str">
        <f>'Days Conversion - Map'!B901</f>
        <v>WA</v>
      </c>
      <c r="C899">
        <f>'Days Conversion - Map'!C901</f>
        <v>48.994700000000002</v>
      </c>
      <c r="D899">
        <f>'Days Conversion - Map'!D901</f>
        <v>-122.7619</v>
      </c>
      <c r="E899">
        <f>'Days Conversion - Map'!K901</f>
        <v>-15.524748510580313</v>
      </c>
    </row>
    <row r="900" spans="1:5" x14ac:dyDescent="0.3">
      <c r="A900" t="str">
        <f>'Days Conversion - Map'!A902</f>
        <v>USC00450945</v>
      </c>
      <c r="B900" t="str">
        <f>'Days Conversion - Map'!B902</f>
        <v>WA</v>
      </c>
      <c r="C900">
        <f>'Days Conversion - Map'!C902</f>
        <v>47.169400000000003</v>
      </c>
      <c r="D900">
        <f>'Days Conversion - Map'!D902</f>
        <v>-122.00360000000001</v>
      </c>
      <c r="E900">
        <f>'Days Conversion - Map'!K902</f>
        <v>-11.509615384615406</v>
      </c>
    </row>
    <row r="901" spans="1:5" x14ac:dyDescent="0.3">
      <c r="A901" t="str">
        <f>'Days Conversion - Map'!A903</f>
        <v>USC00451233</v>
      </c>
      <c r="B901" t="str">
        <f>'Days Conversion - Map'!B903</f>
        <v>WA</v>
      </c>
      <c r="C901">
        <f>'Days Conversion - Map'!C903</f>
        <v>47.414400000000001</v>
      </c>
      <c r="D901">
        <f>'Days Conversion - Map'!D903</f>
        <v>-121.7561</v>
      </c>
      <c r="E901">
        <f>'Days Conversion - Map'!K903</f>
        <v>-13.646753246753212</v>
      </c>
    </row>
    <row r="902" spans="1:5" x14ac:dyDescent="0.3">
      <c r="A902" t="str">
        <f>'Days Conversion - Map'!A904</f>
        <v>USC00451276</v>
      </c>
      <c r="B902" t="str">
        <f>'Days Conversion - Map'!B904</f>
        <v>WA</v>
      </c>
      <c r="C902">
        <f>'Days Conversion - Map'!C904</f>
        <v>46.72</v>
      </c>
      <c r="D902">
        <f>'Days Conversion - Map'!D904</f>
        <v>-122.9528</v>
      </c>
      <c r="E902">
        <f>'Days Conversion - Map'!K904</f>
        <v>-6.747426878933739</v>
      </c>
    </row>
    <row r="903" spans="1:5" x14ac:dyDescent="0.3">
      <c r="A903" t="str">
        <f>'Days Conversion - Map'!A905</f>
        <v>USC00451484</v>
      </c>
      <c r="B903" t="str">
        <f>'Days Conversion - Map'!B905</f>
        <v>WA</v>
      </c>
      <c r="C903">
        <f>'Days Conversion - Map'!C905</f>
        <v>48.967199999999998</v>
      </c>
      <c r="D903">
        <f>'Days Conversion - Map'!D905</f>
        <v>-122.3292</v>
      </c>
      <c r="E903">
        <f>'Days Conversion - Map'!K905</f>
        <v>-17.745454545454457</v>
      </c>
    </row>
    <row r="904" spans="1:5" x14ac:dyDescent="0.3">
      <c r="A904" t="str">
        <f>'Days Conversion - Map'!A906</f>
        <v>USC00451504</v>
      </c>
      <c r="B904" t="str">
        <f>'Days Conversion - Map'!B906</f>
        <v>WA</v>
      </c>
      <c r="C904">
        <f>'Days Conversion - Map'!C906</f>
        <v>47.188899999999997</v>
      </c>
      <c r="D904">
        <f>'Days Conversion - Map'!D906</f>
        <v>-120.9131</v>
      </c>
      <c r="E904">
        <f>'Days Conversion - Map'!K906</f>
        <v>-9.8721017972286997</v>
      </c>
    </row>
    <row r="905" spans="1:5" x14ac:dyDescent="0.3">
      <c r="A905" t="str">
        <f>'Days Conversion - Map'!A907</f>
        <v>USC00451666</v>
      </c>
      <c r="B905" t="str">
        <f>'Days Conversion - Map'!B907</f>
        <v>WA</v>
      </c>
      <c r="C905">
        <f>'Days Conversion - Map'!C907</f>
        <v>48.555799999999998</v>
      </c>
      <c r="D905">
        <f>'Days Conversion - Map'!D907</f>
        <v>-119.7492</v>
      </c>
      <c r="E905">
        <f>'Days Conversion - Map'!K907</f>
        <v>-23.294278004241043</v>
      </c>
    </row>
    <row r="906" spans="1:5" x14ac:dyDescent="0.3">
      <c r="A906" t="str">
        <f>'Days Conversion - Map'!A908</f>
        <v>USC00452007</v>
      </c>
      <c r="B906" t="str">
        <f>'Days Conversion - Map'!B908</f>
        <v>WA</v>
      </c>
      <c r="C906">
        <f>'Days Conversion - Map'!C908</f>
        <v>47.663600000000002</v>
      </c>
      <c r="D906">
        <f>'Days Conversion - Map'!D908</f>
        <v>-118.1614</v>
      </c>
      <c r="E906">
        <f>'Days Conversion - Map'!K908</f>
        <v>0</v>
      </c>
    </row>
    <row r="907" spans="1:5" x14ac:dyDescent="0.3">
      <c r="A907" t="str">
        <f>'Days Conversion - Map'!A909</f>
        <v>USC00452030</v>
      </c>
      <c r="B907" t="str">
        <f>'Days Conversion - Map'!B909</f>
        <v>WA</v>
      </c>
      <c r="C907">
        <f>'Days Conversion - Map'!C909</f>
        <v>46.315300000000001</v>
      </c>
      <c r="D907">
        <f>'Days Conversion - Map'!D909</f>
        <v>-118.0022</v>
      </c>
      <c r="E907">
        <f>'Days Conversion - Map'!K909</f>
        <v>0</v>
      </c>
    </row>
    <row r="908" spans="1:5" x14ac:dyDescent="0.3">
      <c r="A908" t="str">
        <f>'Days Conversion - Map'!A910</f>
        <v>USC00452505</v>
      </c>
      <c r="B908" t="str">
        <f>'Days Conversion - Map'!B910</f>
        <v>WA</v>
      </c>
      <c r="C908">
        <f>'Days Conversion - Map'!C910</f>
        <v>46.969200000000001</v>
      </c>
      <c r="D908">
        <f>'Days Conversion - Map'!D910</f>
        <v>-120.54</v>
      </c>
      <c r="E908">
        <f>'Days Conversion - Map'!K910</f>
        <v>0</v>
      </c>
    </row>
    <row r="909" spans="1:5" x14ac:dyDescent="0.3">
      <c r="A909" t="str">
        <f>'Days Conversion - Map'!A911</f>
        <v>USC00452675</v>
      </c>
      <c r="B909" t="str">
        <f>'Days Conversion - Map'!B911</f>
        <v>WA</v>
      </c>
      <c r="C909">
        <f>'Days Conversion - Map'!C911</f>
        <v>47.975299999999997</v>
      </c>
      <c r="D909">
        <f>'Days Conversion - Map'!D911</f>
        <v>-122.19499999999999</v>
      </c>
      <c r="E909">
        <f>'Days Conversion - Map'!K911</f>
        <v>-8.229610389610416</v>
      </c>
    </row>
    <row r="910" spans="1:5" x14ac:dyDescent="0.3">
      <c r="A910" t="str">
        <f>'Days Conversion - Map'!A912</f>
        <v>USC00452914</v>
      </c>
      <c r="B910" t="str">
        <f>'Days Conversion - Map'!B912</f>
        <v>WA</v>
      </c>
      <c r="C910">
        <f>'Days Conversion - Map'!C912</f>
        <v>47.955800000000004</v>
      </c>
      <c r="D910">
        <f>'Days Conversion - Map'!D912</f>
        <v>-124.3539</v>
      </c>
      <c r="E910">
        <f>'Days Conversion - Map'!K912</f>
        <v>-5.1490909090909014</v>
      </c>
    </row>
    <row r="911" spans="1:5" x14ac:dyDescent="0.3">
      <c r="A911" t="str">
        <f>'Days Conversion - Map'!A913</f>
        <v>USC00454154</v>
      </c>
      <c r="B911" t="str">
        <f>'Days Conversion - Map'!B913</f>
        <v>WA</v>
      </c>
      <c r="C911">
        <f>'Days Conversion - Map'!C913</f>
        <v>46.211100000000002</v>
      </c>
      <c r="D911">
        <f>'Days Conversion - Map'!D913</f>
        <v>-119.1011</v>
      </c>
      <c r="E911">
        <f>'Days Conversion - Map'!K913</f>
        <v>-11.968831168831215</v>
      </c>
    </row>
    <row r="912" spans="1:5" x14ac:dyDescent="0.3">
      <c r="A912" t="str">
        <f>'Days Conversion - Map'!A914</f>
        <v>USC00454769</v>
      </c>
      <c r="B912" t="str">
        <f>'Days Conversion - Map'!B914</f>
        <v>WA</v>
      </c>
      <c r="C912">
        <f>'Days Conversion - Map'!C914</f>
        <v>46.1372</v>
      </c>
      <c r="D912">
        <f>'Days Conversion - Map'!D914</f>
        <v>-122.9781</v>
      </c>
      <c r="E912">
        <f>'Days Conversion - Map'!K914</f>
        <v>-11.236894963756331</v>
      </c>
    </row>
    <row r="913" spans="1:5" x14ac:dyDescent="0.3">
      <c r="A913" t="str">
        <f>'Days Conversion - Map'!A915</f>
        <v>USC00455224</v>
      </c>
      <c r="B913" t="str">
        <f>'Days Conversion - Map'!B915</f>
        <v>WA</v>
      </c>
      <c r="C913">
        <f>'Days Conversion - Map'!C915</f>
        <v>47.135599999999997</v>
      </c>
      <c r="D913">
        <f>'Days Conversion - Map'!D915</f>
        <v>-122.2561</v>
      </c>
      <c r="E913">
        <f>'Days Conversion - Map'!K915</f>
        <v>-15.331948051948064</v>
      </c>
    </row>
    <row r="914" spans="1:5" x14ac:dyDescent="0.3">
      <c r="A914" t="str">
        <f>'Days Conversion - Map'!A916</f>
        <v>USC00455946</v>
      </c>
      <c r="B914" t="str">
        <f>'Days Conversion - Map'!B916</f>
        <v>WA</v>
      </c>
      <c r="C914">
        <f>'Days Conversion - Map'!C916</f>
        <v>48.8994</v>
      </c>
      <c r="D914">
        <f>'Days Conversion - Map'!D916</f>
        <v>-117.8289</v>
      </c>
      <c r="E914">
        <f>'Days Conversion - Map'!K916</f>
        <v>-7.7921027793821391</v>
      </c>
    </row>
    <row r="915" spans="1:5" x14ac:dyDescent="0.3">
      <c r="A915" t="str">
        <f>'Days Conversion - Map'!A917</f>
        <v>USC00456039</v>
      </c>
      <c r="B915" t="str">
        <f>'Days Conversion - Map'!B917</f>
        <v>WA</v>
      </c>
      <c r="C915">
        <f>'Days Conversion - Map'!C917</f>
        <v>47.333100000000002</v>
      </c>
      <c r="D915">
        <f>'Days Conversion - Map'!D917</f>
        <v>-118.6961</v>
      </c>
      <c r="E915">
        <f>'Days Conversion - Map'!K917</f>
        <v>-9.8732467532467645</v>
      </c>
    </row>
    <row r="916" spans="1:5" x14ac:dyDescent="0.3">
      <c r="A916" t="str">
        <f>'Days Conversion - Map'!A918</f>
        <v>USC00456096</v>
      </c>
      <c r="B916" t="str">
        <f>'Days Conversion - Map'!B918</f>
        <v>WA</v>
      </c>
      <c r="C916">
        <f>'Days Conversion - Map'!C918</f>
        <v>48.611699999999999</v>
      </c>
      <c r="D916">
        <f>'Days Conversion - Map'!D918</f>
        <v>-122.8064</v>
      </c>
      <c r="E916">
        <f>'Days Conversion - Map'!K918</f>
        <v>-12.196205672405261</v>
      </c>
    </row>
    <row r="917" spans="1:5" x14ac:dyDescent="0.3">
      <c r="A917" t="str">
        <f>'Days Conversion - Map'!A919</f>
        <v>USC00456610</v>
      </c>
      <c r="B917" t="str">
        <f>'Days Conversion - Map'!B919</f>
        <v>WA</v>
      </c>
      <c r="C917">
        <f>'Days Conversion - Map'!C919</f>
        <v>46.467199999999998</v>
      </c>
      <c r="D917">
        <f>'Days Conversion - Map'!D919</f>
        <v>-117.5883</v>
      </c>
      <c r="E917">
        <f>'Days Conversion - Map'!K919</f>
        <v>0</v>
      </c>
    </row>
    <row r="918" spans="1:5" x14ac:dyDescent="0.3">
      <c r="A918" t="str">
        <f>'Days Conversion - Map'!A920</f>
        <v>USC00456624</v>
      </c>
      <c r="B918" t="str">
        <f>'Days Conversion - Map'!B920</f>
        <v>WA</v>
      </c>
      <c r="C918">
        <f>'Days Conversion - Map'!C920</f>
        <v>48.113900000000001</v>
      </c>
      <c r="D918">
        <f>'Days Conversion - Map'!D920</f>
        <v>-123.43170000000001</v>
      </c>
      <c r="E918">
        <f>'Days Conversion - Map'!K920</f>
        <v>-16.718310641845022</v>
      </c>
    </row>
    <row r="919" spans="1:5" x14ac:dyDescent="0.3">
      <c r="A919" t="str">
        <f>'Days Conversion - Map'!A921</f>
        <v>USC00456678</v>
      </c>
      <c r="B919" t="str">
        <f>'Days Conversion - Map'!B921</f>
        <v>WA</v>
      </c>
      <c r="C919">
        <f>'Days Conversion - Map'!C921</f>
        <v>48.116100000000003</v>
      </c>
      <c r="D919">
        <f>'Days Conversion - Map'!D921</f>
        <v>-122.7586</v>
      </c>
      <c r="E919">
        <f>'Days Conversion - Map'!K921</f>
        <v>-34.076562711070615</v>
      </c>
    </row>
    <row r="920" spans="1:5" x14ac:dyDescent="0.3">
      <c r="A920" t="str">
        <f>'Days Conversion - Map'!A922</f>
        <v>USC00456789</v>
      </c>
      <c r="B920" t="str">
        <f>'Days Conversion - Map'!B922</f>
        <v>WA</v>
      </c>
      <c r="C920">
        <f>'Days Conversion - Map'!C922</f>
        <v>46.760300000000001</v>
      </c>
      <c r="D920">
        <f>'Days Conversion - Map'!D922</f>
        <v>-117.1861</v>
      </c>
      <c r="E920">
        <f>'Days Conversion - Map'!K922</f>
        <v>-6.4663614049694385</v>
      </c>
    </row>
    <row r="921" spans="1:5" x14ac:dyDescent="0.3">
      <c r="A921" t="str">
        <f>'Days Conversion - Map'!A923</f>
        <v>USC00457059</v>
      </c>
      <c r="B921" t="str">
        <f>'Days Conversion - Map'!B923</f>
        <v>WA</v>
      </c>
      <c r="C921">
        <f>'Days Conversion - Map'!C923</f>
        <v>47.1175</v>
      </c>
      <c r="D921">
        <f>'Days Conversion - Map'!D923</f>
        <v>-118.37139999999999</v>
      </c>
      <c r="E921">
        <f>'Days Conversion - Map'!K923</f>
        <v>-9.7922077922077815</v>
      </c>
    </row>
    <row r="922" spans="1:5" x14ac:dyDescent="0.3">
      <c r="A922" t="str">
        <f>'Days Conversion - Map'!A924</f>
        <v>USC00457267</v>
      </c>
      <c r="B922" t="str">
        <f>'Days Conversion - Map'!B924</f>
        <v>WA</v>
      </c>
      <c r="C922">
        <f>'Days Conversion - Map'!C924</f>
        <v>47.093299999999999</v>
      </c>
      <c r="D922">
        <f>'Days Conversion - Map'!D924</f>
        <v>-117.5878</v>
      </c>
      <c r="E922">
        <f>'Days Conversion - Map'!K924</f>
        <v>0</v>
      </c>
    </row>
    <row r="923" spans="1:5" x14ac:dyDescent="0.3">
      <c r="A923" t="str">
        <f>'Days Conversion - Map'!A925</f>
        <v>USC00457507</v>
      </c>
      <c r="B923" t="str">
        <f>'Days Conversion - Map'!B925</f>
        <v>WA</v>
      </c>
      <c r="C923">
        <f>'Days Conversion - Map'!C925</f>
        <v>48.495800000000003</v>
      </c>
      <c r="D923">
        <f>'Days Conversion - Map'!D925</f>
        <v>-122.2355</v>
      </c>
      <c r="E923">
        <f>'Days Conversion - Map'!K925</f>
        <v>-11.329870129870148</v>
      </c>
    </row>
    <row r="924" spans="1:5" x14ac:dyDescent="0.3">
      <c r="A924" t="str">
        <f>'Days Conversion - Map'!A926</f>
        <v>USC00457773</v>
      </c>
      <c r="B924" t="str">
        <f>'Days Conversion - Map'!B926</f>
        <v>WA</v>
      </c>
      <c r="C924">
        <f>'Days Conversion - Map'!C926</f>
        <v>47.541400000000003</v>
      </c>
      <c r="D924">
        <f>'Days Conversion - Map'!D926</f>
        <v>-121.8361</v>
      </c>
      <c r="E924">
        <f>'Days Conversion - Map'!K926</f>
        <v>-15.863141195134848</v>
      </c>
    </row>
    <row r="925" spans="1:5" x14ac:dyDescent="0.3">
      <c r="A925" t="str">
        <f>'Days Conversion - Map'!A927</f>
        <v>USC00458059</v>
      </c>
      <c r="B925" t="str">
        <f>'Days Conversion - Map'!B927</f>
        <v>WA</v>
      </c>
      <c r="C925">
        <f>'Days Conversion - Map'!C927</f>
        <v>48.3508</v>
      </c>
      <c r="D925">
        <f>'Days Conversion - Map'!D927</f>
        <v>-120.7264</v>
      </c>
      <c r="E925">
        <f>'Days Conversion - Map'!K927</f>
        <v>-9.0943122088799964</v>
      </c>
    </row>
    <row r="926" spans="1:5" x14ac:dyDescent="0.3">
      <c r="A926" t="str">
        <f>'Days Conversion - Map'!A928</f>
        <v>USC00458207</v>
      </c>
      <c r="B926" t="str">
        <f>'Days Conversion - Map'!B928</f>
        <v>WA</v>
      </c>
      <c r="C926">
        <f>'Days Conversion - Map'!C928</f>
        <v>46.323599999999999</v>
      </c>
      <c r="D926">
        <f>'Days Conversion - Map'!D928</f>
        <v>-120.0103</v>
      </c>
      <c r="E926">
        <f>'Days Conversion - Map'!K928</f>
        <v>-12.082580106460597</v>
      </c>
    </row>
    <row r="927" spans="1:5" x14ac:dyDescent="0.3">
      <c r="A927" t="str">
        <f>'Days Conversion - Map'!A929</f>
        <v>USC00458773</v>
      </c>
      <c r="B927" t="str">
        <f>'Days Conversion - Map'!B929</f>
        <v>WA</v>
      </c>
      <c r="C927">
        <f>'Days Conversion - Map'!C929</f>
        <v>45.677500000000002</v>
      </c>
      <c r="D927">
        <f>'Days Conversion - Map'!D929</f>
        <v>-122.6514</v>
      </c>
      <c r="E927">
        <f>'Days Conversion - Map'!K929</f>
        <v>13.852467532467481</v>
      </c>
    </row>
    <row r="928" spans="1:5" x14ac:dyDescent="0.3">
      <c r="A928" t="str">
        <f>'Days Conversion - Map'!A930</f>
        <v>USC00459012</v>
      </c>
      <c r="B928" t="str">
        <f>'Days Conversion - Map'!B930</f>
        <v>WA</v>
      </c>
      <c r="C928">
        <f>'Days Conversion - Map'!C930</f>
        <v>47.649700000000003</v>
      </c>
      <c r="D928">
        <f>'Days Conversion - Map'!D930</f>
        <v>-120.08</v>
      </c>
      <c r="E928">
        <f>'Days Conversion - Map'!K930</f>
        <v>-10.128689947906617</v>
      </c>
    </row>
    <row r="929" spans="1:5" x14ac:dyDescent="0.3">
      <c r="A929" t="str">
        <f>'Days Conversion - Map'!A931</f>
        <v>USC00459074</v>
      </c>
      <c r="B929" t="str">
        <f>'Days Conversion - Map'!B931</f>
        <v>WA</v>
      </c>
      <c r="C929">
        <f>'Days Conversion - Map'!C931</f>
        <v>47.428899999999999</v>
      </c>
      <c r="D929">
        <f>'Days Conversion - Map'!D931</f>
        <v>-120.31</v>
      </c>
      <c r="E929">
        <f>'Days Conversion - Map'!K931</f>
        <v>-16.708571428571474</v>
      </c>
    </row>
    <row r="930" spans="1:5" x14ac:dyDescent="0.3">
      <c r="A930" t="str">
        <f>'Days Conversion - Map'!A932</f>
        <v>USC00459238</v>
      </c>
      <c r="B930" t="str">
        <f>'Days Conversion - Map'!B932</f>
        <v>WA</v>
      </c>
      <c r="C930">
        <f>'Days Conversion - Map'!C932</f>
        <v>47.768099999999997</v>
      </c>
      <c r="D930">
        <f>'Days Conversion - Map'!D932</f>
        <v>-118.7239</v>
      </c>
      <c r="E930">
        <f>'Days Conversion - Map'!K932</f>
        <v>0</v>
      </c>
    </row>
    <row r="931" spans="1:5" x14ac:dyDescent="0.3">
      <c r="A931" t="str">
        <f>'Days Conversion - Map'!A933</f>
        <v>USC00459376</v>
      </c>
      <c r="B931" t="str">
        <f>'Days Conversion - Map'!B933</f>
        <v>WA</v>
      </c>
      <c r="C931">
        <f>'Days Conversion - Map'!C933</f>
        <v>48.474200000000003</v>
      </c>
      <c r="D931">
        <f>'Days Conversion - Map'!D933</f>
        <v>-120.18859999999999</v>
      </c>
      <c r="E931">
        <f>'Days Conversion - Map'!K933</f>
        <v>-17.644675324675308</v>
      </c>
    </row>
    <row r="932" spans="1:5" x14ac:dyDescent="0.3">
      <c r="A932" t="str">
        <f>'Days Conversion - Map'!A934</f>
        <v>USC00461220</v>
      </c>
      <c r="B932" t="str">
        <f>'Days Conversion - Map'!B934</f>
        <v>WV</v>
      </c>
      <c r="C932">
        <f>'Days Conversion - Map'!C934</f>
        <v>38.9803</v>
      </c>
      <c r="D932">
        <f>'Days Conversion - Map'!D934</f>
        <v>-80.22</v>
      </c>
      <c r="E932">
        <f>'Days Conversion - Map'!K934</f>
        <v>-7.1076850856156657</v>
      </c>
    </row>
    <row r="933" spans="1:5" x14ac:dyDescent="0.3">
      <c r="A933" t="str">
        <f>'Days Conversion - Map'!A935</f>
        <v>USC00463544</v>
      </c>
      <c r="B933" t="str">
        <f>'Days Conversion - Map'!B935</f>
        <v>WV</v>
      </c>
      <c r="C933">
        <f>'Days Conversion - Map'!C935</f>
        <v>38.933900000000001</v>
      </c>
      <c r="D933">
        <f>'Days Conversion - Map'!D935</f>
        <v>-80.831699999999998</v>
      </c>
      <c r="E933">
        <f>'Days Conversion - Map'!K935</f>
        <v>-10.230614537536436</v>
      </c>
    </row>
    <row r="934" spans="1:5" x14ac:dyDescent="0.3">
      <c r="A934" t="str">
        <f>'Days Conversion - Map'!A936</f>
        <v>USC00465224</v>
      </c>
      <c r="B934" t="str">
        <f>'Days Conversion - Map'!B936</f>
        <v>WV</v>
      </c>
      <c r="C934">
        <f>'Days Conversion - Map'!C936</f>
        <v>37.856699999999996</v>
      </c>
      <c r="D934">
        <f>'Days Conversion - Map'!D936</f>
        <v>-80.404200000000003</v>
      </c>
      <c r="E934">
        <f>'Days Conversion - Map'!K936</f>
        <v>0</v>
      </c>
    </row>
    <row r="935" spans="1:5" x14ac:dyDescent="0.3">
      <c r="A935" t="str">
        <f>'Days Conversion - Map'!A937</f>
        <v>USC00466867</v>
      </c>
      <c r="B935" t="str">
        <f>'Days Conversion - Map'!B937</f>
        <v>WV</v>
      </c>
      <c r="C935">
        <f>'Days Conversion - Map'!C937</f>
        <v>39.073599999999999</v>
      </c>
      <c r="D935">
        <f>'Days Conversion - Map'!D937</f>
        <v>-79.633899999999997</v>
      </c>
      <c r="E935">
        <f>'Days Conversion - Map'!K937</f>
        <v>0</v>
      </c>
    </row>
    <row r="936" spans="1:5" x14ac:dyDescent="0.3">
      <c r="A936" t="str">
        <f>'Days Conversion - Map'!A938</f>
        <v>USC00467029</v>
      </c>
      <c r="B936" t="str">
        <f>'Days Conversion - Map'!B938</f>
        <v>WV</v>
      </c>
      <c r="C936">
        <f>'Days Conversion - Map'!C938</f>
        <v>37.574199999999998</v>
      </c>
      <c r="D936">
        <f>'Days Conversion - Map'!D938</f>
        <v>-81.535600000000002</v>
      </c>
      <c r="E936">
        <f>'Days Conversion - Map'!K938</f>
        <v>-12.328827183046924</v>
      </c>
    </row>
    <row r="937" spans="1:5" x14ac:dyDescent="0.3">
      <c r="A937" t="str">
        <f>'Days Conversion - Map'!A939</f>
        <v>USC00468384</v>
      </c>
      <c r="B937" t="str">
        <f>'Days Conversion - Map'!B939</f>
        <v>WV</v>
      </c>
      <c r="C937">
        <f>'Days Conversion - Map'!C939</f>
        <v>38.800800000000002</v>
      </c>
      <c r="D937">
        <f>'Days Conversion - Map'!D939</f>
        <v>-81.3583</v>
      </c>
      <c r="E937">
        <f>'Days Conversion - Map'!K939</f>
        <v>0</v>
      </c>
    </row>
    <row r="938" spans="1:5" x14ac:dyDescent="0.3">
      <c r="A938" t="str">
        <f>'Days Conversion - Map'!A940</f>
        <v>USC00469683</v>
      </c>
      <c r="B938" t="str">
        <f>'Days Conversion - Map'!B940</f>
        <v>WV</v>
      </c>
      <c r="C938">
        <f>'Days Conversion - Map'!C940</f>
        <v>38.527799999999999</v>
      </c>
      <c r="D938">
        <f>'Days Conversion - Map'!D940</f>
        <v>-81.915300000000002</v>
      </c>
      <c r="E938">
        <f>'Days Conversion - Map'!K940</f>
        <v>-9.8649350649350485</v>
      </c>
    </row>
    <row r="939" spans="1:5" x14ac:dyDescent="0.3">
      <c r="A939" t="str">
        <f>'Days Conversion - Map'!A941</f>
        <v>USC00470349</v>
      </c>
      <c r="B939" t="str">
        <f>'Days Conversion - Map'!B941</f>
        <v>WI</v>
      </c>
      <c r="C939">
        <f>'Days Conversion - Map'!C941</f>
        <v>46.583100000000002</v>
      </c>
      <c r="D939">
        <f>'Days Conversion - Map'!D941</f>
        <v>-90.967799999999997</v>
      </c>
      <c r="E939">
        <f>'Days Conversion - Map'!K941</f>
        <v>-12.310344827586132</v>
      </c>
    </row>
    <row r="940" spans="1:5" x14ac:dyDescent="0.3">
      <c r="A940" t="str">
        <f>'Days Conversion - Map'!A942</f>
        <v>USC00471078</v>
      </c>
      <c r="B940" t="str">
        <f>'Days Conversion - Map'!B942</f>
        <v>WI</v>
      </c>
      <c r="C940">
        <f>'Days Conversion - Map'!C942</f>
        <v>42.618099999999998</v>
      </c>
      <c r="D940">
        <f>'Days Conversion - Map'!D942</f>
        <v>-89.386700000000005</v>
      </c>
      <c r="E940">
        <f>'Days Conversion - Map'!K942</f>
        <v>-7.0753246753246506</v>
      </c>
    </row>
    <row r="941" spans="1:5" x14ac:dyDescent="0.3">
      <c r="A941" t="str">
        <f>'Days Conversion - Map'!A943</f>
        <v>USC00472001</v>
      </c>
      <c r="B941" t="str">
        <f>'Days Conversion - Map'!B943</f>
        <v>WI</v>
      </c>
      <c r="C941">
        <f>'Days Conversion - Map'!C943</f>
        <v>42.6783</v>
      </c>
      <c r="D941">
        <f>'Days Conversion - Map'!D943</f>
        <v>-90.106099999999998</v>
      </c>
      <c r="E941">
        <f>'Days Conversion - Map'!K943</f>
        <v>0</v>
      </c>
    </row>
    <row r="942" spans="1:5" x14ac:dyDescent="0.3">
      <c r="A942" t="str">
        <f>'Days Conversion - Map'!A944</f>
        <v>USC00472839</v>
      </c>
      <c r="B942" t="str">
        <f>'Days Conversion - Map'!B944</f>
        <v>WI</v>
      </c>
      <c r="C942">
        <f>'Days Conversion - Map'!C944</f>
        <v>43.795299999999997</v>
      </c>
      <c r="D942">
        <f>'Days Conversion - Map'!D944</f>
        <v>-88.453299999999999</v>
      </c>
      <c r="E942">
        <f>'Days Conversion - Map'!K944</f>
        <v>-9.6384415584415279</v>
      </c>
    </row>
    <row r="943" spans="1:5" x14ac:dyDescent="0.3">
      <c r="A943" t="str">
        <f>'Days Conversion - Map'!A945</f>
        <v>USC00473405</v>
      </c>
      <c r="B943" t="str">
        <f>'Days Conversion - Map'!B945</f>
        <v>WI</v>
      </c>
      <c r="C943">
        <f>'Days Conversion - Map'!C945</f>
        <v>44.118600000000001</v>
      </c>
      <c r="D943">
        <f>'Days Conversion - Map'!D945</f>
        <v>-89.535799999999995</v>
      </c>
      <c r="E943">
        <f>'Days Conversion - Map'!K945</f>
        <v>-14.897662337662327</v>
      </c>
    </row>
    <row r="944" spans="1:5" x14ac:dyDescent="0.3">
      <c r="A944" t="str">
        <f>'Days Conversion - Map'!A946</f>
        <v>USC00474546</v>
      </c>
      <c r="B944" t="str">
        <f>'Days Conversion - Map'!B946</f>
        <v>WI</v>
      </c>
      <c r="C944">
        <f>'Days Conversion - Map'!C946</f>
        <v>42.827800000000003</v>
      </c>
      <c r="D944">
        <f>'Days Conversion - Map'!D946</f>
        <v>-90.788899999999998</v>
      </c>
      <c r="E944">
        <f>'Days Conversion - Map'!K946</f>
        <v>0</v>
      </c>
    </row>
    <row r="945" spans="1:5" x14ac:dyDescent="0.3">
      <c r="A945" t="str">
        <f>'Days Conversion - Map'!A947</f>
        <v>USC00475017</v>
      </c>
      <c r="B945" t="str">
        <f>'Days Conversion - Map'!B947</f>
        <v>WI</v>
      </c>
      <c r="C945">
        <f>'Days Conversion - Map'!C947</f>
        <v>44.0869</v>
      </c>
      <c r="D945">
        <f>'Days Conversion - Map'!D947</f>
        <v>-87.652199999999993</v>
      </c>
      <c r="E945">
        <f>'Days Conversion - Map'!K947</f>
        <v>-7.5148051948051879</v>
      </c>
    </row>
    <row r="946" spans="1:5" x14ac:dyDescent="0.3">
      <c r="A946" t="str">
        <f>'Days Conversion - Map'!A948</f>
        <v>USC00475120</v>
      </c>
      <c r="B946" t="str">
        <f>'Days Conversion - Map'!B948</f>
        <v>WI</v>
      </c>
      <c r="C946">
        <f>'Days Conversion - Map'!C948</f>
        <v>44.641100000000002</v>
      </c>
      <c r="D946">
        <f>'Days Conversion - Map'!D948</f>
        <v>-90.133300000000006</v>
      </c>
      <c r="E946">
        <f>'Days Conversion - Map'!K948</f>
        <v>-7.2290909090909263</v>
      </c>
    </row>
    <row r="947" spans="1:5" x14ac:dyDescent="0.3">
      <c r="A947" t="str">
        <f>'Days Conversion - Map'!A949</f>
        <v>USC00475255</v>
      </c>
      <c r="B947" t="str">
        <f>'Days Conversion - Map'!B949</f>
        <v>WI</v>
      </c>
      <c r="C947">
        <f>'Days Conversion - Map'!C949</f>
        <v>45.130800000000001</v>
      </c>
      <c r="D947">
        <f>'Days Conversion - Map'!D949</f>
        <v>-90.343900000000005</v>
      </c>
      <c r="E947">
        <f>'Days Conversion - Map'!K949</f>
        <v>0</v>
      </c>
    </row>
    <row r="948" spans="1:5" x14ac:dyDescent="0.3">
      <c r="A948" t="str">
        <f>'Days Conversion - Map'!A950</f>
        <v>USC00475474</v>
      </c>
      <c r="B948" t="str">
        <f>'Days Conversion - Map'!B950</f>
        <v>WI</v>
      </c>
      <c r="C948">
        <f>'Days Conversion - Map'!C950</f>
        <v>43.072200000000002</v>
      </c>
      <c r="D948">
        <f>'Days Conversion - Map'!D950</f>
        <v>-88.029399999999995</v>
      </c>
      <c r="E948">
        <f>'Days Conversion - Map'!K950</f>
        <v>-8.9201877934273561</v>
      </c>
    </row>
    <row r="949" spans="1:5" x14ac:dyDescent="0.3">
      <c r="A949" t="str">
        <f>'Days Conversion - Map'!A951</f>
        <v>USC00475516</v>
      </c>
      <c r="B949" t="str">
        <f>'Days Conversion - Map'!B951</f>
        <v>WI</v>
      </c>
      <c r="C949">
        <f>'Days Conversion - Map'!C951</f>
        <v>45.886400000000002</v>
      </c>
      <c r="D949">
        <f>'Days Conversion - Map'!D951</f>
        <v>-89.732200000000006</v>
      </c>
      <c r="E949">
        <f>'Days Conversion - Map'!K951</f>
        <v>0</v>
      </c>
    </row>
    <row r="950" spans="1:5" x14ac:dyDescent="0.3">
      <c r="A950" t="str">
        <f>'Days Conversion - Map'!A952</f>
        <v>USC00475808</v>
      </c>
      <c r="B950" t="str">
        <f>'Days Conversion - Map'!B952</f>
        <v>WI</v>
      </c>
      <c r="C950">
        <f>'Days Conversion - Map'!C952</f>
        <v>44.537799999999997</v>
      </c>
      <c r="D950">
        <f>'Days Conversion - Map'!D952</f>
        <v>-90.534999999999997</v>
      </c>
      <c r="E950">
        <f>'Days Conversion - Map'!K952</f>
        <v>-11.167792207792255</v>
      </c>
    </row>
    <row r="951" spans="1:5" x14ac:dyDescent="0.3">
      <c r="A951" t="str">
        <f>'Days Conversion - Map'!A953</f>
        <v>USC00475932</v>
      </c>
      <c r="B951" t="str">
        <f>'Days Conversion - Map'!B953</f>
        <v>WI</v>
      </c>
      <c r="C951">
        <f>'Days Conversion - Map'!C953</f>
        <v>44.358600000000003</v>
      </c>
      <c r="D951">
        <f>'Days Conversion - Map'!D953</f>
        <v>-88.718900000000005</v>
      </c>
      <c r="E951">
        <f>'Days Conversion - Map'!K953</f>
        <v>-7.7201817290165922</v>
      </c>
    </row>
    <row r="952" spans="1:5" x14ac:dyDescent="0.3">
      <c r="A952" t="str">
        <f>'Days Conversion - Map'!A954</f>
        <v>USC00476208</v>
      </c>
      <c r="B952" t="str">
        <f>'Days Conversion - Map'!B954</f>
        <v>WI</v>
      </c>
      <c r="C952">
        <f>'Days Conversion - Map'!C954</f>
        <v>44.8919</v>
      </c>
      <c r="D952">
        <f>'Days Conversion - Map'!D954</f>
        <v>-87.954999999999998</v>
      </c>
      <c r="E952">
        <f>'Days Conversion - Map'!K954</f>
        <v>0</v>
      </c>
    </row>
    <row r="953" spans="1:5" x14ac:dyDescent="0.3">
      <c r="A953" t="str">
        <f>'Days Conversion - Map'!A955</f>
        <v>USC00476330</v>
      </c>
      <c r="B953" t="str">
        <f>'Days Conversion - Map'!B955</f>
        <v>WI</v>
      </c>
      <c r="C953">
        <f>'Days Conversion - Map'!C955</f>
        <v>44.020600000000002</v>
      </c>
      <c r="D953">
        <f>'Days Conversion - Map'!D955</f>
        <v>-88.5578</v>
      </c>
      <c r="E953">
        <f>'Days Conversion - Map'!K955</f>
        <v>-8.2670129870130236</v>
      </c>
    </row>
    <row r="954" spans="1:5" x14ac:dyDescent="0.3">
      <c r="A954" t="str">
        <f>'Days Conversion - Map'!A956</f>
        <v>USC00476718</v>
      </c>
      <c r="B954" t="str">
        <f>'Days Conversion - Map'!B956</f>
        <v>WI</v>
      </c>
      <c r="C954">
        <f>'Days Conversion - Map'!C956</f>
        <v>43.5306</v>
      </c>
      <c r="D954">
        <f>'Days Conversion - Map'!D956</f>
        <v>-89.436899999999994</v>
      </c>
      <c r="E954">
        <f>'Days Conversion - Map'!K956</f>
        <v>-7.2093506493506627</v>
      </c>
    </row>
    <row r="955" spans="1:5" x14ac:dyDescent="0.3">
      <c r="A955" t="str">
        <f>'Days Conversion - Map'!A957</f>
        <v>USC00476827</v>
      </c>
      <c r="B955" t="str">
        <f>'Days Conversion - Map'!B957</f>
        <v>WI</v>
      </c>
      <c r="C955">
        <f>'Days Conversion - Map'!C957</f>
        <v>43.051400000000001</v>
      </c>
      <c r="D955">
        <f>'Days Conversion - Map'!D957</f>
        <v>-91.135000000000005</v>
      </c>
      <c r="E955">
        <f>'Days Conversion - Map'!K957</f>
        <v>0</v>
      </c>
    </row>
    <row r="956" spans="1:5" x14ac:dyDescent="0.3">
      <c r="A956" t="str">
        <f>'Days Conversion - Map'!A958</f>
        <v>USC00476922</v>
      </c>
      <c r="B956" t="str">
        <f>'Days Conversion - Map'!B958</f>
        <v>WI</v>
      </c>
      <c r="C956">
        <f>'Days Conversion - Map'!C958</f>
        <v>42.702800000000003</v>
      </c>
      <c r="D956">
        <f>'Days Conversion - Map'!D958</f>
        <v>-87.785799999999995</v>
      </c>
      <c r="E956">
        <f>'Days Conversion - Map'!K958</f>
        <v>-6.9460395144807228</v>
      </c>
    </row>
    <row r="957" spans="1:5" x14ac:dyDescent="0.3">
      <c r="A957" t="str">
        <f>'Days Conversion - Map'!A959</f>
        <v>USC00478027</v>
      </c>
      <c r="B957" t="str">
        <f>'Days Conversion - Map'!B959</f>
        <v>WI</v>
      </c>
      <c r="C957">
        <f>'Days Conversion - Map'!C959</f>
        <v>45.823599999999999</v>
      </c>
      <c r="D957">
        <f>'Days Conversion - Map'!D959</f>
        <v>-91.876099999999994</v>
      </c>
      <c r="E957">
        <f>'Days Conversion - Map'!K959</f>
        <v>-7.6540259740259637</v>
      </c>
    </row>
    <row r="958" spans="1:5" x14ac:dyDescent="0.3">
      <c r="A958" t="str">
        <f>'Days Conversion - Map'!A960</f>
        <v>USC00478110</v>
      </c>
      <c r="B958" t="str">
        <f>'Days Conversion - Map'!B960</f>
        <v>WI</v>
      </c>
      <c r="C958">
        <f>'Days Conversion - Map'!C960</f>
        <v>44.952800000000003</v>
      </c>
      <c r="D958">
        <f>'Days Conversion - Map'!D960</f>
        <v>-90.926900000000003</v>
      </c>
      <c r="E958">
        <f>'Days Conversion - Map'!K960</f>
        <v>0</v>
      </c>
    </row>
    <row r="959" spans="1:5" x14ac:dyDescent="0.3">
      <c r="A959" t="str">
        <f>'Days Conversion - Map'!A961</f>
        <v>USC00478827</v>
      </c>
      <c r="B959" t="str">
        <f>'Days Conversion - Map'!B961</f>
        <v>WI</v>
      </c>
      <c r="C959">
        <f>'Days Conversion - Map'!C961</f>
        <v>43.559399999999997</v>
      </c>
      <c r="D959">
        <f>'Days Conversion - Map'!D961</f>
        <v>-90.876099999999994</v>
      </c>
      <c r="E959">
        <f>'Days Conversion - Map'!K961</f>
        <v>0</v>
      </c>
    </row>
    <row r="960" spans="1:5" x14ac:dyDescent="0.3">
      <c r="A960" t="str">
        <f>'Days Conversion - Map'!A962</f>
        <v>USC00478919</v>
      </c>
      <c r="B960" t="str">
        <f>'Days Conversion - Map'!B962</f>
        <v>WI</v>
      </c>
      <c r="C960">
        <f>'Days Conversion - Map'!C962</f>
        <v>43.174199999999999</v>
      </c>
      <c r="D960">
        <f>'Days Conversion - Map'!D962</f>
        <v>-88.736400000000003</v>
      </c>
      <c r="E960">
        <f>'Days Conversion - Map'!K962</f>
        <v>0</v>
      </c>
    </row>
    <row r="961" spans="1:5" x14ac:dyDescent="0.3">
      <c r="A961" t="str">
        <f>'Days Conversion - Map'!A963</f>
        <v>USC00480140</v>
      </c>
      <c r="B961" t="str">
        <f>'Days Conversion - Map'!B963</f>
        <v>WY</v>
      </c>
      <c r="C961">
        <f>'Days Conversion - Map'!C963</f>
        <v>43.772799999999997</v>
      </c>
      <c r="D961">
        <f>'Days Conversion - Map'!D963</f>
        <v>-111.0339</v>
      </c>
      <c r="E961">
        <f>'Days Conversion - Map'!K963</f>
        <v>-16.433246753246749</v>
      </c>
    </row>
    <row r="962" spans="1:5" x14ac:dyDescent="0.3">
      <c r="A962" t="str">
        <f>'Days Conversion - Map'!A964</f>
        <v>USC00480540</v>
      </c>
      <c r="B962" t="str">
        <f>'Days Conversion - Map'!B964</f>
        <v>WY</v>
      </c>
      <c r="C962">
        <f>'Days Conversion - Map'!C964</f>
        <v>44.3797</v>
      </c>
      <c r="D962">
        <f>'Days Conversion - Map'!D964</f>
        <v>-108.035</v>
      </c>
      <c r="E962">
        <f>'Days Conversion - Map'!K964</f>
        <v>-8.3740540540541204</v>
      </c>
    </row>
    <row r="963" spans="1:5" x14ac:dyDescent="0.3">
      <c r="A963" t="str">
        <f>'Days Conversion - Map'!A965</f>
        <v>USC00481730</v>
      </c>
      <c r="B963" t="str">
        <f>'Days Conversion - Map'!B965</f>
        <v>WY</v>
      </c>
      <c r="C963">
        <f>'Days Conversion - Map'!C965</f>
        <v>41.759399999999999</v>
      </c>
      <c r="D963">
        <f>'Days Conversion - Map'!D965</f>
        <v>-104.8222</v>
      </c>
      <c r="E963">
        <f>'Days Conversion - Map'!K965</f>
        <v>-6.5729040912139975</v>
      </c>
    </row>
    <row r="964" spans="1:5" x14ac:dyDescent="0.3">
      <c r="A964" t="str">
        <f>'Days Conversion - Map'!A966</f>
        <v>USC00481840</v>
      </c>
      <c r="B964" t="str">
        <f>'Days Conversion - Map'!B966</f>
        <v>WY</v>
      </c>
      <c r="C964">
        <f>'Days Conversion - Map'!C966</f>
        <v>44.502200000000002</v>
      </c>
      <c r="D964">
        <f>'Days Conversion - Map'!D966</f>
        <v>-109.11109999999999</v>
      </c>
      <c r="E964">
        <f>'Days Conversion - Map'!K966</f>
        <v>-11.987688957748865</v>
      </c>
    </row>
    <row r="965" spans="1:5" x14ac:dyDescent="0.3">
      <c r="A965" t="str">
        <f>'Days Conversion - Map'!A967</f>
        <v>USC00481905</v>
      </c>
      <c r="B965" t="str">
        <f>'Days Conversion - Map'!B967</f>
        <v>WY</v>
      </c>
      <c r="C965">
        <f>'Days Conversion - Map'!C967</f>
        <v>44.869399999999999</v>
      </c>
      <c r="D965">
        <f>'Days Conversion - Map'!D967</f>
        <v>-104.1553</v>
      </c>
      <c r="E965">
        <f>'Days Conversion - Map'!K967</f>
        <v>-13.753864507998813</v>
      </c>
    </row>
    <row r="966" spans="1:5" x14ac:dyDescent="0.3">
      <c r="A966" t="str">
        <f>'Days Conversion - Map'!A968</f>
        <v>USC00482595</v>
      </c>
      <c r="B966" t="str">
        <f>'Days Conversion - Map'!B968</f>
        <v>WY</v>
      </c>
      <c r="C966">
        <f>'Days Conversion - Map'!C968</f>
        <v>43.228099999999998</v>
      </c>
      <c r="D966">
        <f>'Days Conversion - Map'!D968</f>
        <v>-108.9492</v>
      </c>
      <c r="E966">
        <f>'Days Conversion - Map'!K968</f>
        <v>0</v>
      </c>
    </row>
    <row r="967" spans="1:5" x14ac:dyDescent="0.3">
      <c r="A967" t="str">
        <f>'Days Conversion - Map'!A969</f>
        <v>USC00482715</v>
      </c>
      <c r="B967" t="str">
        <f>'Days Conversion - Map'!B969</f>
        <v>WY</v>
      </c>
      <c r="C967">
        <f>'Days Conversion - Map'!C969</f>
        <v>43.539700000000003</v>
      </c>
      <c r="D967">
        <f>'Days Conversion - Map'!D969</f>
        <v>-109.6553</v>
      </c>
      <c r="E967">
        <f>'Days Conversion - Map'!K969</f>
        <v>-10.32653513940674</v>
      </c>
    </row>
    <row r="968" spans="1:5" x14ac:dyDescent="0.3">
      <c r="A968" t="str">
        <f>'Days Conversion - Map'!A970</f>
        <v>USC00483100</v>
      </c>
      <c r="B968" t="str">
        <f>'Days Conversion - Map'!B970</f>
        <v>WY</v>
      </c>
      <c r="C968">
        <f>'Days Conversion - Map'!C970</f>
        <v>41.262500000000003</v>
      </c>
      <c r="D968">
        <f>'Days Conversion - Map'!D970</f>
        <v>-110.9456</v>
      </c>
      <c r="E968">
        <f>'Days Conversion - Map'!K970</f>
        <v>-28.214371804995608</v>
      </c>
    </row>
    <row r="969" spans="1:5" x14ac:dyDescent="0.3">
      <c r="A969" t="str">
        <f>'Days Conversion - Map'!A971</f>
        <v>USC00484065</v>
      </c>
      <c r="B969" t="str">
        <f>'Days Conversion - Map'!B971</f>
        <v>WY</v>
      </c>
      <c r="C969">
        <f>'Days Conversion - Map'!C971</f>
        <v>41.5167</v>
      </c>
      <c r="D969">
        <f>'Days Conversion - Map'!D971</f>
        <v>-109.47029999999999</v>
      </c>
      <c r="E969">
        <f>'Days Conversion - Map'!K971</f>
        <v>-10.046286412391083</v>
      </c>
    </row>
    <row r="970" spans="1:5" x14ac:dyDescent="0.3">
      <c r="A970" t="str">
        <f>'Days Conversion - Map'!A972</f>
        <v>USC00485345</v>
      </c>
      <c r="B970" t="str">
        <f>'Days Conversion - Map'!B972</f>
        <v>WY</v>
      </c>
      <c r="C970">
        <f>'Days Conversion - Map'!C972</f>
        <v>44.562199999999997</v>
      </c>
      <c r="D970">
        <f>'Days Conversion - Map'!D972</f>
        <v>-110.3986</v>
      </c>
      <c r="E970">
        <f>'Days Conversion - Map'!K972</f>
        <v>-22.778355879292331</v>
      </c>
    </row>
    <row r="971" spans="1:5" x14ac:dyDescent="0.3">
      <c r="A971" t="str">
        <f>'Days Conversion - Map'!A973</f>
        <v>USC00486195</v>
      </c>
      <c r="B971" t="str">
        <f>'Days Conversion - Map'!B973</f>
        <v>WY</v>
      </c>
      <c r="C971">
        <f>'Days Conversion - Map'!C973</f>
        <v>43.4131</v>
      </c>
      <c r="D971">
        <f>'Days Conversion - Map'!D973</f>
        <v>-106.27719999999999</v>
      </c>
      <c r="E971">
        <f>'Days Conversion - Map'!K973</f>
        <v>0</v>
      </c>
    </row>
    <row r="972" spans="1:5" x14ac:dyDescent="0.3">
      <c r="A972" t="str">
        <f>'Days Conversion - Map'!A974</f>
        <v>USC00486440</v>
      </c>
      <c r="B972" t="str">
        <f>'Days Conversion - Map'!B974</f>
        <v>WY</v>
      </c>
      <c r="C972">
        <f>'Days Conversion - Map'!C974</f>
        <v>43.856699999999996</v>
      </c>
      <c r="D972">
        <f>'Days Conversion - Map'!D974</f>
        <v>-110.5889</v>
      </c>
      <c r="E972">
        <f>'Days Conversion - Map'!K974</f>
        <v>-11.79636363636366</v>
      </c>
    </row>
    <row r="973" spans="1:5" x14ac:dyDescent="0.3">
      <c r="A973" t="str">
        <f>'Days Conversion - Map'!A975</f>
        <v>USC00486660</v>
      </c>
      <c r="B973" t="str">
        <f>'Days Conversion - Map'!B975</f>
        <v>WY</v>
      </c>
      <c r="C973">
        <f>'Days Conversion - Map'!C975</f>
        <v>43.849699999999999</v>
      </c>
      <c r="D973">
        <f>'Days Conversion - Map'!D975</f>
        <v>-104.18859999999999</v>
      </c>
      <c r="E973">
        <f>'Days Conversion - Map'!K975</f>
        <v>0</v>
      </c>
    </row>
    <row r="974" spans="1:5" x14ac:dyDescent="0.3">
      <c r="A974" t="str">
        <f>'Days Conversion - Map'!A976</f>
        <v>USC00487115</v>
      </c>
      <c r="B974" t="str">
        <f>'Days Conversion - Map'!B976</f>
        <v>WY</v>
      </c>
      <c r="C974">
        <f>'Days Conversion - Map'!C976</f>
        <v>43.245800000000003</v>
      </c>
      <c r="D974">
        <f>'Days Conversion - Map'!D976</f>
        <v>-108.6942</v>
      </c>
      <c r="E974">
        <f>'Days Conversion - Map'!K976</f>
        <v>0</v>
      </c>
    </row>
    <row r="975" spans="1:5" x14ac:dyDescent="0.3">
      <c r="A975" t="str">
        <f>'Days Conversion - Map'!A977</f>
        <v>USC00487260</v>
      </c>
      <c r="B975" t="str">
        <f>'Days Conversion - Map'!B977</f>
        <v>WY</v>
      </c>
      <c r="C975">
        <f>'Days Conversion - Map'!C977</f>
        <v>42.875</v>
      </c>
      <c r="D975">
        <f>'Days Conversion - Map'!D977</f>
        <v>-109.8622</v>
      </c>
      <c r="E975">
        <f>'Days Conversion - Map'!K977</f>
        <v>-11.887261172334604</v>
      </c>
    </row>
    <row r="976" spans="1:5" x14ac:dyDescent="0.3">
      <c r="A976" t="str">
        <f>'Days Conversion - Map'!A978</f>
        <v>USC00487760</v>
      </c>
      <c r="B976" t="str">
        <f>'Days Conversion - Map'!B978</f>
        <v>WY</v>
      </c>
      <c r="C976">
        <f>'Days Conversion - Map'!C978</f>
        <v>43.0306</v>
      </c>
      <c r="D976">
        <f>'Days Conversion - Map'!D978</f>
        <v>-108.37439999999999</v>
      </c>
      <c r="E976">
        <f>'Days Conversion - Map'!K978</f>
        <v>-9.6799999999999553</v>
      </c>
    </row>
    <row r="977" spans="1:5" x14ac:dyDescent="0.3">
      <c r="A977" t="str">
        <f>'Days Conversion - Map'!A979</f>
        <v>USC00487990</v>
      </c>
      <c r="B977" t="str">
        <f>'Days Conversion - Map'!B979</f>
        <v>WY</v>
      </c>
      <c r="C977">
        <f>'Days Conversion - Map'!C979</f>
        <v>41.452800000000003</v>
      </c>
      <c r="D977">
        <f>'Days Conversion - Map'!D979</f>
        <v>-106.8053</v>
      </c>
      <c r="E977">
        <f>'Days Conversion - Map'!K979</f>
        <v>-9.9897136177672792</v>
      </c>
    </row>
    <row r="978" spans="1:5" x14ac:dyDescent="0.3">
      <c r="A978" t="str">
        <f>'Days Conversion - Map'!A980</f>
        <v>USC00488160</v>
      </c>
      <c r="B978" t="str">
        <f>'Days Conversion - Map'!B980</f>
        <v>WY</v>
      </c>
      <c r="C978">
        <f>'Days Conversion - Map'!C980</f>
        <v>44.840600000000002</v>
      </c>
      <c r="D978">
        <f>'Days Conversion - Map'!D980</f>
        <v>-106.8383</v>
      </c>
      <c r="E978">
        <f>'Days Conversion - Map'!K980</f>
        <v>-6.3750649350649446</v>
      </c>
    </row>
    <row r="979" spans="1:5" x14ac:dyDescent="0.3">
      <c r="A979" t="str">
        <f>'Days Conversion - Map'!A981</f>
        <v>USC00488995</v>
      </c>
      <c r="B979" t="str">
        <f>'Days Conversion - Map'!B981</f>
        <v>WY</v>
      </c>
      <c r="C979">
        <f>'Days Conversion - Map'!C981</f>
        <v>42.080300000000001</v>
      </c>
      <c r="D979">
        <f>'Days Conversion - Map'!D981</f>
        <v>-104.2236</v>
      </c>
      <c r="E979">
        <f>'Days Conversion - Map'!K981</f>
        <v>0</v>
      </c>
    </row>
    <row r="980" spans="1:5" x14ac:dyDescent="0.3">
      <c r="A980" t="str">
        <f>'Days Conversion - Map'!A982</f>
        <v>USC00489615</v>
      </c>
      <c r="B980" t="str">
        <f>'Days Conversion - Map'!B982</f>
        <v>WY</v>
      </c>
      <c r="C980">
        <f>'Days Conversion - Map'!C982</f>
        <v>42.110599999999998</v>
      </c>
      <c r="D980">
        <f>'Days Conversion - Map'!D982</f>
        <v>-104.9492</v>
      </c>
      <c r="E980">
        <f>'Days Conversion - Map'!K982</f>
        <v>-5.8778632515363602</v>
      </c>
    </row>
    <row r="981" spans="1:5" x14ac:dyDescent="0.3">
      <c r="A981" t="str">
        <f>'Days Conversion - Map'!A983</f>
        <v>USC00489770</v>
      </c>
      <c r="B981" t="str">
        <f>'Days Conversion - Map'!B983</f>
        <v>WY</v>
      </c>
      <c r="C981">
        <f>'Days Conversion - Map'!C983</f>
        <v>44.011400000000002</v>
      </c>
      <c r="D981">
        <f>'Days Conversion - Map'!D983</f>
        <v>-107.9683</v>
      </c>
      <c r="E981">
        <f>'Days Conversion - Map'!K983</f>
        <v>0</v>
      </c>
    </row>
    <row r="982" spans="1:5" x14ac:dyDescent="0.3">
      <c r="A982" t="str">
        <f>'Days Conversion - Map'!A984</f>
        <v>USC00489905</v>
      </c>
      <c r="B982" t="str">
        <f>'Days Conversion - Map'!B984</f>
        <v>WY</v>
      </c>
      <c r="C982">
        <f>'Days Conversion - Map'!C984</f>
        <v>44.976700000000001</v>
      </c>
      <c r="D982">
        <f>'Days Conversion - Map'!D984</f>
        <v>-110.6964</v>
      </c>
      <c r="E982">
        <f>'Days Conversion - Map'!K984</f>
        <v>-10.429090909090975</v>
      </c>
    </row>
    <row r="983" spans="1:5" x14ac:dyDescent="0.3">
      <c r="A983" t="str">
        <f>'Days Conversion - Map'!A985</f>
        <v>USW00003822</v>
      </c>
      <c r="B983" t="str">
        <f>'Days Conversion - Map'!B985</f>
        <v>GA</v>
      </c>
      <c r="C983">
        <f>'Days Conversion - Map'!C985</f>
        <v>32.131399999999999</v>
      </c>
      <c r="D983">
        <f>'Days Conversion - Map'!D985</f>
        <v>-81.202200000000005</v>
      </c>
      <c r="E983">
        <f>'Days Conversion - Map'!K985</f>
        <v>-12.653506493506381</v>
      </c>
    </row>
    <row r="984" spans="1:5" x14ac:dyDescent="0.3">
      <c r="A984" t="str">
        <f>'Days Conversion - Map'!A986</f>
        <v>USW00003870</v>
      </c>
      <c r="B984" t="str">
        <f>'Days Conversion - Map'!B986</f>
        <v>SC</v>
      </c>
      <c r="C984">
        <f>'Days Conversion - Map'!C986</f>
        <v>34.883299999999998</v>
      </c>
      <c r="D984">
        <f>'Days Conversion - Map'!D986</f>
        <v>-82.219700000000003</v>
      </c>
      <c r="E984">
        <f>'Days Conversion - Map'!K986</f>
        <v>-29.43141195134848</v>
      </c>
    </row>
    <row r="985" spans="1:5" x14ac:dyDescent="0.3">
      <c r="A985" t="str">
        <f>'Days Conversion - Map'!A987</f>
        <v>USW00003959</v>
      </c>
      <c r="B985" t="str">
        <f>'Days Conversion - Map'!B987</f>
        <v>OK</v>
      </c>
      <c r="C985">
        <f>'Days Conversion - Map'!C987</f>
        <v>36.766399999999997</v>
      </c>
      <c r="D985">
        <f>'Days Conversion - Map'!D987</f>
        <v>-96.013099999999994</v>
      </c>
      <c r="E985">
        <f>'Days Conversion - Map'!K987</f>
        <v>0</v>
      </c>
    </row>
    <row r="986" spans="1:5" x14ac:dyDescent="0.3">
      <c r="A986" t="str">
        <f>'Days Conversion - Map'!A988</f>
        <v>USW00004725</v>
      </c>
      <c r="B986" t="str">
        <f>'Days Conversion - Map'!B988</f>
        <v>NY</v>
      </c>
      <c r="C986">
        <f>'Days Conversion - Map'!C988</f>
        <v>42.1997</v>
      </c>
      <c r="D986">
        <f>'Days Conversion - Map'!D988</f>
        <v>-75.984700000000004</v>
      </c>
      <c r="E986">
        <f>'Days Conversion - Map'!K988</f>
        <v>-9.2854498333951927</v>
      </c>
    </row>
    <row r="987" spans="1:5" x14ac:dyDescent="0.3">
      <c r="A987" t="str">
        <f>'Days Conversion - Map'!A989</f>
        <v>USW00012835</v>
      </c>
      <c r="B987" t="str">
        <f>'Days Conversion - Map'!B989</f>
        <v>FL</v>
      </c>
      <c r="C987">
        <f>'Days Conversion - Map'!C989</f>
        <v>26.585000000000001</v>
      </c>
      <c r="D987">
        <f>'Days Conversion - Map'!D989</f>
        <v>-81.861400000000003</v>
      </c>
      <c r="E987">
        <f>'Days Conversion - Map'!K989</f>
        <v>-17.312207792207655</v>
      </c>
    </row>
    <row r="988" spans="1:5" x14ac:dyDescent="0.3">
      <c r="A988" t="str">
        <f>'Days Conversion - Map'!A990</f>
        <v>USW00012836</v>
      </c>
      <c r="B988" t="str">
        <f>'Days Conversion - Map'!B990</f>
        <v>FL</v>
      </c>
      <c r="C988">
        <f>'Days Conversion - Map'!C990</f>
        <v>24.556899999999999</v>
      </c>
      <c r="D988">
        <f>'Days Conversion - Map'!D990</f>
        <v>-81.755300000000005</v>
      </c>
      <c r="E988">
        <f>'Days Conversion - Map'!K990</f>
        <v>0</v>
      </c>
    </row>
    <row r="989" spans="1:5" x14ac:dyDescent="0.3">
      <c r="A989" t="str">
        <f>'Days Conversion - Map'!A991</f>
        <v>USW00012921</v>
      </c>
      <c r="B989" t="str">
        <f>'Days Conversion - Map'!B991</f>
        <v>TX</v>
      </c>
      <c r="C989">
        <f>'Days Conversion - Map'!C991</f>
        <v>29.5442</v>
      </c>
      <c r="D989">
        <f>'Days Conversion - Map'!D991</f>
        <v>-98.483900000000006</v>
      </c>
      <c r="E989">
        <f>'Days Conversion - Map'!K991</f>
        <v>-12.210909090909155</v>
      </c>
    </row>
    <row r="990" spans="1:5" x14ac:dyDescent="0.3">
      <c r="A990" t="str">
        <f>'Days Conversion - Map'!A992</f>
        <v>USW00012924</v>
      </c>
      <c r="B990" t="str">
        <f>'Days Conversion - Map'!B992</f>
        <v>TX</v>
      </c>
      <c r="C990">
        <f>'Days Conversion - Map'!C992</f>
        <v>27.783899999999999</v>
      </c>
      <c r="D990">
        <f>'Days Conversion - Map'!D992</f>
        <v>-97.511399999999995</v>
      </c>
      <c r="E990">
        <f>'Days Conversion - Map'!K992</f>
        <v>0</v>
      </c>
    </row>
    <row r="991" spans="1:5" x14ac:dyDescent="0.3">
      <c r="A991" t="str">
        <f>'Days Conversion - Map'!A993</f>
        <v>USW00012930</v>
      </c>
      <c r="B991" t="str">
        <f>'Days Conversion - Map'!B993</f>
        <v>LA</v>
      </c>
      <c r="C991">
        <f>'Days Conversion - Map'!C993</f>
        <v>29.916699999999999</v>
      </c>
      <c r="D991">
        <f>'Days Conversion - Map'!D993</f>
        <v>-90.130300000000005</v>
      </c>
      <c r="E991">
        <f>'Days Conversion - Map'!K993</f>
        <v>-16.861843510961005</v>
      </c>
    </row>
    <row r="992" spans="1:5" x14ac:dyDescent="0.3">
      <c r="A992" t="str">
        <f>'Days Conversion - Map'!A994</f>
        <v>USW00013724</v>
      </c>
      <c r="B992" t="str">
        <f>'Days Conversion - Map'!B994</f>
        <v>NJ</v>
      </c>
      <c r="C992">
        <f>'Days Conversion - Map'!C994</f>
        <v>39.377800000000001</v>
      </c>
      <c r="D992">
        <f>'Days Conversion - Map'!D994</f>
        <v>-74.423599999999993</v>
      </c>
      <c r="E992">
        <f>'Days Conversion - Map'!K994</f>
        <v>-13.558942948602407</v>
      </c>
    </row>
    <row r="993" spans="1:5" x14ac:dyDescent="0.3">
      <c r="A993" t="str">
        <f>'Days Conversion - Map'!A995</f>
        <v>USW00013734</v>
      </c>
      <c r="B993" t="str">
        <f>'Days Conversion - Map'!B995</f>
        <v>WV</v>
      </c>
      <c r="C993">
        <f>'Days Conversion - Map'!C995</f>
        <v>39.4039</v>
      </c>
      <c r="D993">
        <f>'Days Conversion - Map'!D995</f>
        <v>-77.974999999999994</v>
      </c>
      <c r="E993">
        <f>'Days Conversion - Map'!K995</f>
        <v>-14.132987012986963</v>
      </c>
    </row>
    <row r="994" spans="1:5" x14ac:dyDescent="0.3">
      <c r="A994" t="str">
        <f>'Days Conversion - Map'!A996</f>
        <v>USW00013737</v>
      </c>
      <c r="B994" t="str">
        <f>'Days Conversion - Map'!B996</f>
        <v>VA</v>
      </c>
      <c r="C994">
        <f>'Days Conversion - Map'!C996</f>
        <v>36.903599999999997</v>
      </c>
      <c r="D994">
        <f>'Days Conversion - Map'!D996</f>
        <v>-76.192800000000005</v>
      </c>
      <c r="E994">
        <f>'Days Conversion - Map'!K996</f>
        <v>-10.041558441558424</v>
      </c>
    </row>
    <row r="995" spans="1:5" x14ac:dyDescent="0.3">
      <c r="A995" t="str">
        <f>'Days Conversion - Map'!A997</f>
        <v>USW00013782</v>
      </c>
      <c r="B995" t="str">
        <f>'Days Conversion - Map'!B997</f>
        <v>SC</v>
      </c>
      <c r="C995">
        <f>'Days Conversion - Map'!C997</f>
        <v>32.774999999999999</v>
      </c>
      <c r="D995">
        <f>'Days Conversion - Map'!D997</f>
        <v>-79.923900000000003</v>
      </c>
      <c r="E995">
        <f>'Days Conversion - Map'!K997</f>
        <v>-16.576623376623338</v>
      </c>
    </row>
    <row r="996" spans="1:5" x14ac:dyDescent="0.3">
      <c r="A996" t="str">
        <f>'Days Conversion - Map'!A998</f>
        <v>USW00013896</v>
      </c>
      <c r="B996" t="str">
        <f>'Days Conversion - Map'!B998</f>
        <v>AL</v>
      </c>
      <c r="C996">
        <f>'Days Conversion - Map'!C998</f>
        <v>34.743899999999996</v>
      </c>
      <c r="D996">
        <f>'Days Conversion - Map'!D998</f>
        <v>-87.599699999999999</v>
      </c>
      <c r="E996">
        <f>'Days Conversion - Map'!K998</f>
        <v>-8.7712042412011684</v>
      </c>
    </row>
    <row r="997" spans="1:5" x14ac:dyDescent="0.3">
      <c r="A997" t="str">
        <f>'Days Conversion - Map'!A999</f>
        <v>USW00013899</v>
      </c>
      <c r="B997" t="str">
        <f>'Days Conversion - Map'!B999</f>
        <v>FL</v>
      </c>
      <c r="C997">
        <f>'Days Conversion - Map'!C999</f>
        <v>30.476099999999999</v>
      </c>
      <c r="D997">
        <f>'Days Conversion - Map'!D999</f>
        <v>-87.1858</v>
      </c>
      <c r="E997">
        <f>'Days Conversion - Map'!K999</f>
        <v>-6.8820779220778272</v>
      </c>
    </row>
    <row r="998" spans="1:5" x14ac:dyDescent="0.3">
      <c r="A998" t="str">
        <f>'Days Conversion - Map'!A1000</f>
        <v>USW00013970</v>
      </c>
      <c r="B998" t="str">
        <f>'Days Conversion - Map'!B1000</f>
        <v>LA</v>
      </c>
      <c r="C998">
        <f>'Days Conversion - Map'!C1000</f>
        <v>30.537800000000001</v>
      </c>
      <c r="D998">
        <f>'Days Conversion - Map'!D1000</f>
        <v>-91.146900000000002</v>
      </c>
      <c r="E998">
        <f>'Days Conversion - Map'!K1000</f>
        <v>-5.3527272727272672</v>
      </c>
    </row>
    <row r="999" spans="1:5" x14ac:dyDescent="0.3">
      <c r="A999" t="str">
        <f>'Days Conversion - Map'!A1001</f>
        <v>USW00013976</v>
      </c>
      <c r="B999" t="str">
        <f>'Days Conversion - Map'!B1001</f>
        <v>LA</v>
      </c>
      <c r="C999">
        <f>'Days Conversion - Map'!C1001</f>
        <v>30.198599999999999</v>
      </c>
      <c r="D999">
        <f>'Days Conversion - Map'!D1001</f>
        <v>-91.989400000000003</v>
      </c>
      <c r="E999">
        <f>'Days Conversion - Map'!K1001</f>
        <v>-10.264935064935059</v>
      </c>
    </row>
    <row r="1000" spans="1:5" x14ac:dyDescent="0.3">
      <c r="A1000" t="str">
        <f>'Days Conversion - Map'!A1002</f>
        <v>USW00013980</v>
      </c>
      <c r="B1000" t="str">
        <f>'Days Conversion - Map'!B1002</f>
        <v>KS</v>
      </c>
      <c r="C1000">
        <f>'Days Conversion - Map'!C1002</f>
        <v>37.155000000000001</v>
      </c>
      <c r="D1000">
        <f>'Days Conversion - Map'!D1002</f>
        <v>-98.028300000000002</v>
      </c>
      <c r="E1000">
        <f>'Days Conversion - Map'!K1002</f>
        <v>0</v>
      </c>
    </row>
    <row r="1001" spans="1:5" x14ac:dyDescent="0.3">
      <c r="A1001" t="str">
        <f>'Days Conversion - Map'!A1003</f>
        <v>USW00014733</v>
      </c>
      <c r="B1001" t="str">
        <f>'Days Conversion - Map'!B1003</f>
        <v>NY</v>
      </c>
      <c r="C1001">
        <f>'Days Conversion - Map'!C1003</f>
        <v>42.948900000000002</v>
      </c>
      <c r="D1001">
        <f>'Days Conversion - Map'!D1003</f>
        <v>-78.736699999999999</v>
      </c>
      <c r="E1001">
        <f>'Days Conversion - Map'!K1003</f>
        <v>-8.7750649350649645</v>
      </c>
    </row>
    <row r="1002" spans="1:5" x14ac:dyDescent="0.3">
      <c r="A1002" t="str">
        <f>'Days Conversion - Map'!A1004</f>
        <v>USW00014735</v>
      </c>
      <c r="B1002" t="str">
        <f>'Days Conversion - Map'!B1004</f>
        <v>NY</v>
      </c>
      <c r="C1002">
        <f>'Days Conversion - Map'!C1004</f>
        <v>42.747199999999999</v>
      </c>
      <c r="D1002">
        <f>'Days Conversion - Map'!D1004</f>
        <v>-73.799199999999999</v>
      </c>
      <c r="E1002">
        <f>'Days Conversion - Map'!K1004</f>
        <v>-15.983376623376667</v>
      </c>
    </row>
    <row r="1003" spans="1:5" x14ac:dyDescent="0.3">
      <c r="A1003" t="str">
        <f>'Days Conversion - Map'!A1005</f>
        <v>USW00014737</v>
      </c>
      <c r="B1003" t="str">
        <f>'Days Conversion - Map'!B1005</f>
        <v>PA</v>
      </c>
      <c r="C1003">
        <f>'Days Conversion - Map'!C1005</f>
        <v>40.649700000000003</v>
      </c>
      <c r="D1003">
        <f>'Days Conversion - Map'!D1005</f>
        <v>-75.447800000000001</v>
      </c>
      <c r="E1003">
        <f>'Days Conversion - Map'!K1005</f>
        <v>-9.5667532467532723</v>
      </c>
    </row>
    <row r="1004" spans="1:5" x14ac:dyDescent="0.3">
      <c r="A1004" t="str">
        <f>'Days Conversion - Map'!A1006</f>
        <v>USW00014742</v>
      </c>
      <c r="B1004" t="str">
        <f>'Days Conversion - Map'!B1006</f>
        <v>VT</v>
      </c>
      <c r="C1004">
        <f>'Days Conversion - Map'!C1006</f>
        <v>44.468299999999999</v>
      </c>
      <c r="D1004">
        <f>'Days Conversion - Map'!D1006</f>
        <v>-73.150000000000006</v>
      </c>
      <c r="E1004">
        <f>'Days Conversion - Map'!K1006</f>
        <v>-15.707012987013005</v>
      </c>
    </row>
    <row r="1005" spans="1:5" x14ac:dyDescent="0.3">
      <c r="A1005" t="str">
        <f>'Days Conversion - Map'!A1007</f>
        <v>USW00014743</v>
      </c>
      <c r="B1005" t="str">
        <f>'Days Conversion - Map'!B1007</f>
        <v>NY</v>
      </c>
      <c r="C1005">
        <f>'Days Conversion - Map'!C1007</f>
        <v>44.577199999999998</v>
      </c>
      <c r="D1005">
        <f>'Days Conversion - Map'!D1007</f>
        <v>-75.109700000000004</v>
      </c>
      <c r="E1005">
        <f>'Days Conversion - Map'!K1007</f>
        <v>0</v>
      </c>
    </row>
    <row r="1006" spans="1:5" x14ac:dyDescent="0.3">
      <c r="A1006" t="str">
        <f>'Days Conversion - Map'!A1008</f>
        <v>USW00014757</v>
      </c>
      <c r="B1006" t="str">
        <f>'Days Conversion - Map'!B1008</f>
        <v>NY</v>
      </c>
      <c r="C1006">
        <f>'Days Conversion - Map'!C1008</f>
        <v>41.625799999999998</v>
      </c>
      <c r="D1006">
        <f>'Days Conversion - Map'!D1008</f>
        <v>-73.881699999999995</v>
      </c>
      <c r="E1006">
        <f>'Days Conversion - Map'!K1008</f>
        <v>-14.231216752101536</v>
      </c>
    </row>
    <row r="1007" spans="1:5" x14ac:dyDescent="0.3">
      <c r="A1007" t="str">
        <f>'Days Conversion - Map'!A1009</f>
        <v>USW00014764</v>
      </c>
      <c r="B1007" t="str">
        <f>'Days Conversion - Map'!B1009</f>
        <v>ME</v>
      </c>
      <c r="C1007">
        <f>'Days Conversion - Map'!C1009</f>
        <v>43.642499999999998</v>
      </c>
      <c r="D1007">
        <f>'Days Conversion - Map'!D1009</f>
        <v>-70.304500000000004</v>
      </c>
      <c r="E1007">
        <f>'Days Conversion - Map'!K1009</f>
        <v>-17.755844155844194</v>
      </c>
    </row>
    <row r="1008" spans="1:5" x14ac:dyDescent="0.3">
      <c r="A1008" t="str">
        <f>'Days Conversion - Map'!A1010</f>
        <v>USW00014765</v>
      </c>
      <c r="B1008" t="str">
        <f>'Days Conversion - Map'!B1010</f>
        <v>RI</v>
      </c>
      <c r="C1008">
        <f>'Days Conversion - Map'!C1010</f>
        <v>41.722499999999997</v>
      </c>
      <c r="D1008">
        <f>'Days Conversion - Map'!D1010</f>
        <v>-71.432500000000005</v>
      </c>
      <c r="E1008">
        <f>'Days Conversion - Map'!K1010</f>
        <v>-13.815064935064949</v>
      </c>
    </row>
    <row r="1009" spans="1:5" x14ac:dyDescent="0.3">
      <c r="A1009" t="str">
        <f>'Days Conversion - Map'!A1011</f>
        <v>USW00014768</v>
      </c>
      <c r="B1009" t="str">
        <f>'Days Conversion - Map'!B1011</f>
        <v>NY</v>
      </c>
      <c r="C1009">
        <f>'Days Conversion - Map'!C1011</f>
        <v>43.117199999999997</v>
      </c>
      <c r="D1009">
        <f>'Days Conversion - Map'!D1011</f>
        <v>-77.675299999999993</v>
      </c>
      <c r="E1009">
        <f>'Days Conversion - Map'!K1011</f>
        <v>-9.6342857142857081</v>
      </c>
    </row>
    <row r="1010" spans="1:5" x14ac:dyDescent="0.3">
      <c r="A1010" t="str">
        <f>'Days Conversion - Map'!A1012</f>
        <v>USW00014771</v>
      </c>
      <c r="B1010" t="str">
        <f>'Days Conversion - Map'!B1012</f>
        <v>NY</v>
      </c>
      <c r="C1010">
        <f>'Days Conversion - Map'!C1012</f>
        <v>43.1111</v>
      </c>
      <c r="D1010">
        <f>'Days Conversion - Map'!D1012</f>
        <v>-76.103899999999996</v>
      </c>
      <c r="E1010">
        <f>'Days Conversion - Map'!K1012</f>
        <v>-8.212987012986984</v>
      </c>
    </row>
    <row r="1011" spans="1:5" x14ac:dyDescent="0.3">
      <c r="A1011" t="str">
        <f>'Days Conversion - Map'!A1013</f>
        <v>USW00014778</v>
      </c>
      <c r="B1011" t="str">
        <f>'Days Conversion - Map'!B1013</f>
        <v>PA</v>
      </c>
      <c r="C1011">
        <f>'Days Conversion - Map'!C1013</f>
        <v>41.243099999999998</v>
      </c>
      <c r="D1011">
        <f>'Days Conversion - Map'!D1013</f>
        <v>-76.921700000000001</v>
      </c>
      <c r="E1011">
        <f>'Days Conversion - Map'!K1013</f>
        <v>-7.1106493506492576</v>
      </c>
    </row>
    <row r="1012" spans="1:5" x14ac:dyDescent="0.3">
      <c r="A1012" t="str">
        <f>'Days Conversion - Map'!A1014</f>
        <v>USW00014804</v>
      </c>
      <c r="B1012" t="str">
        <f>'Days Conversion - Map'!B1014</f>
        <v>MI</v>
      </c>
      <c r="C1012">
        <f>'Days Conversion - Map'!C1014</f>
        <v>42.6083</v>
      </c>
      <c r="D1012">
        <f>'Days Conversion - Map'!D1014</f>
        <v>-82.818299999999994</v>
      </c>
      <c r="E1012">
        <f>'Days Conversion - Map'!K1014</f>
        <v>-9.0293638528049804</v>
      </c>
    </row>
    <row r="1013" spans="1:5" x14ac:dyDescent="0.3">
      <c r="A1013" t="str">
        <f>'Days Conversion - Map'!A1015</f>
        <v>USW00014860</v>
      </c>
      <c r="B1013" t="str">
        <f>'Days Conversion - Map'!B1015</f>
        <v>PA</v>
      </c>
      <c r="C1013">
        <f>'Days Conversion - Map'!C1015</f>
        <v>42.080300000000001</v>
      </c>
      <c r="D1013">
        <f>'Days Conversion - Map'!D1015</f>
        <v>-80.182199999999995</v>
      </c>
      <c r="E1013">
        <f>'Days Conversion - Map'!K1015</f>
        <v>-9.6155844155844044</v>
      </c>
    </row>
    <row r="1014" spans="1:5" x14ac:dyDescent="0.3">
      <c r="A1014" t="str">
        <f>'Days Conversion - Map'!A1016</f>
        <v>USW00014922</v>
      </c>
      <c r="B1014" t="str">
        <f>'Days Conversion - Map'!B1016</f>
        <v>MN</v>
      </c>
      <c r="C1014">
        <f>'Days Conversion - Map'!C1016</f>
        <v>44.885300000000001</v>
      </c>
      <c r="D1014">
        <f>'Days Conversion - Map'!D1016</f>
        <v>-93.231399999999994</v>
      </c>
      <c r="E1014">
        <f>'Days Conversion - Map'!K1016</f>
        <v>-14.367792207792199</v>
      </c>
    </row>
    <row r="1015" spans="1:5" x14ac:dyDescent="0.3">
      <c r="A1015" t="str">
        <f>'Days Conversion - Map'!A1017</f>
        <v>USW00014924</v>
      </c>
      <c r="B1015" t="str">
        <f>'Days Conversion - Map'!B1017</f>
        <v>ND</v>
      </c>
      <c r="C1015">
        <f>'Days Conversion - Map'!C1017</f>
        <v>48.9711</v>
      </c>
      <c r="D1015">
        <f>'Days Conversion - Map'!D1017</f>
        <v>-97.241699999999994</v>
      </c>
      <c r="E1015">
        <f>'Days Conversion - Map'!K1017</f>
        <v>-11.496103896103859</v>
      </c>
    </row>
    <row r="1016" spans="1:5" x14ac:dyDescent="0.3">
      <c r="A1016" t="str">
        <f>'Days Conversion - Map'!A1018</f>
        <v>USW00014929</v>
      </c>
      <c r="B1016" t="str">
        <f>'Days Conversion - Map'!B1018</f>
        <v>SD</v>
      </c>
      <c r="C1016">
        <f>'Days Conversion - Map'!C1018</f>
        <v>45.455800000000004</v>
      </c>
      <c r="D1016">
        <f>'Days Conversion - Map'!D1018</f>
        <v>-98.413300000000007</v>
      </c>
      <c r="E1016">
        <f>'Days Conversion - Map'!K1018</f>
        <v>-10.18701298701296</v>
      </c>
    </row>
    <row r="1017" spans="1:5" x14ac:dyDescent="0.3">
      <c r="A1017" t="str">
        <f>'Days Conversion - Map'!A1019</f>
        <v>USW00014946</v>
      </c>
      <c r="B1017" t="str">
        <f>'Days Conversion - Map'!B1019</f>
        <v>SD</v>
      </c>
      <c r="C1017">
        <f>'Days Conversion - Map'!C1019</f>
        <v>44.904400000000003</v>
      </c>
      <c r="D1017">
        <f>'Days Conversion - Map'!D1019</f>
        <v>-97.1494</v>
      </c>
      <c r="E1017">
        <f>'Days Conversion - Map'!K1019</f>
        <v>-10.063376623376612</v>
      </c>
    </row>
    <row r="1018" spans="1:5" x14ac:dyDescent="0.3">
      <c r="A1018" t="str">
        <f>'Days Conversion - Map'!A1020</f>
        <v>USW00023009</v>
      </c>
      <c r="B1018" t="str">
        <f>'Days Conversion - Map'!B1020</f>
        <v>NM</v>
      </c>
      <c r="C1018">
        <f>'Days Conversion - Map'!C1020</f>
        <v>33.307200000000002</v>
      </c>
      <c r="D1018">
        <f>'Days Conversion - Map'!D1020</f>
        <v>-104.5081</v>
      </c>
      <c r="E1018">
        <f>'Days Conversion - Map'!K1020</f>
        <v>0</v>
      </c>
    </row>
    <row r="1019" spans="1:5" x14ac:dyDescent="0.3">
      <c r="A1019" t="str">
        <f>'Days Conversion - Map'!A1021</f>
        <v>USW00023044</v>
      </c>
      <c r="B1019" t="str">
        <f>'Days Conversion - Map'!B1021</f>
        <v>TX</v>
      </c>
      <c r="C1019">
        <f>'Days Conversion - Map'!C1021</f>
        <v>31.812200000000001</v>
      </c>
      <c r="D1019">
        <f>'Days Conversion - Map'!D1021</f>
        <v>-106.3775</v>
      </c>
      <c r="E1019">
        <f>'Days Conversion - Map'!K1021</f>
        <v>-18.239999999999998</v>
      </c>
    </row>
    <row r="1020" spans="1:5" x14ac:dyDescent="0.3">
      <c r="A1020" t="str">
        <f>'Days Conversion - Map'!A1022</f>
        <v>USW00023051</v>
      </c>
      <c r="B1020" t="str">
        <f>'Days Conversion - Map'!B1022</f>
        <v>NM</v>
      </c>
      <c r="C1020">
        <f>'Days Conversion - Map'!C1022</f>
        <v>36.448300000000003</v>
      </c>
      <c r="D1020">
        <f>'Days Conversion - Map'!D1022</f>
        <v>-103.1536</v>
      </c>
      <c r="E1020">
        <f>'Days Conversion - Map'!K1022</f>
        <v>-16.94541101910189</v>
      </c>
    </row>
    <row r="1021" spans="1:5" x14ac:dyDescent="0.3">
      <c r="A1021" t="str">
        <f>'Days Conversion - Map'!A1023</f>
        <v>USW00023170</v>
      </c>
      <c r="B1021" t="str">
        <f>'Days Conversion - Map'!B1023</f>
        <v>UT</v>
      </c>
      <c r="C1021">
        <f>'Days Conversion - Map'!C1023</f>
        <v>38.370600000000003</v>
      </c>
      <c r="D1021">
        <f>'Days Conversion - Map'!D1023</f>
        <v>-110.7153</v>
      </c>
      <c r="E1021">
        <f>'Days Conversion - Map'!K1023</f>
        <v>-9.8620254284172226</v>
      </c>
    </row>
    <row r="1022" spans="1:5" x14ac:dyDescent="0.3">
      <c r="A1022" t="str">
        <f>'Days Conversion - Map'!A1024</f>
        <v>USW00023179</v>
      </c>
      <c r="B1022" t="str">
        <f>'Days Conversion - Map'!B1024</f>
        <v>CA</v>
      </c>
      <c r="C1022">
        <f>'Days Conversion - Map'!C1024</f>
        <v>34.767800000000001</v>
      </c>
      <c r="D1022">
        <f>'Days Conversion - Map'!D1024</f>
        <v>-114.6183</v>
      </c>
      <c r="E1022">
        <f>'Days Conversion - Map'!K1024</f>
        <v>-27.511688311688303</v>
      </c>
    </row>
    <row r="1023" spans="1:5" x14ac:dyDescent="0.3">
      <c r="A1023" t="str">
        <f>'Days Conversion - Map'!A1025</f>
        <v>USW00023185</v>
      </c>
      <c r="B1023" t="str">
        <f>'Days Conversion - Map'!B1025</f>
        <v>NV</v>
      </c>
      <c r="C1023">
        <f>'Days Conversion - Map'!C1025</f>
        <v>39.507800000000003</v>
      </c>
      <c r="D1023">
        <f>'Days Conversion - Map'!D1025</f>
        <v>-119.7683</v>
      </c>
      <c r="E1023">
        <f>'Days Conversion - Map'!K1025</f>
        <v>-45.079480519480526</v>
      </c>
    </row>
    <row r="1024" spans="1:5" x14ac:dyDescent="0.3">
      <c r="A1024" t="str">
        <f>'Days Conversion - Map'!A1026</f>
        <v>USW00024018</v>
      </c>
      <c r="B1024" t="str">
        <f>'Days Conversion - Map'!B1026</f>
        <v>WY</v>
      </c>
      <c r="C1024">
        <f>'Days Conversion - Map'!C1026</f>
        <v>41.151899999999998</v>
      </c>
      <c r="D1024">
        <f>'Days Conversion - Map'!D1026</f>
        <v>-104.8061</v>
      </c>
      <c r="E1024">
        <f>'Days Conversion - Map'!K1026</f>
        <v>-9.5542857142857365</v>
      </c>
    </row>
    <row r="1025" spans="1:5" x14ac:dyDescent="0.3">
      <c r="A1025" t="str">
        <f>'Days Conversion - Map'!A1027</f>
        <v>USW00024022</v>
      </c>
      <c r="B1025" t="str">
        <f>'Days Conversion - Map'!B1027</f>
        <v>WY</v>
      </c>
      <c r="C1025">
        <f>'Days Conversion - Map'!C1027</f>
        <v>41.316400000000002</v>
      </c>
      <c r="D1025">
        <f>'Days Conversion - Map'!D1027</f>
        <v>-105.6728</v>
      </c>
      <c r="E1025">
        <f>'Days Conversion - Map'!K1027</f>
        <v>-7.5781818181818341</v>
      </c>
    </row>
    <row r="1026" spans="1:5" x14ac:dyDescent="0.3">
      <c r="A1026" t="str">
        <f>'Days Conversion - Map'!A1028</f>
        <v>USW00024025</v>
      </c>
      <c r="B1026" t="str">
        <f>'Days Conversion - Map'!B1028</f>
        <v>SD</v>
      </c>
      <c r="C1026">
        <f>'Days Conversion - Map'!C1028</f>
        <v>44.381900000000002</v>
      </c>
      <c r="D1026">
        <f>'Days Conversion - Map'!D1028</f>
        <v>-100.2864</v>
      </c>
      <c r="E1026">
        <f>'Days Conversion - Map'!K1028</f>
        <v>-14.964155844155751</v>
      </c>
    </row>
    <row r="1027" spans="1:5" x14ac:dyDescent="0.3">
      <c r="A1027" t="str">
        <f>'Days Conversion - Map'!A1029</f>
        <v>USW00024027</v>
      </c>
      <c r="B1027" t="str">
        <f>'Days Conversion - Map'!B1029</f>
        <v>WY</v>
      </c>
      <c r="C1027">
        <f>'Days Conversion - Map'!C1029</f>
        <v>41.594700000000003</v>
      </c>
      <c r="D1027">
        <f>'Days Conversion - Map'!D1029</f>
        <v>-109.0528</v>
      </c>
      <c r="E1027">
        <f>'Days Conversion - Map'!K1029</f>
        <v>-12.048121634884556</v>
      </c>
    </row>
    <row r="1028" spans="1:5" x14ac:dyDescent="0.3">
      <c r="A1028" t="str">
        <f>'Days Conversion - Map'!A1030</f>
        <v>USW00024037</v>
      </c>
      <c r="B1028" t="str">
        <f>'Days Conversion - Map'!B1030</f>
        <v>MT</v>
      </c>
      <c r="C1028">
        <f>'Days Conversion - Map'!C1030</f>
        <v>46.426400000000001</v>
      </c>
      <c r="D1028">
        <f>'Days Conversion - Map'!D1030</f>
        <v>-105.88330000000001</v>
      </c>
      <c r="E1028">
        <f>'Days Conversion - Map'!K1030</f>
        <v>-11.240519480519449</v>
      </c>
    </row>
    <row r="1029" spans="1:5" x14ac:dyDescent="0.3">
      <c r="A1029" t="str">
        <f>'Days Conversion - Map'!A1031</f>
        <v>USW00024119</v>
      </c>
      <c r="B1029" t="str">
        <f>'Days Conversion - Map'!B1031</f>
        <v>NV</v>
      </c>
      <c r="C1029">
        <f>'Days Conversion - Map'!C1031</f>
        <v>40.611699999999999</v>
      </c>
      <c r="D1029">
        <f>'Days Conversion - Map'!D1031</f>
        <v>-116.8917</v>
      </c>
      <c r="E1029">
        <f>'Days Conversion - Map'!K1031</f>
        <v>-26.676756756756774</v>
      </c>
    </row>
    <row r="1030" spans="1:5" x14ac:dyDescent="0.3">
      <c r="A1030" t="str">
        <f>'Days Conversion - Map'!A1032</f>
        <v>USW00024121</v>
      </c>
      <c r="B1030" t="str">
        <f>'Days Conversion - Map'!B1032</f>
        <v>NV</v>
      </c>
      <c r="C1030">
        <f>'Days Conversion - Map'!C1032</f>
        <v>40.823900000000002</v>
      </c>
      <c r="D1030">
        <f>'Days Conversion - Map'!D1032</f>
        <v>-115.7864</v>
      </c>
      <c r="E1030">
        <f>'Days Conversion - Map'!K1032</f>
        <v>-15.981298701298645</v>
      </c>
    </row>
    <row r="1031" spans="1:5" x14ac:dyDescent="0.3">
      <c r="A1031" t="str">
        <f>'Days Conversion - Map'!A1033</f>
        <v>USW00024128</v>
      </c>
      <c r="B1031" t="str">
        <f>'Days Conversion - Map'!B1033</f>
        <v>NV</v>
      </c>
      <c r="C1031">
        <f>'Days Conversion - Map'!C1033</f>
        <v>40.901699999999998</v>
      </c>
      <c r="D1031">
        <f>'Days Conversion - Map'!D1033</f>
        <v>-117.8081</v>
      </c>
      <c r="E1031">
        <f>'Days Conversion - Map'!K1033</f>
        <v>-13.68415584415582</v>
      </c>
    </row>
    <row r="1032" spans="1:5" x14ac:dyDescent="0.3">
      <c r="A1032" t="str">
        <f>'Days Conversion - Map'!A1034</f>
        <v>USW00024130</v>
      </c>
      <c r="B1032" t="str">
        <f>'Days Conversion - Map'!B1034</f>
        <v>OR</v>
      </c>
      <c r="C1032">
        <f>'Days Conversion - Map'!C1034</f>
        <v>44.8431</v>
      </c>
      <c r="D1032">
        <f>'Days Conversion - Map'!D1034</f>
        <v>-117.81</v>
      </c>
      <c r="E1032">
        <f>'Days Conversion - Map'!K1034</f>
        <v>0</v>
      </c>
    </row>
    <row r="1033" spans="1:5" x14ac:dyDescent="0.3">
      <c r="A1033" t="str">
        <f>'Days Conversion - Map'!A1035</f>
        <v>USW00024137</v>
      </c>
      <c r="B1033" t="str">
        <f>'Days Conversion - Map'!B1035</f>
        <v>MT</v>
      </c>
      <c r="C1033">
        <f>'Days Conversion - Map'!C1035</f>
        <v>48.6036</v>
      </c>
      <c r="D1033">
        <f>'Days Conversion - Map'!D1035</f>
        <v>-112.3767</v>
      </c>
      <c r="E1033">
        <f>'Days Conversion - Map'!K1035</f>
        <v>-11.255064935064931</v>
      </c>
    </row>
    <row r="1034" spans="1:5" x14ac:dyDescent="0.3">
      <c r="A1034" t="str">
        <f>'Days Conversion - Map'!A1036</f>
        <v>USW00024143</v>
      </c>
      <c r="B1034" t="str">
        <f>'Days Conversion - Map'!B1036</f>
        <v>MT</v>
      </c>
      <c r="C1034">
        <f>'Days Conversion - Map'!C1036</f>
        <v>47.473300000000002</v>
      </c>
      <c r="D1034">
        <f>'Days Conversion - Map'!D1036</f>
        <v>-111.3828</v>
      </c>
      <c r="E1034">
        <f>'Days Conversion - Map'!K1036</f>
        <v>-7.6903896103895599</v>
      </c>
    </row>
    <row r="1035" spans="1:5" x14ac:dyDescent="0.3">
      <c r="A1035" t="str">
        <f>'Days Conversion - Map'!A1037</f>
        <v>USW00024144</v>
      </c>
      <c r="B1035" t="str">
        <f>'Days Conversion - Map'!B1037</f>
        <v>MT</v>
      </c>
      <c r="C1035">
        <f>'Days Conversion - Map'!C1037</f>
        <v>46.604399999999998</v>
      </c>
      <c r="D1035">
        <f>'Days Conversion - Map'!D1037</f>
        <v>-111.9892</v>
      </c>
      <c r="E1035">
        <f>'Days Conversion - Map'!K1037</f>
        <v>-16.075081841758404</v>
      </c>
    </row>
    <row r="1036" spans="1:5" x14ac:dyDescent="0.3">
      <c r="A1036" t="str">
        <f>'Days Conversion - Map'!A1038</f>
        <v>USW00024149</v>
      </c>
      <c r="B1036" t="str">
        <f>'Days Conversion - Map'!B1038</f>
        <v>ID</v>
      </c>
      <c r="C1036">
        <f>'Days Conversion - Map'!C1038</f>
        <v>46.374400000000001</v>
      </c>
      <c r="D1036">
        <f>'Days Conversion - Map'!D1038</f>
        <v>-117.0153</v>
      </c>
      <c r="E1036">
        <f>'Days Conversion - Map'!K1038</f>
        <v>-15.521038961038975</v>
      </c>
    </row>
    <row r="1037" spans="1:5" x14ac:dyDescent="0.3">
      <c r="A1037" t="str">
        <f>'Days Conversion - Map'!A1039</f>
        <v>USW00024151</v>
      </c>
      <c r="B1037" t="str">
        <f>'Days Conversion - Map'!B1039</f>
        <v>ID</v>
      </c>
      <c r="C1037">
        <f>'Days Conversion - Map'!C1039</f>
        <v>42.1492</v>
      </c>
      <c r="D1037">
        <f>'Days Conversion - Map'!D1039</f>
        <v>-112.2872</v>
      </c>
      <c r="E1037">
        <f>'Days Conversion - Map'!K1039</f>
        <v>-20.533891411320401</v>
      </c>
    </row>
    <row r="1038" spans="1:5" x14ac:dyDescent="0.3">
      <c r="A1038" t="str">
        <f>'Days Conversion - Map'!A1040</f>
        <v>USW00024157</v>
      </c>
      <c r="B1038" t="str">
        <f>'Days Conversion - Map'!B1040</f>
        <v>WA</v>
      </c>
      <c r="C1038">
        <f>'Days Conversion - Map'!C1040</f>
        <v>47.621699999999997</v>
      </c>
      <c r="D1038">
        <f>'Days Conversion - Map'!D1040</f>
        <v>-117.52809999999999</v>
      </c>
      <c r="E1038">
        <f>'Days Conversion - Map'!K1040</f>
        <v>-11.307012987012948</v>
      </c>
    </row>
    <row r="1039" spans="1:5" x14ac:dyDescent="0.3">
      <c r="A1039" t="str">
        <f>'Days Conversion - Map'!A1041</f>
        <v>USW00024160</v>
      </c>
      <c r="B1039" t="str">
        <f>'Days Conversion - Map'!B1041</f>
        <v>WA</v>
      </c>
      <c r="C1039">
        <f>'Days Conversion - Map'!C1041</f>
        <v>46.0944</v>
      </c>
      <c r="D1039">
        <f>'Days Conversion - Map'!D1041</f>
        <v>-118.28579999999999</v>
      </c>
      <c r="E1039">
        <f>'Days Conversion - Map'!K1041</f>
        <v>-10.789338077019956</v>
      </c>
    </row>
    <row r="1040" spans="1:5" x14ac:dyDescent="0.3">
      <c r="A1040" t="str">
        <f>'Days Conversion - Map'!A1042</f>
        <v>USW00024193</v>
      </c>
      <c r="B1040" t="str">
        <f>'Days Conversion - Map'!B1042</f>
        <v>UT</v>
      </c>
      <c r="C1040">
        <f>'Days Conversion - Map'!C1042</f>
        <v>40.720599999999997</v>
      </c>
      <c r="D1040">
        <f>'Days Conversion - Map'!D1042</f>
        <v>-114.03579999999999</v>
      </c>
      <c r="E1040">
        <f>'Days Conversion - Map'!K1042</f>
        <v>0</v>
      </c>
    </row>
    <row r="1041" spans="1:5" x14ac:dyDescent="0.3">
      <c r="A1041" t="str">
        <f>'Days Conversion - Map'!A1043</f>
        <v>USW00024213</v>
      </c>
      <c r="B1041" t="str">
        <f>'Days Conversion - Map'!B1043</f>
        <v>CA</v>
      </c>
      <c r="C1041">
        <f>'Days Conversion - Map'!C1043</f>
        <v>40.809699999999999</v>
      </c>
      <c r="D1041">
        <f>'Days Conversion - Map'!D1043</f>
        <v>-124.16030000000001</v>
      </c>
      <c r="E1041">
        <f>'Days Conversion - Map'!K1043</f>
        <v>12.785454545454444</v>
      </c>
    </row>
    <row r="1042" spans="1:5" x14ac:dyDescent="0.3">
      <c r="A1042" t="str">
        <f>'Days Conversion - Map'!A1044</f>
        <v>USW00024284</v>
      </c>
      <c r="B1042" t="str">
        <f>'Days Conversion - Map'!B1044</f>
        <v>OR</v>
      </c>
      <c r="C1042">
        <f>'Days Conversion - Map'!C1044</f>
        <v>43.4133</v>
      </c>
      <c r="D1042">
        <f>'Days Conversion - Map'!D1044</f>
        <v>-124.2436</v>
      </c>
      <c r="E1042">
        <f>'Days Conversion - Map'!K1044</f>
        <v>-10.985974025974047</v>
      </c>
    </row>
    <row r="1043" spans="1:5" x14ac:dyDescent="0.3">
      <c r="A1043" t="str">
        <f>'Days Conversion - Map'!A1045</f>
        <v>USW00024285</v>
      </c>
      <c r="B1043" t="str">
        <f>'Days Conversion - Map'!B1045</f>
        <v>OR</v>
      </c>
      <c r="C1043">
        <f>'Days Conversion - Map'!C1045</f>
        <v>44.643099999999997</v>
      </c>
      <c r="D1043">
        <f>'Days Conversion - Map'!D1045</f>
        <v>-124.0556</v>
      </c>
      <c r="E1043">
        <f>'Days Conversion - Map'!K1045</f>
        <v>-28.734210717133966</v>
      </c>
    </row>
    <row r="1044" spans="1:5" x14ac:dyDescent="0.3">
      <c r="A1044" t="str">
        <f>'Days Conversion - Map'!A1046</f>
        <v>USW00093193</v>
      </c>
      <c r="B1044" t="str">
        <f>'Days Conversion - Map'!B1046</f>
        <v>CA</v>
      </c>
      <c r="C1044">
        <f>'Days Conversion - Map'!C1046</f>
        <v>36.78</v>
      </c>
      <c r="D1044">
        <f>'Days Conversion - Map'!D1046</f>
        <v>-119.72029999999999</v>
      </c>
      <c r="E1044">
        <f>'Days Conversion - Map'!K1046</f>
        <v>-28.607792207792155</v>
      </c>
    </row>
    <row r="1045" spans="1:5" x14ac:dyDescent="0.3">
      <c r="A1045" t="str">
        <f>'Days Conversion - Map'!A1047</f>
        <v>USW00093729</v>
      </c>
      <c r="B1045" t="str">
        <f>'Days Conversion - Map'!B1047</f>
        <v>NC</v>
      </c>
      <c r="C1045">
        <f>'Days Conversion - Map'!C1047</f>
        <v>35.232500000000002</v>
      </c>
      <c r="D1045">
        <f>'Days Conversion - Map'!D1047</f>
        <v>-75.622200000000007</v>
      </c>
      <c r="E1045">
        <f>'Days Conversion - Map'!K1047</f>
        <v>-25.971266661345133</v>
      </c>
    </row>
    <row r="1046" spans="1:5" x14ac:dyDescent="0.3">
      <c r="A1046" t="str">
        <f>'Days Conversion - Map'!A1048</f>
        <v>USW00093805</v>
      </c>
      <c r="B1046" t="str">
        <f>'Days Conversion - Map'!B1048</f>
        <v>FL</v>
      </c>
      <c r="C1046">
        <f>'Days Conversion - Map'!C1048</f>
        <v>30.397500000000001</v>
      </c>
      <c r="D1046">
        <f>'Days Conversion - Map'!D1048</f>
        <v>-84.328900000000004</v>
      </c>
      <c r="E1046">
        <f>'Days Conversion - Map'!K1048</f>
        <v>0</v>
      </c>
    </row>
    <row r="1047" spans="1:5" x14ac:dyDescent="0.3">
      <c r="A1047" t="str">
        <f>'Days Conversion - Map'!A1049</f>
        <v>USW00093806</v>
      </c>
      <c r="B1047" t="str">
        <f>'Days Conversion - Map'!B1049</f>
        <v>AL</v>
      </c>
      <c r="C1047">
        <f>'Days Conversion - Map'!C1049</f>
        <v>33.212200000000003</v>
      </c>
      <c r="D1047">
        <f>'Days Conversion - Map'!D1049</f>
        <v>-87.615600000000001</v>
      </c>
      <c r="E1047">
        <f>'Days Conversion - Map'!K1049</f>
        <v>-11.05642270438698</v>
      </c>
    </row>
    <row r="1048" spans="1:5" x14ac:dyDescent="0.3">
      <c r="A1048" t="str">
        <f>'Days Conversion - Map'!A1050</f>
        <v>USW00093808</v>
      </c>
      <c r="B1048" t="str">
        <f>'Days Conversion - Map'!B1050</f>
        <v>KY</v>
      </c>
      <c r="C1048">
        <f>'Days Conversion - Map'!C1050</f>
        <v>36.964700000000001</v>
      </c>
      <c r="D1048">
        <f>'Days Conversion - Map'!D1050</f>
        <v>-86.423900000000003</v>
      </c>
      <c r="E1048">
        <f>'Days Conversion - Map'!K1050</f>
        <v>-11.849350649350612</v>
      </c>
    </row>
    <row r="1049" spans="1:5" x14ac:dyDescent="0.3">
      <c r="A1049" t="str">
        <f>'Days Conversion - Map'!A1051</f>
        <v>USW00093986</v>
      </c>
      <c r="B1049" t="str">
        <f>'Days Conversion - Map'!B1051</f>
        <v>OK</v>
      </c>
      <c r="C1049">
        <f>'Days Conversion - Map'!C1051</f>
        <v>34.989199999999997</v>
      </c>
      <c r="D1049">
        <f>'Days Conversion - Map'!D1051</f>
        <v>-99.052800000000005</v>
      </c>
      <c r="E1049">
        <f>'Days Conversion - Map'!K1051</f>
        <v>-11.590649350649317</v>
      </c>
    </row>
    <row r="1050" spans="1:5" x14ac:dyDescent="0.3">
      <c r="A1050" t="str">
        <f>'Days Conversion - Map'!A1052</f>
        <v>USW00094008</v>
      </c>
      <c r="B1050" t="str">
        <f>'Days Conversion - Map'!B1052</f>
        <v>MT</v>
      </c>
      <c r="C1050">
        <f>'Days Conversion - Map'!C1052</f>
        <v>48.206400000000002</v>
      </c>
      <c r="D1050">
        <f>'Days Conversion - Map'!D1052</f>
        <v>-106.6247</v>
      </c>
      <c r="E1050">
        <f>'Days Conversion - Map'!K1052</f>
        <v>-12.751168831168796</v>
      </c>
    </row>
    <row r="1051" spans="1:5" x14ac:dyDescent="0.3">
      <c r="A1051" t="str">
        <f>'Days Conversion - Map'!A1053</f>
        <v>USW00094224</v>
      </c>
      <c r="B1051" t="str">
        <f>'Days Conversion - Map'!B1053</f>
        <v>OR</v>
      </c>
      <c r="C1051">
        <f>'Days Conversion - Map'!C1053</f>
        <v>46.1569</v>
      </c>
      <c r="D1051">
        <f>'Days Conversion - Map'!D1053</f>
        <v>-123.88330000000001</v>
      </c>
      <c r="E1051">
        <f>'Days Conversion - Map'!K1053</f>
        <v>-13.683568075117103</v>
      </c>
    </row>
    <row r="1052" spans="1:5" x14ac:dyDescent="0.3">
      <c r="A1052" t="str">
        <f>'Days Conversion - Map'!A1054</f>
        <v>USW00094728</v>
      </c>
      <c r="B1052" t="str">
        <f>'Days Conversion - Map'!B1054</f>
        <v>NY</v>
      </c>
      <c r="C1052">
        <f>'Days Conversion - Map'!C1054</f>
        <v>40.7789</v>
      </c>
      <c r="D1052">
        <f>'Days Conversion - Map'!D1054</f>
        <v>-73.969200000000001</v>
      </c>
      <c r="E1052">
        <f>'Days Conversion - Map'!K1054</f>
        <v>-11.640519480519536</v>
      </c>
    </row>
    <row r="1053" spans="1:5" x14ac:dyDescent="0.3">
      <c r="A1053" t="str">
        <f>'Days Conversion - Map'!A1055</f>
        <v>USW00094967</v>
      </c>
      <c r="B1053" t="str">
        <f>'Days Conversion - Map'!B1055</f>
        <v>MN</v>
      </c>
      <c r="C1053">
        <f>'Days Conversion - Map'!C1055</f>
        <v>46.899700000000003</v>
      </c>
      <c r="D1053">
        <f>'Days Conversion - Map'!D1055</f>
        <v>-95.066900000000004</v>
      </c>
      <c r="E1053">
        <f>'Days Conversion - Map'!K1055</f>
        <v>-7.2935064935065235</v>
      </c>
    </row>
    <row r="1054" spans="1:5" x14ac:dyDescent="0.3">
      <c r="B1054"/>
    </row>
    <row r="1055" spans="1:5" x14ac:dyDescent="0.3">
      <c r="B1055"/>
    </row>
    <row r="1056" spans="1:5" x14ac:dyDescent="0.3">
      <c r="B1056"/>
    </row>
    <row r="1057" customFormat="1" x14ac:dyDescent="0.3"/>
    <row r="1058" customFormat="1" x14ac:dyDescent="0.3"/>
    <row r="1059" customFormat="1" x14ac:dyDescent="0.3"/>
    <row r="1060" customFormat="1" x14ac:dyDescent="0.3"/>
    <row r="1061" customFormat="1" x14ac:dyDescent="0.3"/>
    <row r="1062" customFormat="1" x14ac:dyDescent="0.3"/>
    <row r="1063" customFormat="1" x14ac:dyDescent="0.3"/>
    <row r="1064" customFormat="1" x14ac:dyDescent="0.3"/>
    <row r="1065" customFormat="1" x14ac:dyDescent="0.3"/>
    <row r="1066" customFormat="1" x14ac:dyDescent="0.3"/>
    <row r="1067" customFormat="1" x14ac:dyDescent="0.3"/>
    <row r="1068" customFormat="1" x14ac:dyDescent="0.3"/>
    <row r="1069" customFormat="1" x14ac:dyDescent="0.3"/>
    <row r="1070" customFormat="1" x14ac:dyDescent="0.3"/>
    <row r="1071" customFormat="1" x14ac:dyDescent="0.3"/>
    <row r="1072" customFormat="1" x14ac:dyDescent="0.3"/>
    <row r="1073" customFormat="1" x14ac:dyDescent="0.3"/>
    <row r="1074" customFormat="1" x14ac:dyDescent="0.3"/>
    <row r="1075" customFormat="1" x14ac:dyDescent="0.3"/>
    <row r="1076" customFormat="1" x14ac:dyDescent="0.3"/>
    <row r="1077" customFormat="1" x14ac:dyDescent="0.3"/>
    <row r="1078" customFormat="1" x14ac:dyDescent="0.3"/>
    <row r="1079" customFormat="1" x14ac:dyDescent="0.3"/>
    <row r="1080" customFormat="1" x14ac:dyDescent="0.3"/>
    <row r="1081" customFormat="1" x14ac:dyDescent="0.3"/>
    <row r="1082" customFormat="1" x14ac:dyDescent="0.3"/>
    <row r="1083" customFormat="1" x14ac:dyDescent="0.3"/>
    <row r="1084" customFormat="1" x14ac:dyDescent="0.3"/>
    <row r="1085" customFormat="1" x14ac:dyDescent="0.3"/>
    <row r="1086" customFormat="1" x14ac:dyDescent="0.3"/>
    <row r="1087" customFormat="1" x14ac:dyDescent="0.3"/>
    <row r="1088" customFormat="1" x14ac:dyDescent="0.3"/>
    <row r="1089" customFormat="1" x14ac:dyDescent="0.3"/>
    <row r="1090" customFormat="1" x14ac:dyDescent="0.3"/>
    <row r="1091" customFormat="1" x14ac:dyDescent="0.3"/>
    <row r="1092" customFormat="1" x14ac:dyDescent="0.3"/>
    <row r="1093" customFormat="1" x14ac:dyDescent="0.3"/>
    <row r="1094" customFormat="1" x14ac:dyDescent="0.3"/>
    <row r="1095" customFormat="1" x14ac:dyDescent="0.3"/>
    <row r="1096" customFormat="1" x14ac:dyDescent="0.3"/>
    <row r="1097" customFormat="1" x14ac:dyDescent="0.3"/>
    <row r="1098" customFormat="1" x14ac:dyDescent="0.3"/>
    <row r="1099" customFormat="1" x14ac:dyDescent="0.3"/>
    <row r="1100" customFormat="1" x14ac:dyDescent="0.3"/>
    <row r="1101" customFormat="1" x14ac:dyDescent="0.3"/>
    <row r="1102" customFormat="1" x14ac:dyDescent="0.3"/>
    <row r="1103" customFormat="1" x14ac:dyDescent="0.3"/>
    <row r="1104" customFormat="1" x14ac:dyDescent="0.3"/>
    <row r="1105" customFormat="1" x14ac:dyDescent="0.3"/>
    <row r="1106" customFormat="1" x14ac:dyDescent="0.3"/>
    <row r="1107" customFormat="1" x14ac:dyDescent="0.3"/>
    <row r="1108" customFormat="1" x14ac:dyDescent="0.3"/>
    <row r="1109" customFormat="1" x14ac:dyDescent="0.3"/>
    <row r="1110" customFormat="1" x14ac:dyDescent="0.3"/>
    <row r="1111" customFormat="1" x14ac:dyDescent="0.3"/>
    <row r="1112" customFormat="1" x14ac:dyDescent="0.3"/>
    <row r="1113" customFormat="1" x14ac:dyDescent="0.3"/>
    <row r="1114" customFormat="1" x14ac:dyDescent="0.3"/>
    <row r="1115" customFormat="1" x14ac:dyDescent="0.3"/>
    <row r="1116" customFormat="1"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1D63F-31B1-4A93-B52D-285D33DBBE13}">
  <dimension ref="A1:Y1067"/>
  <sheetViews>
    <sheetView workbookViewId="0">
      <selection activeCell="G18" sqref="G18"/>
    </sheetView>
  </sheetViews>
  <sheetFormatPr defaultRowHeight="14.4" x14ac:dyDescent="0.3"/>
  <cols>
    <col min="1" max="1" width="13.33203125" bestFit="1" customWidth="1"/>
    <col min="3" max="3" width="13.33203125" customWidth="1"/>
    <col min="4" max="4" width="20.44140625" bestFit="1" customWidth="1"/>
    <col min="7" max="7" width="23.88671875" bestFit="1" customWidth="1"/>
    <col min="8" max="8" width="9.109375"/>
    <col min="12" max="12" width="11.88671875" bestFit="1" customWidth="1"/>
    <col min="13" max="13" width="9.109375"/>
    <col min="21" max="21" width="10.109375" hidden="1" customWidth="1"/>
    <col min="22" max="22" width="15.33203125" hidden="1" customWidth="1"/>
    <col min="23" max="23" width="29.33203125" hidden="1" customWidth="1"/>
    <col min="24" max="24" width="20.44140625" hidden="1" customWidth="1"/>
    <col min="25" max="25" width="11" hidden="1" customWidth="1"/>
  </cols>
  <sheetData>
    <row r="1" spans="1:25" ht="28.8" x14ac:dyDescent="0.3">
      <c r="A1" s="25" t="s">
        <v>0</v>
      </c>
      <c r="B1" s="25" t="s">
        <v>1</v>
      </c>
      <c r="C1" s="25" t="s">
        <v>1146</v>
      </c>
      <c r="D1" s="25" t="s">
        <v>1180</v>
      </c>
      <c r="E1" s="25" t="s">
        <v>1181</v>
      </c>
      <c r="G1" s="26" t="s">
        <v>1241</v>
      </c>
      <c r="H1" s="26" t="s">
        <v>1243</v>
      </c>
      <c r="I1" s="29" t="s">
        <v>1242</v>
      </c>
      <c r="J1" s="26" t="s">
        <v>1244</v>
      </c>
      <c r="L1" s="26" t="s">
        <v>1245</v>
      </c>
      <c r="M1" s="26" t="s">
        <v>1243</v>
      </c>
      <c r="N1" s="29" t="s">
        <v>1242</v>
      </c>
      <c r="O1" s="26" t="s">
        <v>1244</v>
      </c>
      <c r="U1" s="26" t="s">
        <v>1182</v>
      </c>
      <c r="V1" s="26" t="s">
        <v>1</v>
      </c>
      <c r="W1" s="27" t="s">
        <v>1183</v>
      </c>
      <c r="X1" s="26" t="s">
        <v>1180</v>
      </c>
      <c r="Y1" s="26" t="s">
        <v>1181</v>
      </c>
    </row>
    <row r="2" spans="1:25" x14ac:dyDescent="0.3">
      <c r="A2" s="26" t="str">
        <f>'Figure 4 Map Data'!A2</f>
        <v>USC00011084</v>
      </c>
      <c r="B2" s="26" t="str">
        <f>'Figure 4 Map Data'!B2</f>
        <v>AL</v>
      </c>
      <c r="C2">
        <f>'Figure 4 Map Data'!E2</f>
        <v>0</v>
      </c>
      <c r="D2" t="str">
        <f>VLOOKUP(B2,$U$2:$Y$59, 4, FALSE)</f>
        <v>Southeast</v>
      </c>
      <c r="E2">
        <f>VLOOKUP(B2,$U$2:$Y$59, 5, FALSE)</f>
        <v>4</v>
      </c>
      <c r="G2" s="26" t="s">
        <v>1240</v>
      </c>
      <c r="H2" s="30" t="e" cm="1" vm="1">
        <f t="array" ref="H2">MIN(_xlfn._xlws.FILTER($C$2:$C$1067, $G2=$D$2:$D$1067))</f>
        <v>#VALUE!</v>
      </c>
      <c r="I2" s="30" t="e" cm="1" vm="1">
        <f t="array" ref="I2">MAX(_xlfn._xlws.FILTER($C$2:$C$1067, $G2=$D$2:$D$1067))</f>
        <v>#VALUE!</v>
      </c>
      <c r="J2" s="30" t="e" cm="1" vm="1">
        <f t="array" ref="J2">AVERAGE(_xlfn._xlws.FILTER($C$2:$C$1067, G2=$D$2:$D$1067))</f>
        <v>#VALUE!</v>
      </c>
      <c r="L2" s="31">
        <v>1</v>
      </c>
      <c r="M2" s="30" cm="1">
        <f t="array" ref="M2">MIN(_xlfn._xlws.FILTER($C$2:$C$1067, $L2=$E$2:$E$1067))</f>
        <v>-26.782661850513694</v>
      </c>
      <c r="N2" s="30" cm="1">
        <f t="array" ref="N2">MAX(_xlfn._xlws.FILTER($C$2:$C$1067, $L2=$E$2:$E$1067))</f>
        <v>0</v>
      </c>
      <c r="O2" s="30" cm="1">
        <f t="array" ref="O2">AVERAGE(_xlfn._xlws.FILTER($C$2:$C$1067, L2=$E$2:$E$1067))</f>
        <v>-9.0731165140607875</v>
      </c>
      <c r="U2" t="s">
        <v>6</v>
      </c>
      <c r="V2" t="s">
        <v>1184</v>
      </c>
      <c r="W2" s="15">
        <v>1</v>
      </c>
      <c r="X2" t="s">
        <v>1185</v>
      </c>
      <c r="Y2">
        <v>4</v>
      </c>
    </row>
    <row r="3" spans="1:25" x14ac:dyDescent="0.3">
      <c r="A3" s="26" t="str">
        <f>'Figure 4 Map Data'!A3</f>
        <v>USC00012813</v>
      </c>
      <c r="B3" s="26" t="str">
        <f>'Figure 4 Map Data'!B3</f>
        <v>AL</v>
      </c>
      <c r="C3">
        <f>'Figure 4 Map Data'!E3</f>
        <v>8.476883116883112</v>
      </c>
      <c r="D3" t="str">
        <f t="shared" ref="D3:D66" si="0">VLOOKUP(B3,$U$2:$Y$59, 4, FALSE)</f>
        <v>Southeast</v>
      </c>
      <c r="E3">
        <f t="shared" ref="E3:E66" si="1">VLOOKUP(B3,$U$2:$Y$59, 5, FALSE)</f>
        <v>4</v>
      </c>
      <c r="G3" s="26" t="s">
        <v>1239</v>
      </c>
      <c r="H3" s="30" t="e" cm="1" vm="1">
        <f t="array" ref="H3">MIN(_xlfn._xlws.FILTER($C$2:$C$1067, $G3=$D$2:$D$1067))</f>
        <v>#VALUE!</v>
      </c>
      <c r="I3" s="30" t="e" cm="1" vm="1">
        <f t="array" ref="I3">MAX(_xlfn._xlws.FILTER($C$2:$C$1067, $G3=$D$2:$D$1067))</f>
        <v>#VALUE!</v>
      </c>
      <c r="J3" s="30" t="e" cm="1" vm="1">
        <f t="array" ref="J3">AVERAGE(_xlfn._xlws.FILTER($C$2:$C$1067, G3=$D$2:$D$1067))</f>
        <v>#VALUE!</v>
      </c>
      <c r="L3" s="26">
        <v>2</v>
      </c>
      <c r="M3" s="30" cm="1">
        <f t="array" ref="M3">MIN(_xlfn._xlws.FILTER($C$2:$C$1067, $L3=$E$2:$E$1067))</f>
        <v>-22.183227087070716</v>
      </c>
      <c r="N3" s="30" cm="1">
        <f t="array" ref="N3">MAX(_xlfn._xlws.FILTER($C$2:$C$1067, $L3=$E$2:$E$1067))</f>
        <v>0</v>
      </c>
      <c r="O3" s="30" cm="1">
        <f t="array" ref="O3">AVERAGE(_xlfn._xlws.FILTER($C$2:$C$1067, L3=$E$2:$E$1067))</f>
        <v>-5.7609690531440148</v>
      </c>
      <c r="U3" t="s">
        <v>7</v>
      </c>
      <c r="V3" t="s">
        <v>1186</v>
      </c>
      <c r="W3" s="15">
        <v>2</v>
      </c>
      <c r="X3" t="s">
        <v>1187</v>
      </c>
      <c r="Y3">
        <v>9</v>
      </c>
    </row>
    <row r="4" spans="1:25" x14ac:dyDescent="0.3">
      <c r="A4" s="26" t="str">
        <f>'Figure 4 Map Data'!A4</f>
        <v>USC00013160</v>
      </c>
      <c r="B4" s="26" t="str">
        <f>'Figure 4 Map Data'!B4</f>
        <v>AL</v>
      </c>
      <c r="C4">
        <f>'Figure 4 Map Data'!E4</f>
        <v>-19.028159899801715</v>
      </c>
      <c r="D4" t="str">
        <f t="shared" si="0"/>
        <v>Southeast</v>
      </c>
      <c r="E4">
        <f t="shared" si="1"/>
        <v>4</v>
      </c>
      <c r="G4" s="26" t="s">
        <v>1199</v>
      </c>
      <c r="H4" s="30" cm="1">
        <f t="array" ref="H4">MIN(_xlfn._xlws.FILTER($C$2:$C$1067, $G4=$D$2:$D$1067))</f>
        <v>-18.543162148006008</v>
      </c>
      <c r="I4" s="30" cm="1">
        <f t="array" ref="I4">MAX(_xlfn._xlws.FILTER($C$2:$C$1067, $G4=$D$2:$D$1067))</f>
        <v>11.442077922077896</v>
      </c>
      <c r="J4" s="30" cm="1">
        <f t="array" ref="J4">AVERAGE(_xlfn._xlws.FILTER($C$2:$C$1067, G4=$D$2:$D$1067))</f>
        <v>-3.4519967589102647</v>
      </c>
      <c r="L4" s="26">
        <v>3</v>
      </c>
      <c r="M4" s="30" cm="1">
        <f t="array" ref="M4">MIN(_xlfn._xlws.FILTER($C$2:$C$1067, $L4=$E$2:$E$1067))</f>
        <v>-21.579291620387757</v>
      </c>
      <c r="N4" s="30" cm="1">
        <f t="array" ref="N4">MAX(_xlfn._xlws.FILTER($C$2:$C$1067, $L4=$E$2:$E$1067))</f>
        <v>11.704508282016368</v>
      </c>
      <c r="O4" s="30" cm="1">
        <f t="array" ref="O4">AVERAGE(_xlfn._xlws.FILTER($C$2:$C$1067, L4=$E$2:$E$1067))</f>
        <v>-6.6426510806400065</v>
      </c>
      <c r="U4" s="28" t="s">
        <v>4</v>
      </c>
      <c r="V4" t="s">
        <v>1188</v>
      </c>
      <c r="W4" s="15">
        <v>3</v>
      </c>
      <c r="X4" t="s">
        <v>1185</v>
      </c>
      <c r="Y4">
        <v>6</v>
      </c>
    </row>
    <row r="5" spans="1:25" x14ac:dyDescent="0.3">
      <c r="A5" s="26" t="str">
        <f>'Figure 4 Map Data'!A5</f>
        <v>USC00013511</v>
      </c>
      <c r="B5" s="26" t="str">
        <f>'Figure 4 Map Data'!B5</f>
        <v>AL</v>
      </c>
      <c r="C5">
        <f>'Figure 4 Map Data'!E5</f>
        <v>0</v>
      </c>
      <c r="D5" t="str">
        <f t="shared" si="0"/>
        <v>Southeast</v>
      </c>
      <c r="E5">
        <f t="shared" si="1"/>
        <v>4</v>
      </c>
      <c r="G5" s="26" t="s">
        <v>1192</v>
      </c>
      <c r="H5" s="30" cm="1">
        <f t="array" ref="H5">MIN(_xlfn._xlws.FILTER($C$2:$C$1067, $G5=$D$2:$D$1067))</f>
        <v>-26.782661850513694</v>
      </c>
      <c r="I5" s="30" cm="1">
        <f t="array" ref="I5">MAX(_xlfn._xlws.FILTER($C$2:$C$1067, $G5=$D$2:$D$1067))</f>
        <v>11.704508282016368</v>
      </c>
      <c r="J5" s="30" cm="1">
        <f t="array" ref="J5">AVERAGE(_xlfn._xlws.FILTER($C$2:$C$1067, G5=$D$2:$D$1067))</f>
        <v>-6.69461030929277</v>
      </c>
      <c r="L5" s="26">
        <v>4</v>
      </c>
      <c r="M5" s="30" cm="1">
        <f t="array" ref="M5">MIN(_xlfn._xlws.FILTER($C$2:$C$1067, $L5=$E$2:$E$1067))</f>
        <v>-29.43141195134848</v>
      </c>
      <c r="N5" s="30" cm="1">
        <f t="array" ref="N5">MAX(_xlfn._xlws.FILTER($C$2:$C$1067, $L5=$E$2:$E$1067))</f>
        <v>20.63379120879123</v>
      </c>
      <c r="O5" s="30" cm="1">
        <f t="array" ref="O5">AVERAGE(_xlfn._xlws.FILTER($C$2:$C$1067, L5=$E$2:$E$1067))</f>
        <v>-6.080566112564485</v>
      </c>
      <c r="U5" t="s">
        <v>5</v>
      </c>
      <c r="V5" t="s">
        <v>1189</v>
      </c>
      <c r="W5" s="15">
        <v>4</v>
      </c>
      <c r="X5" t="s">
        <v>1187</v>
      </c>
      <c r="Y5">
        <v>9</v>
      </c>
    </row>
    <row r="6" spans="1:25" x14ac:dyDescent="0.3">
      <c r="A6" s="26" t="str">
        <f>'Figure 4 Map Data'!A6</f>
        <v>USC00013816</v>
      </c>
      <c r="B6" s="26" t="str">
        <f>'Figure 4 Map Data'!B6</f>
        <v>AL</v>
      </c>
      <c r="C6">
        <f>'Figure 4 Map Data'!E6</f>
        <v>20.63379120879123</v>
      </c>
      <c r="D6" t="str">
        <f t="shared" si="0"/>
        <v>Southeast</v>
      </c>
      <c r="E6">
        <f t="shared" si="1"/>
        <v>4</v>
      </c>
      <c r="G6" s="26" t="s">
        <v>1214</v>
      </c>
      <c r="H6" s="30" cm="1">
        <f t="array" ref="H6">MIN(_xlfn._xlws.FILTER($C$2:$C$1067, $G6=$D$2:$D$1067))</f>
        <v>-28.214371804995608</v>
      </c>
      <c r="I6" s="30" cm="1">
        <f t="array" ref="I6">MAX(_xlfn._xlws.FILTER($C$2:$C$1067, $G6=$D$2:$D$1067))</f>
        <v>0</v>
      </c>
      <c r="J6" s="30" cm="1">
        <f t="array" ref="J6">AVERAGE(_xlfn._xlws.FILTER($C$2:$C$1067, G6=$D$2:$D$1067))</f>
        <v>-8.2636250455873181</v>
      </c>
      <c r="L6" s="26">
        <v>5</v>
      </c>
      <c r="M6" s="30" cm="1">
        <f t="array" ref="M6">MIN(_xlfn._xlws.FILTER($C$2:$C$1067, $L6=$E$2:$E$1067))</f>
        <v>-18.543162148006008</v>
      </c>
      <c r="N6" s="30" cm="1">
        <f t="array" ref="N6">MAX(_xlfn._xlws.FILTER($C$2:$C$1067, $L6=$E$2:$E$1067))</f>
        <v>11.442077922077896</v>
      </c>
      <c r="O6" s="30" cm="1">
        <f t="array" ref="O6">AVERAGE(_xlfn._xlws.FILTER($C$2:$C$1067, L6=$E$2:$E$1067))</f>
        <v>-3.7977529965691428</v>
      </c>
      <c r="U6" t="s">
        <v>8</v>
      </c>
      <c r="V6" t="s">
        <v>1190</v>
      </c>
      <c r="W6" s="15">
        <v>5</v>
      </c>
      <c r="X6" t="s">
        <v>1187</v>
      </c>
      <c r="Y6">
        <v>8</v>
      </c>
    </row>
    <row r="7" spans="1:25" x14ac:dyDescent="0.3">
      <c r="A7" s="26" t="str">
        <f>'Figure 4 Map Data'!A7</f>
        <v>USC00017157</v>
      </c>
      <c r="B7" s="26" t="str">
        <f>'Figure 4 Map Data'!B7</f>
        <v>AL</v>
      </c>
      <c r="C7">
        <f>'Figure 4 Map Data'!E7</f>
        <v>-12.122597402597314</v>
      </c>
      <c r="D7" t="str">
        <f t="shared" si="0"/>
        <v>Southeast</v>
      </c>
      <c r="E7">
        <f t="shared" si="1"/>
        <v>4</v>
      </c>
      <c r="G7" s="26" t="s">
        <v>1197</v>
      </c>
      <c r="H7" s="30" cm="1">
        <f t="array" ref="H7">MIN(_xlfn._xlws.FILTER($C$2:$C$1067, $G7=$D$2:$D$1067))</f>
        <v>-34.076562711070615</v>
      </c>
      <c r="I7" s="30" cm="1">
        <f t="array" ref="I7">MAX(_xlfn._xlws.FILTER($C$2:$C$1067, $G7=$D$2:$D$1067))</f>
        <v>13.852467532467481</v>
      </c>
      <c r="J7" s="30" cm="1">
        <f t="array" ref="J7">AVERAGE(_xlfn._xlws.FILTER($C$2:$C$1067, G7=$D$2:$D$1067))</f>
        <v>-9.7853815277366287</v>
      </c>
      <c r="L7" s="26">
        <v>6</v>
      </c>
      <c r="M7" s="30" cm="1">
        <f t="array" ref="M7">MIN(_xlfn._xlws.FILTER($C$2:$C$1067, $L7=$E$2:$E$1067))</f>
        <v>-35.402457757295849</v>
      </c>
      <c r="N7" s="30" cm="1">
        <f t="array" ref="N7">MAX(_xlfn._xlws.FILTER($C$2:$C$1067, $L7=$E$2:$E$1067))</f>
        <v>10.403668623065432</v>
      </c>
      <c r="O7" s="30" cm="1">
        <f t="array" ref="O7">AVERAGE(_xlfn._xlws.FILTER($C$2:$C$1067, L7=$E$2:$E$1067))</f>
        <v>-6.9789287686821879</v>
      </c>
      <c r="U7" t="s">
        <v>9</v>
      </c>
      <c r="V7" t="s">
        <v>1191</v>
      </c>
      <c r="W7" s="15">
        <v>6</v>
      </c>
      <c r="X7" t="s">
        <v>1192</v>
      </c>
      <c r="Y7">
        <v>1</v>
      </c>
    </row>
    <row r="8" spans="1:25" x14ac:dyDescent="0.3">
      <c r="A8" s="26" t="str">
        <f>'Figure 4 Map Data'!A8</f>
        <v>USC00017304</v>
      </c>
      <c r="B8" s="26" t="str">
        <f>'Figure 4 Map Data'!B8</f>
        <v>AL</v>
      </c>
      <c r="C8">
        <f>'Figure 4 Map Data'!E8</f>
        <v>-7.8669639569701442</v>
      </c>
      <c r="D8" t="str">
        <f t="shared" si="0"/>
        <v>Southeast</v>
      </c>
      <c r="E8">
        <f t="shared" si="1"/>
        <v>4</v>
      </c>
      <c r="G8" s="26" t="s">
        <v>1185</v>
      </c>
      <c r="H8" s="30" cm="1">
        <f t="array" ref="H8">MIN(_xlfn._xlws.FILTER($C$2:$C$1067, $G8=$D$2:$D$1067))</f>
        <v>-29.43141195134848</v>
      </c>
      <c r="I8" s="30" cm="1">
        <f t="array" ref="I8">MAX(_xlfn._xlws.FILTER($C$2:$C$1067, $G8=$D$2:$D$1067))</f>
        <v>20.63379120879123</v>
      </c>
      <c r="J8" s="30" cm="1">
        <f t="array" ref="J8">AVERAGE(_xlfn._xlws.FILTER($C$2:$C$1067, G8=$D$2:$D$1067))</f>
        <v>-6.1688586805144103</v>
      </c>
      <c r="L8" s="26">
        <v>7</v>
      </c>
      <c r="M8" s="30" cm="1">
        <f t="array" ref="M8">MIN(_xlfn._xlws.FILTER($C$2:$C$1067, $L8=$E$2:$E$1067))</f>
        <v>-15.645738041905144</v>
      </c>
      <c r="N8" s="30" cm="1">
        <f t="array" ref="N8">MAX(_xlfn._xlws.FILTER($C$2:$C$1067, $L8=$E$2:$E$1067))</f>
        <v>0</v>
      </c>
      <c r="O8" s="30" cm="1">
        <f t="array" ref="O8">AVERAGE(_xlfn._xlws.FILTER($C$2:$C$1067, L8=$E$2:$E$1067))</f>
        <v>-3.2966700856817535</v>
      </c>
      <c r="U8" t="s">
        <v>10</v>
      </c>
      <c r="V8" t="s">
        <v>1193</v>
      </c>
      <c r="W8" s="15">
        <v>7</v>
      </c>
      <c r="X8" t="s">
        <v>1192</v>
      </c>
      <c r="Y8">
        <v>3</v>
      </c>
    </row>
    <row r="9" spans="1:25" x14ac:dyDescent="0.3">
      <c r="A9" s="26" t="str">
        <f>'Figure 4 Map Data'!A9</f>
        <v>USC00017366</v>
      </c>
      <c r="B9" s="26" t="str">
        <f>'Figure 4 Map Data'!B9</f>
        <v>AL</v>
      </c>
      <c r="C9">
        <f>'Figure 4 Map Data'!E9</f>
        <v>0</v>
      </c>
      <c r="D9" t="str">
        <f t="shared" si="0"/>
        <v>Southeast</v>
      </c>
      <c r="E9">
        <f t="shared" si="1"/>
        <v>4</v>
      </c>
      <c r="G9" s="26" t="s">
        <v>1203</v>
      </c>
      <c r="H9" s="30" cm="1">
        <f t="array" ref="H9">MIN(_xlfn._xlws.FILTER($C$2:$C$1067, $G9=$D$2:$D$1067))</f>
        <v>-21.28438001966482</v>
      </c>
      <c r="I9" s="30" cm="1">
        <f t="array" ref="I9">MAX(_xlfn._xlws.FILTER($C$2:$C$1067, $G9=$D$2:$D$1067))</f>
        <v>4.8945454545453941</v>
      </c>
      <c r="J9" s="30" cm="1">
        <f t="array" ref="J9">AVERAGE(_xlfn._xlws.FILTER($C$2:$C$1067, G9=$D$2:$D$1067))</f>
        <v>-4.9738004806663803</v>
      </c>
      <c r="L9" s="26">
        <v>8</v>
      </c>
      <c r="M9" s="30" cm="1">
        <f t="array" ref="M9">MIN(_xlfn._xlws.FILTER($C$2:$C$1067, $L9=$E$2:$E$1067))</f>
        <v>-31.955274010458712</v>
      </c>
      <c r="N9" s="30" cm="1">
        <f t="array" ref="N9">MAX(_xlfn._xlws.FILTER($C$2:$C$1067, $L9=$E$2:$E$1067))</f>
        <v>10.032173416999347</v>
      </c>
      <c r="O9" s="30" cm="1">
        <f t="array" ref="O9">AVERAGE(_xlfn._xlws.FILTER($C$2:$C$1067, L9=$E$2:$E$1067))</f>
        <v>-10.16395091683516</v>
      </c>
      <c r="U9" t="s">
        <v>11</v>
      </c>
      <c r="V9" t="s">
        <v>1194</v>
      </c>
      <c r="W9" s="15">
        <v>8</v>
      </c>
      <c r="X9" t="s">
        <v>1185</v>
      </c>
      <c r="Y9">
        <v>4</v>
      </c>
    </row>
    <row r="10" spans="1:25" x14ac:dyDescent="0.3">
      <c r="A10" s="26" t="str">
        <f>'Figure 4 Map Data'!A10</f>
        <v>USC00018024</v>
      </c>
      <c r="B10" s="26" t="str">
        <f>'Figure 4 Map Data'!B10</f>
        <v>AL</v>
      </c>
      <c r="C10">
        <f>'Figure 4 Map Data'!E10</f>
        <v>0</v>
      </c>
      <c r="D10" t="str">
        <f t="shared" si="0"/>
        <v>Southeast</v>
      </c>
      <c r="E10">
        <f t="shared" si="1"/>
        <v>4</v>
      </c>
      <c r="G10" s="26" t="s">
        <v>1187</v>
      </c>
      <c r="H10" s="30" cm="1">
        <f t="array" ref="H10">MIN(_xlfn._xlws.FILTER($C$2:$C$1067, $G10=$D$2:$D$1067))</f>
        <v>-51.285194805195047</v>
      </c>
      <c r="I10" s="30" cm="1">
        <f t="array" ref="I10">MAX(_xlfn._xlws.FILTER($C$2:$C$1067, $G10=$D$2:$D$1067))</f>
        <v>13.609350649350528</v>
      </c>
      <c r="J10" s="30" cm="1">
        <f t="array" ref="J10">AVERAGE(_xlfn._xlws.FILTER($C$2:$C$1067, G10=$D$2:$D$1067))</f>
        <v>-14.981763322380953</v>
      </c>
      <c r="L10" s="26">
        <v>9</v>
      </c>
      <c r="M10" s="30" cm="1">
        <f t="array" ref="M10">MIN(_xlfn._xlws.FILTER($C$2:$C$1067, $L10=$E$2:$E$1067))</f>
        <v>-51.285194805195047</v>
      </c>
      <c r="N10" s="30" cm="1">
        <f t="array" ref="N10">MAX(_xlfn._xlws.FILTER($C$2:$C$1067, $L10=$E$2:$E$1067))</f>
        <v>13.609350649350528</v>
      </c>
      <c r="O10" s="30" cm="1">
        <f t="array" ref="O10">AVERAGE(_xlfn._xlws.FILTER($C$2:$C$1067, L10=$E$2:$E$1067))</f>
        <v>-18.59138430846091</v>
      </c>
      <c r="U10" t="s">
        <v>12</v>
      </c>
      <c r="V10" t="s">
        <v>1195</v>
      </c>
      <c r="W10" s="15">
        <v>9</v>
      </c>
      <c r="X10" t="s">
        <v>1185</v>
      </c>
      <c r="Y10">
        <v>4</v>
      </c>
    </row>
    <row r="11" spans="1:25" x14ac:dyDescent="0.3">
      <c r="A11" s="26" t="str">
        <f>'Figure 4 Map Data'!A11</f>
        <v>USC00018178</v>
      </c>
      <c r="B11" s="26" t="str">
        <f>'Figure 4 Map Data'!B11</f>
        <v>AL</v>
      </c>
      <c r="C11">
        <f>'Figure 4 Map Data'!E11</f>
        <v>-8.9445360609542242</v>
      </c>
      <c r="D11" t="str">
        <f t="shared" si="0"/>
        <v>Southeast</v>
      </c>
      <c r="E11">
        <f t="shared" si="1"/>
        <v>4</v>
      </c>
      <c r="L11" s="26">
        <v>10</v>
      </c>
      <c r="M11" s="30" cm="1">
        <f t="array" ref="M11">MIN(_xlfn._xlws.FILTER($C$2:$C$1067, $L11=$E$2:$E$1067))</f>
        <v>-34.076562711070615</v>
      </c>
      <c r="N11" s="30" cm="1">
        <f t="array" ref="N11">MAX(_xlfn._xlws.FILTER($C$2:$C$1067, $L11=$E$2:$E$1067))</f>
        <v>13.852467532467481</v>
      </c>
      <c r="O11" s="30" cm="1">
        <f t="array" ref="O11">AVERAGE(_xlfn._xlws.FILTER($C$2:$C$1067, L11=$E$2:$E$1067))</f>
        <v>-9.7853815277366287</v>
      </c>
      <c r="U11" t="s">
        <v>13</v>
      </c>
      <c r="V11" t="s">
        <v>1196</v>
      </c>
      <c r="W11" s="15">
        <v>10</v>
      </c>
      <c r="X11" t="s">
        <v>1197</v>
      </c>
      <c r="Y11">
        <v>10</v>
      </c>
    </row>
    <row r="12" spans="1:25" x14ac:dyDescent="0.3">
      <c r="A12" s="26" t="str">
        <f>'Figure 4 Map Data'!A12</f>
        <v>USC00018323</v>
      </c>
      <c r="B12" s="26" t="str">
        <f>'Figure 4 Map Data'!B12</f>
        <v>AL</v>
      </c>
      <c r="C12">
        <f>'Figure 4 Map Data'!E12</f>
        <v>0</v>
      </c>
      <c r="D12" t="str">
        <f t="shared" si="0"/>
        <v>Southeast</v>
      </c>
      <c r="E12">
        <f t="shared" si="1"/>
        <v>4</v>
      </c>
      <c r="U12" t="s">
        <v>14</v>
      </c>
      <c r="V12" t="s">
        <v>1198</v>
      </c>
      <c r="W12" s="15">
        <v>11</v>
      </c>
      <c r="X12" t="s">
        <v>1199</v>
      </c>
      <c r="Y12">
        <v>5</v>
      </c>
    </row>
    <row r="13" spans="1:25" x14ac:dyDescent="0.3">
      <c r="A13" s="26" t="str">
        <f>'Figure 4 Map Data'!A13</f>
        <v>USC00018438</v>
      </c>
      <c r="B13" s="26" t="str">
        <f>'Figure 4 Map Data'!B13</f>
        <v>AL</v>
      </c>
      <c r="C13">
        <f>'Figure 4 Map Data'!E13</f>
        <v>14.439166971136247</v>
      </c>
      <c r="D13" t="str">
        <f t="shared" si="0"/>
        <v>Southeast</v>
      </c>
      <c r="E13">
        <f t="shared" si="1"/>
        <v>4</v>
      </c>
      <c r="U13" t="s">
        <v>15</v>
      </c>
      <c r="V13" t="s">
        <v>1200</v>
      </c>
      <c r="W13" s="15">
        <v>12</v>
      </c>
      <c r="X13" t="s">
        <v>1199</v>
      </c>
      <c r="Y13">
        <v>5</v>
      </c>
    </row>
    <row r="14" spans="1:25" x14ac:dyDescent="0.3">
      <c r="A14" s="26" t="str">
        <f>'Figure 4 Map Data'!A14</f>
        <v>USC00018469</v>
      </c>
      <c r="B14" s="26" t="str">
        <f>'Figure 4 Map Data'!B14</f>
        <v>AL</v>
      </c>
      <c r="C14">
        <f>'Figure 4 Map Data'!E14</f>
        <v>-12.976623376623305</v>
      </c>
      <c r="D14" t="str">
        <f t="shared" si="0"/>
        <v>Southeast</v>
      </c>
      <c r="E14">
        <f t="shared" si="1"/>
        <v>4</v>
      </c>
      <c r="U14" t="s">
        <v>16</v>
      </c>
      <c r="V14" t="s">
        <v>1201</v>
      </c>
      <c r="W14" s="15">
        <v>13</v>
      </c>
      <c r="X14" t="s">
        <v>1199</v>
      </c>
      <c r="Y14">
        <v>7</v>
      </c>
    </row>
    <row r="15" spans="1:25" x14ac:dyDescent="0.3">
      <c r="A15" s="26" t="str">
        <f>'Figure 4 Map Data'!A15</f>
        <v>USC00020080</v>
      </c>
      <c r="B15" s="26" t="str">
        <f>'Figure 4 Map Data'!B15</f>
        <v>AZ</v>
      </c>
      <c r="C15">
        <f>'Figure 4 Map Data'!E15</f>
        <v>-22.318961038961007</v>
      </c>
      <c r="D15" t="str">
        <f t="shared" si="0"/>
        <v>Southwest</v>
      </c>
      <c r="E15">
        <f t="shared" si="1"/>
        <v>9</v>
      </c>
      <c r="U15" t="s">
        <v>17</v>
      </c>
      <c r="V15" t="s">
        <v>1202</v>
      </c>
      <c r="W15" s="15">
        <v>14</v>
      </c>
      <c r="X15" t="s">
        <v>1203</v>
      </c>
      <c r="Y15">
        <v>7</v>
      </c>
    </row>
    <row r="16" spans="1:25" x14ac:dyDescent="0.3">
      <c r="A16" s="26" t="str">
        <f>'Figure 4 Map Data'!A16</f>
        <v>USC00021614</v>
      </c>
      <c r="B16" s="26" t="str">
        <f>'Figure 4 Map Data'!B16</f>
        <v>AZ</v>
      </c>
      <c r="C16">
        <f>'Figure 4 Map Data'!E16</f>
        <v>0</v>
      </c>
      <c r="D16" t="str">
        <f t="shared" si="0"/>
        <v>Southwest</v>
      </c>
      <c r="E16">
        <f t="shared" si="1"/>
        <v>9</v>
      </c>
      <c r="U16" t="s">
        <v>18</v>
      </c>
      <c r="V16" t="s">
        <v>1204</v>
      </c>
      <c r="W16" s="15">
        <v>15</v>
      </c>
      <c r="X16" t="s">
        <v>1185</v>
      </c>
      <c r="Y16">
        <v>4</v>
      </c>
    </row>
    <row r="17" spans="1:25" x14ac:dyDescent="0.3">
      <c r="A17" s="26" t="str">
        <f>'Figure 4 Map Data'!A17</f>
        <v>USC00023160</v>
      </c>
      <c r="B17" s="26" t="str">
        <f>'Figure 4 Map Data'!B17</f>
        <v>AZ</v>
      </c>
      <c r="C17">
        <f>'Figure 4 Map Data'!E17</f>
        <v>-23.861660544900939</v>
      </c>
      <c r="D17" t="str">
        <f t="shared" si="0"/>
        <v>Southwest</v>
      </c>
      <c r="E17">
        <f t="shared" si="1"/>
        <v>9</v>
      </c>
      <c r="U17" t="s">
        <v>19</v>
      </c>
      <c r="V17" t="s">
        <v>1205</v>
      </c>
      <c r="W17" s="15">
        <v>16</v>
      </c>
      <c r="X17" t="s">
        <v>1185</v>
      </c>
      <c r="Y17">
        <v>6</v>
      </c>
    </row>
    <row r="18" spans="1:25" x14ac:dyDescent="0.3">
      <c r="A18" s="26" t="str">
        <f>'Figure 4 Map Data'!A18</f>
        <v>USC00024089</v>
      </c>
      <c r="B18" s="26" t="str">
        <f>'Figure 4 Map Data'!B18</f>
        <v>AZ</v>
      </c>
      <c r="C18">
        <f>'Figure 4 Map Data'!E18</f>
        <v>-21.261904761904475</v>
      </c>
      <c r="D18" t="str">
        <f t="shared" si="0"/>
        <v>Southwest</v>
      </c>
      <c r="E18">
        <f t="shared" si="1"/>
        <v>9</v>
      </c>
      <c r="U18" t="s">
        <v>20</v>
      </c>
      <c r="V18" t="s">
        <v>1206</v>
      </c>
      <c r="W18" s="15">
        <v>17</v>
      </c>
      <c r="X18" t="s">
        <v>1192</v>
      </c>
      <c r="Y18">
        <v>1</v>
      </c>
    </row>
    <row r="19" spans="1:25" x14ac:dyDescent="0.3">
      <c r="A19" s="26" t="str">
        <f>'Figure 4 Map Data'!A19</f>
        <v>USC00024849</v>
      </c>
      <c r="B19" s="26" t="str">
        <f>'Figure 4 Map Data'!B19</f>
        <v>AZ</v>
      </c>
      <c r="C19">
        <f>'Figure 4 Map Data'!E19</f>
        <v>-18.832827987017403</v>
      </c>
      <c r="D19" t="str">
        <f t="shared" si="0"/>
        <v>Southwest</v>
      </c>
      <c r="E19">
        <f t="shared" si="1"/>
        <v>9</v>
      </c>
      <c r="U19" t="s">
        <v>21</v>
      </c>
      <c r="V19" t="s">
        <v>1207</v>
      </c>
      <c r="W19" s="15">
        <v>18</v>
      </c>
      <c r="X19" t="s">
        <v>1192</v>
      </c>
      <c r="Y19">
        <v>3</v>
      </c>
    </row>
    <row r="20" spans="1:25" x14ac:dyDescent="0.3">
      <c r="A20" s="26" t="str">
        <f>'Figure 4 Map Data'!A20</f>
        <v>USC00025512</v>
      </c>
      <c r="B20" s="26" t="str">
        <f>'Figure 4 Map Data'!B20</f>
        <v>AZ</v>
      </c>
      <c r="C20">
        <f>'Figure 4 Map Data'!E20</f>
        <v>-16.135482078355125</v>
      </c>
      <c r="D20" t="str">
        <f t="shared" si="0"/>
        <v>Southwest</v>
      </c>
      <c r="E20">
        <f t="shared" si="1"/>
        <v>9</v>
      </c>
      <c r="U20" t="s">
        <v>22</v>
      </c>
      <c r="V20" t="s">
        <v>1208</v>
      </c>
      <c r="W20" s="15">
        <v>19</v>
      </c>
      <c r="X20" t="s">
        <v>1192</v>
      </c>
      <c r="Y20">
        <v>1</v>
      </c>
    </row>
    <row r="21" spans="1:25" x14ac:dyDescent="0.3">
      <c r="A21" s="26" t="str">
        <f>'Figure 4 Map Data'!A21</f>
        <v>USC00026250</v>
      </c>
      <c r="B21" s="26" t="str">
        <f>'Figure 4 Map Data'!B21</f>
        <v>AZ</v>
      </c>
      <c r="C21">
        <f>'Figure 4 Map Data'!E21</f>
        <v>-34.044560870595333</v>
      </c>
      <c r="D21" t="str">
        <f t="shared" si="0"/>
        <v>Southwest</v>
      </c>
      <c r="E21">
        <f t="shared" si="1"/>
        <v>9</v>
      </c>
      <c r="U21" t="s">
        <v>23</v>
      </c>
      <c r="V21" t="s">
        <v>1209</v>
      </c>
      <c r="W21" s="15">
        <v>20</v>
      </c>
      <c r="X21" t="s">
        <v>1199</v>
      </c>
      <c r="Y21">
        <v>5</v>
      </c>
    </row>
    <row r="22" spans="1:25" x14ac:dyDescent="0.3">
      <c r="A22" s="26" t="str">
        <f>'Figure 4 Map Data'!A22</f>
        <v>USC00026353</v>
      </c>
      <c r="B22" s="26" t="str">
        <f>'Figure 4 Map Data'!B22</f>
        <v>AZ</v>
      </c>
      <c r="C22">
        <f>'Figure 4 Map Data'!E22</f>
        <v>7.7237814206784643</v>
      </c>
      <c r="D22" t="str">
        <f t="shared" si="0"/>
        <v>Southwest</v>
      </c>
      <c r="E22">
        <f t="shared" si="1"/>
        <v>9</v>
      </c>
      <c r="U22" t="s">
        <v>24</v>
      </c>
      <c r="V22" t="s">
        <v>1210</v>
      </c>
      <c r="W22" s="15">
        <v>21</v>
      </c>
      <c r="X22" t="s">
        <v>1199</v>
      </c>
      <c r="Y22">
        <v>5</v>
      </c>
    </row>
    <row r="23" spans="1:25" x14ac:dyDescent="0.3">
      <c r="A23" s="26" t="str">
        <f>'Figure 4 Map Data'!A23</f>
        <v>USC00026796</v>
      </c>
      <c r="B23" s="26" t="str">
        <f>'Figure 4 Map Data'!B23</f>
        <v>AZ</v>
      </c>
      <c r="C23">
        <f>'Figure 4 Map Data'!E23</f>
        <v>-16.691948051947968</v>
      </c>
      <c r="D23" t="str">
        <f t="shared" si="0"/>
        <v>Southwest</v>
      </c>
      <c r="E23">
        <f t="shared" si="1"/>
        <v>9</v>
      </c>
      <c r="U23" t="s">
        <v>25</v>
      </c>
      <c r="V23" t="s">
        <v>1211</v>
      </c>
      <c r="W23" s="15">
        <v>22</v>
      </c>
      <c r="X23" t="s">
        <v>1185</v>
      </c>
      <c r="Y23">
        <v>4</v>
      </c>
    </row>
    <row r="24" spans="1:25" x14ac:dyDescent="0.3">
      <c r="A24" s="26" t="str">
        <f>'Figure 4 Map Data'!A24</f>
        <v>USC00027281</v>
      </c>
      <c r="B24" s="26" t="str">
        <f>'Figure 4 Map Data'!B24</f>
        <v>AZ</v>
      </c>
      <c r="C24">
        <f>'Figure 4 Map Data'!E24</f>
        <v>0</v>
      </c>
      <c r="D24" t="str">
        <f t="shared" si="0"/>
        <v>Southwest</v>
      </c>
      <c r="E24">
        <f t="shared" si="1"/>
        <v>9</v>
      </c>
      <c r="U24" t="s">
        <v>26</v>
      </c>
      <c r="V24" t="s">
        <v>1212</v>
      </c>
      <c r="W24" s="15">
        <v>23</v>
      </c>
      <c r="X24" t="s">
        <v>1199</v>
      </c>
      <c r="Y24">
        <v>7</v>
      </c>
    </row>
    <row r="25" spans="1:25" x14ac:dyDescent="0.3">
      <c r="A25" s="26" t="str">
        <f>'Figure 4 Map Data'!A25</f>
        <v>USC00027370</v>
      </c>
      <c r="B25" s="26" t="str">
        <f>'Figure 4 Map Data'!B25</f>
        <v>AZ</v>
      </c>
      <c r="C25">
        <f>'Figure 4 Map Data'!E25</f>
        <v>-33.464682350021739</v>
      </c>
      <c r="D25" t="str">
        <f t="shared" si="0"/>
        <v>Southwest</v>
      </c>
      <c r="E25">
        <f t="shared" si="1"/>
        <v>9</v>
      </c>
      <c r="U25" t="s">
        <v>27</v>
      </c>
      <c r="V25" t="s">
        <v>1213</v>
      </c>
      <c r="W25" s="15">
        <v>24</v>
      </c>
      <c r="X25" t="s">
        <v>1214</v>
      </c>
      <c r="Y25">
        <v>8</v>
      </c>
    </row>
    <row r="26" spans="1:25" x14ac:dyDescent="0.3">
      <c r="A26" s="26" t="str">
        <f>'Figure 4 Map Data'!A26</f>
        <v>USC00027390</v>
      </c>
      <c r="B26" s="26" t="str">
        <f>'Figure 4 Map Data'!B26</f>
        <v>AZ</v>
      </c>
      <c r="C26">
        <f>'Figure 4 Map Data'!E26</f>
        <v>-18.700540540540402</v>
      </c>
      <c r="D26" t="str">
        <f t="shared" si="0"/>
        <v>Southwest</v>
      </c>
      <c r="E26">
        <f t="shared" si="1"/>
        <v>9</v>
      </c>
      <c r="U26" t="s">
        <v>28</v>
      </c>
      <c r="V26" t="s">
        <v>1215</v>
      </c>
      <c r="W26" s="15">
        <v>25</v>
      </c>
      <c r="X26" t="s">
        <v>1214</v>
      </c>
      <c r="Y26">
        <v>7</v>
      </c>
    </row>
    <row r="27" spans="1:25" x14ac:dyDescent="0.3">
      <c r="A27" s="26" t="str">
        <f>'Figure 4 Map Data'!A27</f>
        <v>USC00027435</v>
      </c>
      <c r="B27" s="26" t="str">
        <f>'Figure 4 Map Data'!B27</f>
        <v>AZ</v>
      </c>
      <c r="C27">
        <f>'Figure 4 Map Data'!E27</f>
        <v>-21.088175164448476</v>
      </c>
      <c r="D27" t="str">
        <f t="shared" si="0"/>
        <v>Southwest</v>
      </c>
      <c r="E27">
        <f t="shared" si="1"/>
        <v>9</v>
      </c>
      <c r="U27" t="s">
        <v>29</v>
      </c>
      <c r="V27" t="s">
        <v>1216</v>
      </c>
      <c r="W27" s="15">
        <v>26</v>
      </c>
      <c r="X27" t="s">
        <v>1187</v>
      </c>
      <c r="Y27">
        <v>9</v>
      </c>
    </row>
    <row r="28" spans="1:25" x14ac:dyDescent="0.3">
      <c r="A28" s="26" t="str">
        <f>'Figure 4 Map Data'!A28</f>
        <v>USC00027716</v>
      </c>
      <c r="B28" s="26" t="str">
        <f>'Figure 4 Map Data'!B28</f>
        <v>AZ</v>
      </c>
      <c r="C28">
        <f>'Figure 4 Map Data'!E28</f>
        <v>-10.490272373540904</v>
      </c>
      <c r="D28" t="str">
        <f t="shared" si="0"/>
        <v>Southwest</v>
      </c>
      <c r="E28">
        <f t="shared" si="1"/>
        <v>9</v>
      </c>
      <c r="U28" t="s">
        <v>30</v>
      </c>
      <c r="V28" t="s">
        <v>1217</v>
      </c>
      <c r="W28" s="15">
        <v>27</v>
      </c>
      <c r="X28" t="s">
        <v>1192</v>
      </c>
      <c r="Y28">
        <v>1</v>
      </c>
    </row>
    <row r="29" spans="1:25" x14ac:dyDescent="0.3">
      <c r="A29" s="26" t="str">
        <f>'Figure 4 Map Data'!A29</f>
        <v>USC00028619</v>
      </c>
      <c r="B29" s="26" t="str">
        <f>'Figure 4 Map Data'!B29</f>
        <v>AZ</v>
      </c>
      <c r="C29">
        <f>'Figure 4 Map Data'!E29</f>
        <v>-16.484194272479058</v>
      </c>
      <c r="D29" t="str">
        <f t="shared" si="0"/>
        <v>Southwest</v>
      </c>
      <c r="E29">
        <f t="shared" si="1"/>
        <v>9</v>
      </c>
      <c r="U29" t="s">
        <v>31</v>
      </c>
      <c r="V29" t="s">
        <v>1218</v>
      </c>
      <c r="W29" s="15">
        <v>28</v>
      </c>
      <c r="X29" t="s">
        <v>1192</v>
      </c>
      <c r="Y29">
        <v>2</v>
      </c>
    </row>
    <row r="30" spans="1:25" x14ac:dyDescent="0.3">
      <c r="A30" s="26" t="str">
        <f>'Figure 4 Map Data'!A30</f>
        <v>USC00028815</v>
      </c>
      <c r="B30" s="26" t="str">
        <f>'Figure 4 Map Data'!B30</f>
        <v>AZ</v>
      </c>
      <c r="C30">
        <f>'Figure 4 Map Data'!E30</f>
        <v>-51.018616282300677</v>
      </c>
      <c r="D30" t="str">
        <f t="shared" si="0"/>
        <v>Southwest</v>
      </c>
      <c r="E30">
        <f t="shared" si="1"/>
        <v>9</v>
      </c>
      <c r="U30" t="s">
        <v>32</v>
      </c>
      <c r="V30" t="s">
        <v>1219</v>
      </c>
      <c r="W30" s="15">
        <v>29</v>
      </c>
      <c r="X30" t="s">
        <v>1187</v>
      </c>
      <c r="Y30">
        <v>6</v>
      </c>
    </row>
    <row r="31" spans="1:25" x14ac:dyDescent="0.3">
      <c r="A31" s="26" t="str">
        <f>'Figure 4 Map Data'!A31</f>
        <v>USC00029271</v>
      </c>
      <c r="B31" s="26" t="str">
        <f>'Figure 4 Map Data'!B31</f>
        <v>AZ</v>
      </c>
      <c r="C31">
        <f>'Figure 4 Map Data'!E31</f>
        <v>-14.654773019758267</v>
      </c>
      <c r="D31" t="str">
        <f t="shared" si="0"/>
        <v>Southwest</v>
      </c>
      <c r="E31">
        <f t="shared" si="1"/>
        <v>9</v>
      </c>
      <c r="U31" t="s">
        <v>33</v>
      </c>
      <c r="V31" t="s">
        <v>1220</v>
      </c>
      <c r="W31" s="15">
        <v>30</v>
      </c>
      <c r="X31" t="s">
        <v>1192</v>
      </c>
      <c r="Y31">
        <v>2</v>
      </c>
    </row>
    <row r="32" spans="1:25" x14ac:dyDescent="0.3">
      <c r="A32" s="26" t="str">
        <f>'Figure 4 Map Data'!A32</f>
        <v>USC00029287</v>
      </c>
      <c r="B32" s="26" t="str">
        <f>'Figure 4 Map Data'!B32</f>
        <v>AZ</v>
      </c>
      <c r="C32">
        <f>'Figure 4 Map Data'!E32</f>
        <v>-22.836791147994408</v>
      </c>
      <c r="D32" t="str">
        <f t="shared" si="0"/>
        <v>Southwest</v>
      </c>
      <c r="E32">
        <f t="shared" si="1"/>
        <v>9</v>
      </c>
      <c r="U32" t="s">
        <v>34</v>
      </c>
      <c r="V32" t="s">
        <v>1221</v>
      </c>
      <c r="W32" s="15">
        <v>31</v>
      </c>
      <c r="X32" t="s">
        <v>1185</v>
      </c>
      <c r="Y32">
        <v>4</v>
      </c>
    </row>
    <row r="33" spans="1:25" x14ac:dyDescent="0.3">
      <c r="A33" s="26" t="str">
        <f>'Figure 4 Map Data'!A33</f>
        <v>USC00029359</v>
      </c>
      <c r="B33" s="26" t="str">
        <f>'Figure 4 Map Data'!B33</f>
        <v>AZ</v>
      </c>
      <c r="C33">
        <f>'Figure 4 Map Data'!E33</f>
        <v>0</v>
      </c>
      <c r="D33" t="str">
        <f t="shared" si="0"/>
        <v>Southwest</v>
      </c>
      <c r="E33">
        <f t="shared" si="1"/>
        <v>9</v>
      </c>
      <c r="U33" t="s">
        <v>35</v>
      </c>
      <c r="V33" t="s">
        <v>1222</v>
      </c>
      <c r="W33" s="15">
        <v>32</v>
      </c>
      <c r="X33" t="s">
        <v>1214</v>
      </c>
      <c r="Y33">
        <v>8</v>
      </c>
    </row>
    <row r="34" spans="1:25" x14ac:dyDescent="0.3">
      <c r="A34" s="26" t="str">
        <f>'Figure 4 Map Data'!A34</f>
        <v>USC00029652</v>
      </c>
      <c r="B34" s="26" t="str">
        <f>'Figure 4 Map Data'!B34</f>
        <v>AZ</v>
      </c>
      <c r="C34">
        <f>'Figure 4 Map Data'!E34</f>
        <v>-37.364475894583045</v>
      </c>
      <c r="D34" t="str">
        <f t="shared" si="0"/>
        <v>Southwest</v>
      </c>
      <c r="E34">
        <f t="shared" si="1"/>
        <v>9</v>
      </c>
      <c r="U34" t="s">
        <v>36</v>
      </c>
      <c r="V34" t="s">
        <v>1223</v>
      </c>
      <c r="W34" s="15">
        <v>33</v>
      </c>
      <c r="X34" t="s">
        <v>1199</v>
      </c>
      <c r="Y34">
        <v>5</v>
      </c>
    </row>
    <row r="35" spans="1:25" x14ac:dyDescent="0.3">
      <c r="A35" s="26" t="str">
        <f>'Figure 4 Map Data'!A35</f>
        <v>USC00030936</v>
      </c>
      <c r="B35" s="26" t="str">
        <f>'Figure 4 Map Data'!B35</f>
        <v>AR</v>
      </c>
      <c r="C35">
        <f>'Figure 4 Map Data'!E35</f>
        <v>-12.274815184645457</v>
      </c>
      <c r="D35" t="str">
        <f t="shared" si="0"/>
        <v>Southeast</v>
      </c>
      <c r="E35">
        <f t="shared" si="1"/>
        <v>6</v>
      </c>
      <c r="U35" t="s">
        <v>37</v>
      </c>
      <c r="V35" t="s">
        <v>1224</v>
      </c>
      <c r="W35" s="15">
        <v>34</v>
      </c>
      <c r="X35" t="s">
        <v>1203</v>
      </c>
      <c r="Y35">
        <v>6</v>
      </c>
    </row>
    <row r="36" spans="1:25" x14ac:dyDescent="0.3">
      <c r="A36" s="26" t="str">
        <f>'Figure 4 Map Data'!A36</f>
        <v>USC00031596</v>
      </c>
      <c r="B36" s="26" t="str">
        <f>'Figure 4 Map Data'!B36</f>
        <v>AR</v>
      </c>
      <c r="C36">
        <f>'Figure 4 Map Data'!E36</f>
        <v>0</v>
      </c>
      <c r="D36" t="str">
        <f t="shared" si="0"/>
        <v>Southeast</v>
      </c>
      <c r="E36">
        <f t="shared" si="1"/>
        <v>6</v>
      </c>
      <c r="U36" t="s">
        <v>38</v>
      </c>
      <c r="V36" t="s">
        <v>1225</v>
      </c>
      <c r="W36" s="15">
        <v>35</v>
      </c>
      <c r="X36" t="s">
        <v>1197</v>
      </c>
      <c r="Y36">
        <v>10</v>
      </c>
    </row>
    <row r="37" spans="1:25" x14ac:dyDescent="0.3">
      <c r="A37" s="26" t="str">
        <f>'Figure 4 Map Data'!A37</f>
        <v>USC00031632</v>
      </c>
      <c r="B37" s="26" t="str">
        <f>'Figure 4 Map Data'!B37</f>
        <v>AR</v>
      </c>
      <c r="C37">
        <f>'Figure 4 Map Data'!E37</f>
        <v>-8.805194805194791</v>
      </c>
      <c r="D37" t="str">
        <f t="shared" si="0"/>
        <v>Southeast</v>
      </c>
      <c r="E37">
        <f t="shared" si="1"/>
        <v>6</v>
      </c>
      <c r="U37" t="s">
        <v>39</v>
      </c>
      <c r="V37" t="s">
        <v>1226</v>
      </c>
      <c r="W37" s="15">
        <v>36</v>
      </c>
      <c r="X37" t="s">
        <v>1192</v>
      </c>
      <c r="Y37">
        <v>3</v>
      </c>
    </row>
    <row r="38" spans="1:25" x14ac:dyDescent="0.3">
      <c r="A38" s="26" t="str">
        <f>'Figure 4 Map Data'!A38</f>
        <v>USC00032356</v>
      </c>
      <c r="B38" s="26" t="str">
        <f>'Figure 4 Map Data'!B38</f>
        <v>AR</v>
      </c>
      <c r="C38">
        <f>'Figure 4 Map Data'!E38</f>
        <v>-10.645979020978995</v>
      </c>
      <c r="D38" t="str">
        <f t="shared" si="0"/>
        <v>Southeast</v>
      </c>
      <c r="E38">
        <f t="shared" si="1"/>
        <v>6</v>
      </c>
      <c r="U38" t="s">
        <v>40</v>
      </c>
      <c r="V38" t="s">
        <v>1227</v>
      </c>
      <c r="W38" s="15">
        <v>37</v>
      </c>
      <c r="X38" t="s">
        <v>1192</v>
      </c>
      <c r="Y38">
        <v>1</v>
      </c>
    </row>
    <row r="39" spans="1:25" x14ac:dyDescent="0.3">
      <c r="A39" s="26" t="str">
        <f>'Figure 4 Map Data'!A39</f>
        <v>USC00032444</v>
      </c>
      <c r="B39" s="26" t="str">
        <f>'Figure 4 Map Data'!B39</f>
        <v>AR</v>
      </c>
      <c r="C39">
        <f>'Figure 4 Map Data'!E39</f>
        <v>-18.406814497135791</v>
      </c>
      <c r="D39" t="str">
        <f t="shared" si="0"/>
        <v>Southeast</v>
      </c>
      <c r="E39">
        <f t="shared" si="1"/>
        <v>6</v>
      </c>
      <c r="U39" t="s">
        <v>41</v>
      </c>
      <c r="V39" t="s">
        <v>1228</v>
      </c>
      <c r="W39" s="15">
        <v>38</v>
      </c>
      <c r="X39" t="s">
        <v>1185</v>
      </c>
      <c r="Y39">
        <v>4</v>
      </c>
    </row>
    <row r="40" spans="1:25" x14ac:dyDescent="0.3">
      <c r="A40" s="26" t="str">
        <f>'Figure 4 Map Data'!A40</f>
        <v>USC00032930</v>
      </c>
      <c r="B40" s="26" t="str">
        <f>'Figure 4 Map Data'!B40</f>
        <v>AR</v>
      </c>
      <c r="C40">
        <f>'Figure 4 Map Data'!E40</f>
        <v>-12.862337662337607</v>
      </c>
      <c r="D40" t="str">
        <f t="shared" si="0"/>
        <v>Southeast</v>
      </c>
      <c r="E40">
        <f t="shared" si="1"/>
        <v>6</v>
      </c>
      <c r="U40" t="s">
        <v>42</v>
      </c>
      <c r="V40" t="s">
        <v>1229</v>
      </c>
      <c r="W40" s="15">
        <v>39</v>
      </c>
      <c r="X40" t="s">
        <v>1214</v>
      </c>
      <c r="Y40">
        <v>8</v>
      </c>
    </row>
    <row r="41" spans="1:25" x14ac:dyDescent="0.3">
      <c r="A41" s="26" t="str">
        <f>'Figure 4 Map Data'!A41</f>
        <v>USC00034572</v>
      </c>
      <c r="B41" s="26" t="str">
        <f>'Figure 4 Map Data'!B41</f>
        <v>AR</v>
      </c>
      <c r="C41">
        <f>'Figure 4 Map Data'!E41</f>
        <v>0</v>
      </c>
      <c r="D41" t="str">
        <f t="shared" si="0"/>
        <v>Southeast</v>
      </c>
      <c r="E41">
        <f t="shared" si="1"/>
        <v>6</v>
      </c>
      <c r="U41" t="s">
        <v>43</v>
      </c>
      <c r="V41" t="s">
        <v>1230</v>
      </c>
      <c r="W41" s="15">
        <v>40</v>
      </c>
      <c r="X41" t="s">
        <v>1185</v>
      </c>
      <c r="Y41">
        <v>4</v>
      </c>
    </row>
    <row r="42" spans="1:25" x14ac:dyDescent="0.3">
      <c r="A42" s="26" t="str">
        <f>'Figure 4 Map Data'!A42</f>
        <v>USC00034756</v>
      </c>
      <c r="B42" s="26" t="str">
        <f>'Figure 4 Map Data'!B42</f>
        <v>AR</v>
      </c>
      <c r="C42">
        <f>'Figure 4 Map Data'!E42</f>
        <v>6.3044155844155574</v>
      </c>
      <c r="D42" t="str">
        <f t="shared" si="0"/>
        <v>Southeast</v>
      </c>
      <c r="E42">
        <f t="shared" si="1"/>
        <v>6</v>
      </c>
      <c r="U42" t="s">
        <v>44</v>
      </c>
      <c r="V42" t="s">
        <v>1231</v>
      </c>
      <c r="W42" s="15">
        <v>41</v>
      </c>
      <c r="X42" t="s">
        <v>1203</v>
      </c>
      <c r="Y42">
        <v>6</v>
      </c>
    </row>
    <row r="43" spans="1:25" x14ac:dyDescent="0.3">
      <c r="A43" s="26" t="str">
        <f>'Figure 4 Map Data'!A43</f>
        <v>USC00035186</v>
      </c>
      <c r="B43" s="26" t="str">
        <f>'Figure 4 Map Data'!B43</f>
        <v>AR</v>
      </c>
      <c r="C43">
        <f>'Figure 4 Map Data'!E43</f>
        <v>0</v>
      </c>
      <c r="D43" t="str">
        <f t="shared" si="0"/>
        <v>Southeast</v>
      </c>
      <c r="E43">
        <f t="shared" si="1"/>
        <v>6</v>
      </c>
      <c r="U43" t="s">
        <v>45</v>
      </c>
      <c r="V43" t="s">
        <v>1232</v>
      </c>
      <c r="W43" s="15">
        <v>42</v>
      </c>
      <c r="X43" t="s">
        <v>1187</v>
      </c>
      <c r="Y43">
        <v>8</v>
      </c>
    </row>
    <row r="44" spans="1:25" x14ac:dyDescent="0.3">
      <c r="A44" s="26" t="str">
        <f>'Figure 4 Map Data'!A44</f>
        <v>USC00035754</v>
      </c>
      <c r="B44" s="26" t="str">
        <f>'Figure 4 Map Data'!B44</f>
        <v>AR</v>
      </c>
      <c r="C44">
        <f>'Figure 4 Map Data'!E44</f>
        <v>0</v>
      </c>
      <c r="D44" t="str">
        <f t="shared" si="0"/>
        <v>Southeast</v>
      </c>
      <c r="E44">
        <f t="shared" si="1"/>
        <v>6</v>
      </c>
      <c r="U44" t="s">
        <v>46</v>
      </c>
      <c r="V44" t="s">
        <v>1233</v>
      </c>
      <c r="W44" s="15">
        <v>43</v>
      </c>
      <c r="X44" t="s">
        <v>1192</v>
      </c>
      <c r="Y44">
        <v>1</v>
      </c>
    </row>
    <row r="45" spans="1:25" x14ac:dyDescent="0.3">
      <c r="A45" s="26" t="str">
        <f>'Figure 4 Map Data'!A45</f>
        <v>USC00035820</v>
      </c>
      <c r="B45" s="26" t="str">
        <f>'Figure 4 Map Data'!B45</f>
        <v>AR</v>
      </c>
      <c r="C45">
        <f>'Figure 4 Map Data'!E45</f>
        <v>0</v>
      </c>
      <c r="D45" t="str">
        <f t="shared" si="0"/>
        <v>Southeast</v>
      </c>
      <c r="E45">
        <f t="shared" si="1"/>
        <v>6</v>
      </c>
      <c r="U45" t="s">
        <v>47</v>
      </c>
      <c r="V45" t="s">
        <v>1234</v>
      </c>
      <c r="W45" s="15">
        <v>44</v>
      </c>
      <c r="X45" t="s">
        <v>1185</v>
      </c>
      <c r="Y45">
        <v>3</v>
      </c>
    </row>
    <row r="46" spans="1:25" x14ac:dyDescent="0.3">
      <c r="A46" s="26" t="str">
        <f>'Figure 4 Map Data'!A46</f>
        <v>USC00035908</v>
      </c>
      <c r="B46" s="26" t="str">
        <f>'Figure 4 Map Data'!B46</f>
        <v>AR</v>
      </c>
      <c r="C46">
        <f>'Figure 4 Map Data'!E46</f>
        <v>0</v>
      </c>
      <c r="D46" t="str">
        <f t="shared" si="0"/>
        <v>Southeast</v>
      </c>
      <c r="E46">
        <f t="shared" si="1"/>
        <v>6</v>
      </c>
      <c r="U46" t="s">
        <v>48</v>
      </c>
      <c r="V46" t="s">
        <v>1235</v>
      </c>
      <c r="W46" s="15">
        <v>45</v>
      </c>
      <c r="X46" t="s">
        <v>1197</v>
      </c>
      <c r="Y46">
        <v>10</v>
      </c>
    </row>
    <row r="47" spans="1:25" x14ac:dyDescent="0.3">
      <c r="A47" s="26" t="str">
        <f>'Figure 4 Map Data'!A47</f>
        <v>USC00036253</v>
      </c>
      <c r="B47" s="26" t="str">
        <f>'Figure 4 Map Data'!B47</f>
        <v>AR</v>
      </c>
      <c r="C47">
        <f>'Figure 4 Map Data'!E47</f>
        <v>-24.912271062271042</v>
      </c>
      <c r="D47" t="str">
        <f t="shared" si="0"/>
        <v>Southeast</v>
      </c>
      <c r="E47">
        <f t="shared" si="1"/>
        <v>6</v>
      </c>
      <c r="U47" t="s">
        <v>49</v>
      </c>
      <c r="V47" t="s">
        <v>1236</v>
      </c>
      <c r="W47" s="15">
        <v>46</v>
      </c>
      <c r="X47" t="s">
        <v>1192</v>
      </c>
      <c r="Y47">
        <v>3</v>
      </c>
    </row>
    <row r="48" spans="1:25" x14ac:dyDescent="0.3">
      <c r="A48" s="26" t="str">
        <f>'Figure 4 Map Data'!A48</f>
        <v>USC00036928</v>
      </c>
      <c r="B48" s="26" t="str">
        <f>'Figure 4 Map Data'!B48</f>
        <v>AR</v>
      </c>
      <c r="C48">
        <f>'Figure 4 Map Data'!E48</f>
        <v>0</v>
      </c>
      <c r="D48" t="str">
        <f t="shared" si="0"/>
        <v>Southeast</v>
      </c>
      <c r="E48">
        <f t="shared" si="1"/>
        <v>6</v>
      </c>
      <c r="U48" t="s">
        <v>50</v>
      </c>
      <c r="V48" t="s">
        <v>1237</v>
      </c>
      <c r="W48" s="15">
        <v>47</v>
      </c>
      <c r="X48" t="s">
        <v>1199</v>
      </c>
      <c r="Y48">
        <v>5</v>
      </c>
    </row>
    <row r="49" spans="1:25" x14ac:dyDescent="0.3">
      <c r="A49" s="26" t="str">
        <f>'Figure 4 Map Data'!A49</f>
        <v>USC00040693</v>
      </c>
      <c r="B49" s="26" t="str">
        <f>'Figure 4 Map Data'!B49</f>
        <v>CA</v>
      </c>
      <c r="C49">
        <f>'Figure 4 Map Data'!E49</f>
        <v>0</v>
      </c>
      <c r="D49" t="str">
        <f t="shared" si="0"/>
        <v>Southwest</v>
      </c>
      <c r="E49">
        <f t="shared" si="1"/>
        <v>9</v>
      </c>
      <c r="U49" t="s">
        <v>51</v>
      </c>
      <c r="V49" t="s">
        <v>1238</v>
      </c>
      <c r="W49" s="15">
        <v>48</v>
      </c>
      <c r="X49" t="s">
        <v>1214</v>
      </c>
      <c r="Y49">
        <v>8</v>
      </c>
    </row>
    <row r="50" spans="1:25" x14ac:dyDescent="0.3">
      <c r="A50" s="26" t="str">
        <f>'Figure 4 Map Data'!A50</f>
        <v>USC00040924</v>
      </c>
      <c r="B50" s="26" t="str">
        <f>'Figure 4 Map Data'!B50</f>
        <v>CA</v>
      </c>
      <c r="C50">
        <f>'Figure 4 Map Data'!E50</f>
        <v>-20.895140664961627</v>
      </c>
      <c r="D50" t="str">
        <f t="shared" si="0"/>
        <v>Southwest</v>
      </c>
      <c r="E50">
        <f t="shared" si="1"/>
        <v>9</v>
      </c>
    </row>
    <row r="51" spans="1:25" x14ac:dyDescent="0.3">
      <c r="A51" s="26" t="str">
        <f>'Figure 4 Map Data'!A51</f>
        <v>USC00041048</v>
      </c>
      <c r="B51" s="26" t="str">
        <f>'Figure 4 Map Data'!B51</f>
        <v>CA</v>
      </c>
      <c r="C51">
        <f>'Figure 4 Map Data'!E51</f>
        <v>-15.07540983606558</v>
      </c>
      <c r="D51" t="str">
        <f t="shared" si="0"/>
        <v>Southwest</v>
      </c>
      <c r="E51">
        <f t="shared" si="1"/>
        <v>9</v>
      </c>
      <c r="W51" s="15"/>
      <c r="X51" s="28"/>
    </row>
    <row r="52" spans="1:25" x14ac:dyDescent="0.3">
      <c r="A52" s="26" t="str">
        <f>'Figure 4 Map Data'!A52</f>
        <v>USC00041614</v>
      </c>
      <c r="B52" s="26" t="str">
        <f>'Figure 4 Map Data'!B52</f>
        <v>CA</v>
      </c>
      <c r="C52">
        <f>'Figure 4 Map Data'!E52</f>
        <v>0</v>
      </c>
      <c r="D52" t="str">
        <f t="shared" si="0"/>
        <v>Southwest</v>
      </c>
      <c r="E52">
        <f t="shared" si="1"/>
        <v>9</v>
      </c>
      <c r="W52" s="15"/>
    </row>
    <row r="53" spans="1:25" x14ac:dyDescent="0.3">
      <c r="A53" s="26" t="str">
        <f>'Figure 4 Map Data'!A53</f>
        <v>USC00041715</v>
      </c>
      <c r="B53" s="26" t="str">
        <f>'Figure 4 Map Data'!B53</f>
        <v>CA</v>
      </c>
      <c r="C53">
        <f>'Figure 4 Map Data'!E53</f>
        <v>-16.086233766233764</v>
      </c>
      <c r="D53" t="str">
        <f t="shared" si="0"/>
        <v>Southwest</v>
      </c>
      <c r="E53">
        <f t="shared" si="1"/>
        <v>9</v>
      </c>
      <c r="W53" s="15"/>
    </row>
    <row r="54" spans="1:25" x14ac:dyDescent="0.3">
      <c r="A54" s="26" t="str">
        <f>'Figure 4 Map Data'!A54</f>
        <v>USC00041758</v>
      </c>
      <c r="B54" s="26" t="str">
        <f>'Figure 4 Map Data'!B54</f>
        <v>CA</v>
      </c>
      <c r="C54">
        <f>'Figure 4 Map Data'!E54</f>
        <v>-31.450389610389678</v>
      </c>
      <c r="D54" t="str">
        <f t="shared" si="0"/>
        <v>Southwest</v>
      </c>
      <c r="E54">
        <f t="shared" si="1"/>
        <v>9</v>
      </c>
      <c r="W54" s="15"/>
      <c r="X54" s="15"/>
    </row>
    <row r="55" spans="1:25" x14ac:dyDescent="0.3">
      <c r="A55" s="26" t="str">
        <f>'Figure 4 Map Data'!A55</f>
        <v>USC00041912</v>
      </c>
      <c r="B55" s="26" t="str">
        <f>'Figure 4 Map Data'!B55</f>
        <v>CA</v>
      </c>
      <c r="C55">
        <f>'Figure 4 Map Data'!E55</f>
        <v>0</v>
      </c>
      <c r="D55" t="str">
        <f t="shared" si="0"/>
        <v>Southwest</v>
      </c>
      <c r="E55">
        <f t="shared" si="1"/>
        <v>9</v>
      </c>
      <c r="W55" s="15"/>
      <c r="X55" s="15"/>
    </row>
    <row r="56" spans="1:25" x14ac:dyDescent="0.3">
      <c r="A56" s="26" t="str">
        <f>'Figure 4 Map Data'!A56</f>
        <v>USC00042239</v>
      </c>
      <c r="B56" s="26" t="str">
        <f>'Figure 4 Map Data'!B56</f>
        <v>CA</v>
      </c>
      <c r="C56">
        <f>'Figure 4 Map Data'!E56</f>
        <v>-26.252467532467548</v>
      </c>
      <c r="D56" t="str">
        <f t="shared" si="0"/>
        <v>Southwest</v>
      </c>
      <c r="E56">
        <f t="shared" si="1"/>
        <v>9</v>
      </c>
      <c r="W56" s="15"/>
      <c r="X56" s="15"/>
    </row>
    <row r="57" spans="1:25" x14ac:dyDescent="0.3">
      <c r="A57" s="26" t="str">
        <f>'Figure 4 Map Data'!A57</f>
        <v>USC00042294</v>
      </c>
      <c r="B57" s="26" t="str">
        <f>'Figure 4 Map Data'!B57</f>
        <v>CA</v>
      </c>
      <c r="C57">
        <f>'Figure 4 Map Data'!E57</f>
        <v>-12.7698701298701</v>
      </c>
      <c r="D57" t="str">
        <f t="shared" si="0"/>
        <v>Southwest</v>
      </c>
      <c r="E57">
        <f t="shared" si="1"/>
        <v>9</v>
      </c>
      <c r="W57" s="15"/>
      <c r="X57" s="15"/>
    </row>
    <row r="58" spans="1:25" x14ac:dyDescent="0.3">
      <c r="A58" s="26" t="str">
        <f>'Figure 4 Map Data'!A58</f>
        <v>USC00042319</v>
      </c>
      <c r="B58" s="26" t="str">
        <f>'Figure 4 Map Data'!B58</f>
        <v>CA</v>
      </c>
      <c r="C58">
        <f>'Figure 4 Map Data'!E58</f>
        <v>-12.754224270353793</v>
      </c>
      <c r="D58" t="str">
        <f t="shared" si="0"/>
        <v>Southwest</v>
      </c>
      <c r="E58">
        <f t="shared" si="1"/>
        <v>9</v>
      </c>
      <c r="W58" s="15"/>
    </row>
    <row r="59" spans="1:25" x14ac:dyDescent="0.3">
      <c r="A59" s="26" t="str">
        <f>'Figure 4 Map Data'!A59</f>
        <v>USC00042941</v>
      </c>
      <c r="B59" s="26" t="str">
        <f>'Figure 4 Map Data'!B59</f>
        <v>CA</v>
      </c>
      <c r="C59">
        <f>'Figure 4 Map Data'!E59</f>
        <v>-8.2432839815741232</v>
      </c>
      <c r="D59" t="str">
        <f t="shared" si="0"/>
        <v>Southwest</v>
      </c>
      <c r="E59">
        <f t="shared" si="1"/>
        <v>9</v>
      </c>
      <c r="U59" s="28"/>
      <c r="V59" s="28"/>
      <c r="W59" s="15"/>
    </row>
    <row r="60" spans="1:25" x14ac:dyDescent="0.3">
      <c r="A60" s="26" t="str">
        <f>'Figure 4 Map Data'!A60</f>
        <v>USC00043161</v>
      </c>
      <c r="B60" s="26" t="str">
        <f>'Figure 4 Map Data'!B60</f>
        <v>CA</v>
      </c>
      <c r="C60">
        <f>'Figure 4 Map Data'!E60</f>
        <v>0</v>
      </c>
      <c r="D60" t="str">
        <f t="shared" si="0"/>
        <v>Southwest</v>
      </c>
      <c r="E60">
        <f t="shared" si="1"/>
        <v>9</v>
      </c>
      <c r="W60" s="15"/>
    </row>
    <row r="61" spans="1:25" x14ac:dyDescent="0.3">
      <c r="A61" s="26" t="str">
        <f>'Figure 4 Map Data'!A61</f>
        <v>USC00043747</v>
      </c>
      <c r="B61" s="26" t="str">
        <f>'Figure 4 Map Data'!B61</f>
        <v>CA</v>
      </c>
      <c r="C61">
        <f>'Figure 4 Map Data'!E61</f>
        <v>-24.439480519480529</v>
      </c>
      <c r="D61" t="str">
        <f t="shared" si="0"/>
        <v>Southwest</v>
      </c>
      <c r="E61">
        <f t="shared" si="1"/>
        <v>9</v>
      </c>
    </row>
    <row r="62" spans="1:25" x14ac:dyDescent="0.3">
      <c r="A62" s="26" t="str">
        <f>'Figure 4 Map Data'!A62</f>
        <v>USC00043761</v>
      </c>
      <c r="B62" s="26" t="str">
        <f>'Figure 4 Map Data'!B62</f>
        <v>CA</v>
      </c>
      <c r="C62">
        <f>'Figure 4 Map Data'!E62</f>
        <v>0</v>
      </c>
      <c r="D62" t="str">
        <f t="shared" si="0"/>
        <v>Southwest</v>
      </c>
      <c r="E62">
        <f t="shared" si="1"/>
        <v>9</v>
      </c>
    </row>
    <row r="63" spans="1:25" x14ac:dyDescent="0.3">
      <c r="A63" s="26" t="str">
        <f>'Figure 4 Map Data'!A63</f>
        <v>USC00043875</v>
      </c>
      <c r="B63" s="26" t="str">
        <f>'Figure 4 Map Data'!B63</f>
        <v>CA</v>
      </c>
      <c r="C63">
        <f>'Figure 4 Map Data'!E63</f>
        <v>-17.097601327789118</v>
      </c>
      <c r="D63" t="str">
        <f t="shared" si="0"/>
        <v>Southwest</v>
      </c>
      <c r="E63">
        <f t="shared" si="1"/>
        <v>9</v>
      </c>
    </row>
    <row r="64" spans="1:25" x14ac:dyDescent="0.3">
      <c r="A64" s="26" t="str">
        <f>'Figure 4 Map Data'!A64</f>
        <v>USC00044232</v>
      </c>
      <c r="B64" s="26" t="str">
        <f>'Figure 4 Map Data'!B64</f>
        <v>CA</v>
      </c>
      <c r="C64">
        <f>'Figure 4 Map Data'!E64</f>
        <v>-14.298451579039458</v>
      </c>
      <c r="D64" t="str">
        <f t="shared" si="0"/>
        <v>Southwest</v>
      </c>
      <c r="E64">
        <f t="shared" si="1"/>
        <v>9</v>
      </c>
    </row>
    <row r="65" spans="1:5" x14ac:dyDescent="0.3">
      <c r="A65" s="26" t="str">
        <f>'Figure 4 Map Data'!A65</f>
        <v>USC00044259</v>
      </c>
      <c r="B65" s="26" t="str">
        <f>'Figure 4 Map Data'!B65</f>
        <v>CA</v>
      </c>
      <c r="C65">
        <f>'Figure 4 Map Data'!E65</f>
        <v>-46.7507216344329</v>
      </c>
      <c r="D65" t="str">
        <f t="shared" si="0"/>
        <v>Southwest</v>
      </c>
      <c r="E65">
        <f t="shared" si="1"/>
        <v>9</v>
      </c>
    </row>
    <row r="66" spans="1:5" x14ac:dyDescent="0.3">
      <c r="A66" s="26" t="str">
        <f>'Figure 4 Map Data'!A66</f>
        <v>USC00044890</v>
      </c>
      <c r="B66" s="26" t="str">
        <f>'Figure 4 Map Data'!B66</f>
        <v>CA</v>
      </c>
      <c r="C66">
        <f>'Figure 4 Map Data'!E66</f>
        <v>-12.304415584415599</v>
      </c>
      <c r="D66" t="str">
        <f t="shared" si="0"/>
        <v>Southwest</v>
      </c>
      <c r="E66">
        <f t="shared" si="1"/>
        <v>9</v>
      </c>
    </row>
    <row r="67" spans="1:5" x14ac:dyDescent="0.3">
      <c r="A67" s="26" t="str">
        <f>'Figure 4 Map Data'!A67</f>
        <v>USC00044997</v>
      </c>
      <c r="B67" s="26" t="str">
        <f>'Figure 4 Map Data'!B67</f>
        <v>CA</v>
      </c>
      <c r="C67">
        <f>'Figure 4 Map Data'!E67</f>
        <v>-34.550517856375393</v>
      </c>
      <c r="D67" t="str">
        <f t="shared" ref="D67:D130" si="2">VLOOKUP(B67,$U$2:$Y$59, 4, FALSE)</f>
        <v>Southwest</v>
      </c>
      <c r="E67">
        <f t="shared" ref="E67:E130" si="3">VLOOKUP(B67,$U$2:$Y$59, 5, FALSE)</f>
        <v>9</v>
      </c>
    </row>
    <row r="68" spans="1:5" x14ac:dyDescent="0.3">
      <c r="A68" s="26" t="str">
        <f>'Figure 4 Map Data'!A68</f>
        <v>USC00045032</v>
      </c>
      <c r="B68" s="26" t="str">
        <f>'Figure 4 Map Data'!B68</f>
        <v>CA</v>
      </c>
      <c r="C68">
        <f>'Figure 4 Map Data'!E68</f>
        <v>-25.513294093768781</v>
      </c>
      <c r="D68" t="str">
        <f t="shared" si="2"/>
        <v>Southwest</v>
      </c>
      <c r="E68">
        <f t="shared" si="3"/>
        <v>9</v>
      </c>
    </row>
    <row r="69" spans="1:5" x14ac:dyDescent="0.3">
      <c r="A69" s="26" t="str">
        <f>'Figure 4 Map Data'!A69</f>
        <v>USC00045385</v>
      </c>
      <c r="B69" s="26" t="str">
        <f>'Figure 4 Map Data'!B69</f>
        <v>CA</v>
      </c>
      <c r="C69">
        <f>'Figure 4 Map Data'!E69</f>
        <v>-22.460016671297552</v>
      </c>
      <c r="D69" t="str">
        <f t="shared" si="2"/>
        <v>Southwest</v>
      </c>
      <c r="E69">
        <f t="shared" si="3"/>
        <v>9</v>
      </c>
    </row>
    <row r="70" spans="1:5" x14ac:dyDescent="0.3">
      <c r="A70" s="26" t="str">
        <f>'Figure 4 Map Data'!A70</f>
        <v>USC00045532</v>
      </c>
      <c r="B70" s="26" t="str">
        <f>'Figure 4 Map Data'!B70</f>
        <v>CA</v>
      </c>
      <c r="C70">
        <f>'Figure 4 Map Data'!E70</f>
        <v>-18.119480519480611</v>
      </c>
      <c r="D70" t="str">
        <f t="shared" si="2"/>
        <v>Southwest</v>
      </c>
      <c r="E70">
        <f t="shared" si="3"/>
        <v>9</v>
      </c>
    </row>
    <row r="71" spans="1:5" x14ac:dyDescent="0.3">
      <c r="A71" s="26" t="str">
        <f>'Figure 4 Map Data'!A71</f>
        <v>USC00045983</v>
      </c>
      <c r="B71" s="26" t="str">
        <f>'Figure 4 Map Data'!B71</f>
        <v>CA</v>
      </c>
      <c r="C71">
        <f>'Figure 4 Map Data'!E71</f>
        <v>0</v>
      </c>
      <c r="D71" t="str">
        <f t="shared" si="2"/>
        <v>Southwest</v>
      </c>
      <c r="E71">
        <f t="shared" si="3"/>
        <v>9</v>
      </c>
    </row>
    <row r="72" spans="1:5" x14ac:dyDescent="0.3">
      <c r="A72" s="26" t="str">
        <f>'Figure 4 Map Data'!A72</f>
        <v>USC00046074</v>
      </c>
      <c r="B72" s="26" t="str">
        <f>'Figure 4 Map Data'!B72</f>
        <v>CA</v>
      </c>
      <c r="C72">
        <f>'Figure 4 Map Data'!E72</f>
        <v>-20.740779220779295</v>
      </c>
      <c r="D72" t="str">
        <f t="shared" si="2"/>
        <v>Southwest</v>
      </c>
      <c r="E72">
        <f t="shared" si="3"/>
        <v>9</v>
      </c>
    </row>
    <row r="73" spans="1:5" x14ac:dyDescent="0.3">
      <c r="A73" s="26" t="str">
        <f>'Figure 4 Map Data'!A73</f>
        <v>USC00046175</v>
      </c>
      <c r="B73" s="26" t="str">
        <f>'Figure 4 Map Data'!B73</f>
        <v>CA</v>
      </c>
      <c r="C73">
        <f>'Figure 4 Map Data'!E73</f>
        <v>-48.840519480519362</v>
      </c>
      <c r="D73" t="str">
        <f t="shared" si="2"/>
        <v>Southwest</v>
      </c>
      <c r="E73">
        <f t="shared" si="3"/>
        <v>9</v>
      </c>
    </row>
    <row r="74" spans="1:5" x14ac:dyDescent="0.3">
      <c r="A74" s="26" t="str">
        <f>'Figure 4 Map Data'!A74</f>
        <v>USC00046399</v>
      </c>
      <c r="B74" s="26" t="str">
        <f>'Figure 4 Map Data'!B74</f>
        <v>CA</v>
      </c>
      <c r="C74">
        <f>'Figure 4 Map Data'!E74</f>
        <v>13.609350649350528</v>
      </c>
      <c r="D74" t="str">
        <f t="shared" si="2"/>
        <v>Southwest</v>
      </c>
      <c r="E74">
        <f t="shared" si="3"/>
        <v>9</v>
      </c>
    </row>
    <row r="75" spans="1:5" x14ac:dyDescent="0.3">
      <c r="A75" s="26" t="str">
        <f>'Figure 4 Map Data'!A75</f>
        <v>USC00046506</v>
      </c>
      <c r="B75" s="26" t="str">
        <f>'Figure 4 Map Data'!B75</f>
        <v>CA</v>
      </c>
      <c r="C75">
        <f>'Figure 4 Map Data'!E75</f>
        <v>-22.856103896103839</v>
      </c>
      <c r="D75" t="str">
        <f t="shared" si="2"/>
        <v>Southwest</v>
      </c>
      <c r="E75">
        <f t="shared" si="3"/>
        <v>9</v>
      </c>
    </row>
    <row r="76" spans="1:5" x14ac:dyDescent="0.3">
      <c r="A76" s="26" t="str">
        <f>'Figure 4 Map Data'!A76</f>
        <v>USC00046508</v>
      </c>
      <c r="B76" s="26" t="str">
        <f>'Figure 4 Map Data'!B76</f>
        <v>CA</v>
      </c>
      <c r="C76">
        <f>'Figure 4 Map Data'!E76</f>
        <v>-16.933552964753492</v>
      </c>
      <c r="D76" t="str">
        <f t="shared" si="2"/>
        <v>Southwest</v>
      </c>
      <c r="E76">
        <f t="shared" si="3"/>
        <v>9</v>
      </c>
    </row>
    <row r="77" spans="1:5" x14ac:dyDescent="0.3">
      <c r="A77" s="26" t="str">
        <f>'Figure 4 Map Data'!A77</f>
        <v>USC00046719</v>
      </c>
      <c r="B77" s="26" t="str">
        <f>'Figure 4 Map Data'!B77</f>
        <v>CA</v>
      </c>
      <c r="C77">
        <f>'Figure 4 Map Data'!E77</f>
        <v>-42.204675324675378</v>
      </c>
      <c r="D77" t="str">
        <f t="shared" si="2"/>
        <v>Southwest</v>
      </c>
      <c r="E77">
        <f t="shared" si="3"/>
        <v>9</v>
      </c>
    </row>
    <row r="78" spans="1:5" x14ac:dyDescent="0.3">
      <c r="A78" s="26" t="str">
        <f>'Figure 4 Map Data'!A78</f>
        <v>USC00046730</v>
      </c>
      <c r="B78" s="26" t="str">
        <f>'Figure 4 Map Data'!B78</f>
        <v>CA</v>
      </c>
      <c r="C78">
        <f>'Figure 4 Map Data'!E78</f>
        <v>-22.695064935065034</v>
      </c>
      <c r="D78" t="str">
        <f t="shared" si="2"/>
        <v>Southwest</v>
      </c>
      <c r="E78">
        <f t="shared" si="3"/>
        <v>9</v>
      </c>
    </row>
    <row r="79" spans="1:5" x14ac:dyDescent="0.3">
      <c r="A79" s="26" t="str">
        <f>'Figure 4 Map Data'!A79</f>
        <v>USC00046826</v>
      </c>
      <c r="B79" s="26" t="str">
        <f>'Figure 4 Map Data'!B79</f>
        <v>CA</v>
      </c>
      <c r="C79">
        <f>'Figure 4 Map Data'!E79</f>
        <v>-11.229090909090923</v>
      </c>
      <c r="D79" t="str">
        <f t="shared" si="2"/>
        <v>Southwest</v>
      </c>
      <c r="E79">
        <f t="shared" si="3"/>
        <v>9</v>
      </c>
    </row>
    <row r="80" spans="1:5" x14ac:dyDescent="0.3">
      <c r="A80" s="26" t="str">
        <f>'Figure 4 Map Data'!A80</f>
        <v>USC00047195</v>
      </c>
      <c r="B80" s="26" t="str">
        <f>'Figure 4 Map Data'!B80</f>
        <v>CA</v>
      </c>
      <c r="C80">
        <f>'Figure 4 Map Data'!E80</f>
        <v>-21.077056764497048</v>
      </c>
      <c r="D80" t="str">
        <f t="shared" si="2"/>
        <v>Southwest</v>
      </c>
      <c r="E80">
        <f t="shared" si="3"/>
        <v>9</v>
      </c>
    </row>
    <row r="81" spans="1:5" x14ac:dyDescent="0.3">
      <c r="A81" s="26" t="str">
        <f>'Figure 4 Map Data'!A81</f>
        <v>USC00047306</v>
      </c>
      <c r="B81" s="26" t="str">
        <f>'Figure 4 Map Data'!B81</f>
        <v>CA</v>
      </c>
      <c r="C81">
        <f>'Figure 4 Map Data'!E81</f>
        <v>-27.584803256445028</v>
      </c>
      <c r="D81" t="str">
        <f t="shared" si="2"/>
        <v>Southwest</v>
      </c>
      <c r="E81">
        <f t="shared" si="3"/>
        <v>9</v>
      </c>
    </row>
    <row r="82" spans="1:5" x14ac:dyDescent="0.3">
      <c r="A82" s="26" t="str">
        <f>'Figure 4 Map Data'!A82</f>
        <v>USC00047851</v>
      </c>
      <c r="B82" s="26" t="str">
        <f>'Figure 4 Map Data'!B82</f>
        <v>CA</v>
      </c>
      <c r="C82">
        <f>'Figure 4 Map Data'!E82</f>
        <v>-14.395949976433533</v>
      </c>
      <c r="D82" t="str">
        <f t="shared" si="2"/>
        <v>Southwest</v>
      </c>
      <c r="E82">
        <f t="shared" si="3"/>
        <v>9</v>
      </c>
    </row>
    <row r="83" spans="1:5" x14ac:dyDescent="0.3">
      <c r="A83" s="26" t="str">
        <f>'Figure 4 Map Data'!A83</f>
        <v>USC00047902</v>
      </c>
      <c r="B83" s="26" t="str">
        <f>'Figure 4 Map Data'!B83</f>
        <v>CA</v>
      </c>
      <c r="C83">
        <f>'Figure 4 Map Data'!E83</f>
        <v>-51.285194805195047</v>
      </c>
      <c r="D83" t="str">
        <f t="shared" si="2"/>
        <v>Southwest</v>
      </c>
      <c r="E83">
        <f t="shared" si="3"/>
        <v>9</v>
      </c>
    </row>
    <row r="84" spans="1:5" x14ac:dyDescent="0.3">
      <c r="A84" s="26" t="str">
        <f>'Figure 4 Map Data'!A84</f>
        <v>USC00047916</v>
      </c>
      <c r="B84" s="26" t="str">
        <f>'Figure 4 Map Data'!B84</f>
        <v>CA</v>
      </c>
      <c r="C84">
        <f>'Figure 4 Map Data'!E84</f>
        <v>-36.604931506849361</v>
      </c>
      <c r="D84" t="str">
        <f t="shared" si="2"/>
        <v>Southwest</v>
      </c>
      <c r="E84">
        <f t="shared" si="3"/>
        <v>9</v>
      </c>
    </row>
    <row r="85" spans="1:5" x14ac:dyDescent="0.3">
      <c r="A85" s="26" t="str">
        <f>'Figure 4 Map Data'!A85</f>
        <v>USC00047965</v>
      </c>
      <c r="B85" s="26" t="str">
        <f>'Figure 4 Map Data'!B85</f>
        <v>CA</v>
      </c>
      <c r="C85">
        <f>'Figure 4 Map Data'!E85</f>
        <v>-34.02810074952987</v>
      </c>
      <c r="D85" t="str">
        <f t="shared" si="2"/>
        <v>Southwest</v>
      </c>
      <c r="E85">
        <f t="shared" si="3"/>
        <v>9</v>
      </c>
    </row>
    <row r="86" spans="1:5" x14ac:dyDescent="0.3">
      <c r="A86" s="26" t="str">
        <f>'Figure 4 Map Data'!A86</f>
        <v>USC00048702</v>
      </c>
      <c r="B86" s="26" t="str">
        <f>'Figure 4 Map Data'!B86</f>
        <v>CA</v>
      </c>
      <c r="C86">
        <f>'Figure 4 Map Data'!E86</f>
        <v>-22.114551979624853</v>
      </c>
      <c r="D86" t="str">
        <f t="shared" si="2"/>
        <v>Southwest</v>
      </c>
      <c r="E86">
        <f t="shared" si="3"/>
        <v>9</v>
      </c>
    </row>
    <row r="87" spans="1:5" x14ac:dyDescent="0.3">
      <c r="A87" s="26" t="str">
        <f>'Figure 4 Map Data'!A87</f>
        <v>USC00048758</v>
      </c>
      <c r="B87" s="26" t="str">
        <f>'Figure 4 Map Data'!B87</f>
        <v>CA</v>
      </c>
      <c r="C87">
        <f>'Figure 4 Map Data'!E87</f>
        <v>-7.4909090909091285</v>
      </c>
      <c r="D87" t="str">
        <f t="shared" si="2"/>
        <v>Southwest</v>
      </c>
      <c r="E87">
        <f t="shared" si="3"/>
        <v>9</v>
      </c>
    </row>
    <row r="88" spans="1:5" x14ac:dyDescent="0.3">
      <c r="A88" s="26" t="str">
        <f>'Figure 4 Map Data'!A88</f>
        <v>USC00048839</v>
      </c>
      <c r="B88" s="26" t="str">
        <f>'Figure 4 Map Data'!B88</f>
        <v>CA</v>
      </c>
      <c r="C88">
        <f>'Figure 4 Map Data'!E88</f>
        <v>0</v>
      </c>
      <c r="D88" t="str">
        <f t="shared" si="2"/>
        <v>Southwest</v>
      </c>
      <c r="E88">
        <f t="shared" si="3"/>
        <v>9</v>
      </c>
    </row>
    <row r="89" spans="1:5" x14ac:dyDescent="0.3">
      <c r="A89" s="26" t="str">
        <f>'Figure 4 Map Data'!A89</f>
        <v>USC00049122</v>
      </c>
      <c r="B89" s="26" t="str">
        <f>'Figure 4 Map Data'!B89</f>
        <v>CA</v>
      </c>
      <c r="C89">
        <f>'Figure 4 Map Data'!E89</f>
        <v>-20.86346153846171</v>
      </c>
      <c r="D89" t="str">
        <f t="shared" si="2"/>
        <v>Southwest</v>
      </c>
      <c r="E89">
        <f t="shared" si="3"/>
        <v>9</v>
      </c>
    </row>
    <row r="90" spans="1:5" x14ac:dyDescent="0.3">
      <c r="A90" s="26" t="str">
        <f>'Figure 4 Map Data'!A90</f>
        <v>USC00049200</v>
      </c>
      <c r="B90" s="26" t="str">
        <f>'Figure 4 Map Data'!B90</f>
        <v>CA</v>
      </c>
      <c r="C90">
        <f>'Figure 4 Map Data'!E90</f>
        <v>-32.963763189040762</v>
      </c>
      <c r="D90" t="str">
        <f t="shared" si="2"/>
        <v>Southwest</v>
      </c>
      <c r="E90">
        <f t="shared" si="3"/>
        <v>9</v>
      </c>
    </row>
    <row r="91" spans="1:5" x14ac:dyDescent="0.3">
      <c r="A91" s="26" t="str">
        <f>'Figure 4 Map Data'!A91</f>
        <v>USC00049452</v>
      </c>
      <c r="B91" s="26" t="str">
        <f>'Figure 4 Map Data'!B91</f>
        <v>CA</v>
      </c>
      <c r="C91">
        <f>'Figure 4 Map Data'!E91</f>
        <v>-16.250389610389604</v>
      </c>
      <c r="D91" t="str">
        <f t="shared" si="2"/>
        <v>Southwest</v>
      </c>
      <c r="E91">
        <f t="shared" si="3"/>
        <v>9</v>
      </c>
    </row>
    <row r="92" spans="1:5" x14ac:dyDescent="0.3">
      <c r="A92" s="26" t="str">
        <f>'Figure 4 Map Data'!A92</f>
        <v>USC00049490</v>
      </c>
      <c r="B92" s="26" t="str">
        <f>'Figure 4 Map Data'!B92</f>
        <v>CA</v>
      </c>
      <c r="C92">
        <f>'Figure 4 Map Data'!E92</f>
        <v>-29.845565689940162</v>
      </c>
      <c r="D92" t="str">
        <f t="shared" si="2"/>
        <v>Southwest</v>
      </c>
      <c r="E92">
        <f t="shared" si="3"/>
        <v>9</v>
      </c>
    </row>
    <row r="93" spans="1:5" x14ac:dyDescent="0.3">
      <c r="A93" s="26" t="str">
        <f>'Figure 4 Map Data'!A93</f>
        <v>USC00049699</v>
      </c>
      <c r="B93" s="26" t="str">
        <f>'Figure 4 Map Data'!B93</f>
        <v>CA</v>
      </c>
      <c r="C93">
        <f>'Figure 4 Map Data'!E93</f>
        <v>-22.449870129870057</v>
      </c>
      <c r="D93" t="str">
        <f t="shared" si="2"/>
        <v>Southwest</v>
      </c>
      <c r="E93">
        <f t="shared" si="3"/>
        <v>9</v>
      </c>
    </row>
    <row r="94" spans="1:5" x14ac:dyDescent="0.3">
      <c r="A94" s="26" t="str">
        <f>'Figure 4 Map Data'!A94</f>
        <v>USC00049855</v>
      </c>
      <c r="B94" s="26" t="str">
        <f>'Figure 4 Map Data'!B94</f>
        <v>CA</v>
      </c>
      <c r="C94">
        <f>'Figure 4 Map Data'!E94</f>
        <v>-24.667012987012907</v>
      </c>
      <c r="D94" t="str">
        <f t="shared" si="2"/>
        <v>Southwest</v>
      </c>
      <c r="E94">
        <f t="shared" si="3"/>
        <v>9</v>
      </c>
    </row>
    <row r="95" spans="1:5" x14ac:dyDescent="0.3">
      <c r="A95" s="26" t="str">
        <f>'Figure 4 Map Data'!A95</f>
        <v>USC00049866</v>
      </c>
      <c r="B95" s="26" t="str">
        <f>'Figure 4 Map Data'!B95</f>
        <v>CA</v>
      </c>
      <c r="C95">
        <f>'Figure 4 Map Data'!E95</f>
        <v>-7.7620779220779683</v>
      </c>
      <c r="D95" t="str">
        <f t="shared" si="2"/>
        <v>Southwest</v>
      </c>
      <c r="E95">
        <f t="shared" si="3"/>
        <v>9</v>
      </c>
    </row>
    <row r="96" spans="1:5" x14ac:dyDescent="0.3">
      <c r="A96" s="26" t="str">
        <f>'Figure 4 Map Data'!A96</f>
        <v>USC00050848</v>
      </c>
      <c r="B96" s="26" t="str">
        <f>'Figure 4 Map Data'!B96</f>
        <v>CO</v>
      </c>
      <c r="C96">
        <f>'Figure 4 Map Data'!E96</f>
        <v>0</v>
      </c>
      <c r="D96" t="str">
        <f t="shared" si="2"/>
        <v>Southwest</v>
      </c>
      <c r="E96">
        <f t="shared" si="3"/>
        <v>8</v>
      </c>
    </row>
    <row r="97" spans="1:5" x14ac:dyDescent="0.3">
      <c r="A97" s="26" t="str">
        <f>'Figure 4 Map Data'!A97</f>
        <v>USC00051294</v>
      </c>
      <c r="B97" s="26" t="str">
        <f>'Figure 4 Map Data'!B97</f>
        <v>CO</v>
      </c>
      <c r="C97">
        <f>'Figure 4 Map Data'!E97</f>
        <v>8.5891646540103483</v>
      </c>
      <c r="D97" t="str">
        <f t="shared" si="2"/>
        <v>Southwest</v>
      </c>
      <c r="E97">
        <f t="shared" si="3"/>
        <v>8</v>
      </c>
    </row>
    <row r="98" spans="1:5" x14ac:dyDescent="0.3">
      <c r="A98" s="26" t="str">
        <f>'Figure 4 Map Data'!A98</f>
        <v>USC00051528</v>
      </c>
      <c r="B98" s="26" t="str">
        <f>'Figure 4 Map Data'!B98</f>
        <v>CO</v>
      </c>
      <c r="C98">
        <f>'Figure 4 Map Data'!E98</f>
        <v>0</v>
      </c>
      <c r="D98" t="str">
        <f t="shared" si="2"/>
        <v>Southwest</v>
      </c>
      <c r="E98">
        <f t="shared" si="3"/>
        <v>8</v>
      </c>
    </row>
    <row r="99" spans="1:5" x14ac:dyDescent="0.3">
      <c r="A99" s="26" t="str">
        <f>'Figure 4 Map Data'!A99</f>
        <v>USC00051564</v>
      </c>
      <c r="B99" s="26" t="str">
        <f>'Figure 4 Map Data'!B99</f>
        <v>CO</v>
      </c>
      <c r="C99">
        <f>'Figure 4 Map Data'!E99</f>
        <v>-16.016013891568484</v>
      </c>
      <c r="D99" t="str">
        <f t="shared" si="2"/>
        <v>Southwest</v>
      </c>
      <c r="E99">
        <f t="shared" si="3"/>
        <v>8</v>
      </c>
    </row>
    <row r="100" spans="1:5" x14ac:dyDescent="0.3">
      <c r="A100" s="26" t="str">
        <f>'Figure 4 Map Data'!A100</f>
        <v>USC00052184</v>
      </c>
      <c r="B100" s="26" t="str">
        <f>'Figure 4 Map Data'!B100</f>
        <v>CO</v>
      </c>
      <c r="C100">
        <f>'Figure 4 Map Data'!E100</f>
        <v>0</v>
      </c>
      <c r="D100" t="str">
        <f t="shared" si="2"/>
        <v>Southwest</v>
      </c>
      <c r="E100">
        <f t="shared" si="3"/>
        <v>8</v>
      </c>
    </row>
    <row r="101" spans="1:5" x14ac:dyDescent="0.3">
      <c r="A101" s="26" t="str">
        <f>'Figure 4 Map Data'!A101</f>
        <v>USC00052281</v>
      </c>
      <c r="B101" s="26" t="str">
        <f>'Figure 4 Map Data'!B101</f>
        <v>CO</v>
      </c>
      <c r="C101">
        <f>'Figure 4 Map Data'!E101</f>
        <v>-19.932467532467477</v>
      </c>
      <c r="D101" t="str">
        <f t="shared" si="2"/>
        <v>Southwest</v>
      </c>
      <c r="E101">
        <f t="shared" si="3"/>
        <v>8</v>
      </c>
    </row>
    <row r="102" spans="1:5" x14ac:dyDescent="0.3">
      <c r="A102" s="26" t="str">
        <f>'Figure 4 Map Data'!A102</f>
        <v>USC00052446</v>
      </c>
      <c r="B102" s="26" t="str">
        <f>'Figure 4 Map Data'!B102</f>
        <v>CO</v>
      </c>
      <c r="C102">
        <f>'Figure 4 Map Data'!E102</f>
        <v>0</v>
      </c>
      <c r="D102" t="str">
        <f t="shared" si="2"/>
        <v>Southwest</v>
      </c>
      <c r="E102">
        <f t="shared" si="3"/>
        <v>8</v>
      </c>
    </row>
    <row r="103" spans="1:5" x14ac:dyDescent="0.3">
      <c r="A103" s="26" t="str">
        <f>'Figure 4 Map Data'!A103</f>
        <v>USC00053005</v>
      </c>
      <c r="B103" s="26" t="str">
        <f>'Figure 4 Map Data'!B103</f>
        <v>CO</v>
      </c>
      <c r="C103">
        <f>'Figure 4 Map Data'!E103</f>
        <v>-19.055584415584445</v>
      </c>
      <c r="D103" t="str">
        <f t="shared" si="2"/>
        <v>Southwest</v>
      </c>
      <c r="E103">
        <f t="shared" si="3"/>
        <v>8</v>
      </c>
    </row>
    <row r="104" spans="1:5" x14ac:dyDescent="0.3">
      <c r="A104" s="26" t="str">
        <f>'Figure 4 Map Data'!A104</f>
        <v>USC00053038</v>
      </c>
      <c r="B104" s="26" t="str">
        <f>'Figure 4 Map Data'!B104</f>
        <v>CO</v>
      </c>
      <c r="C104">
        <f>'Figure 4 Map Data'!E104</f>
        <v>-9.7932523945078369</v>
      </c>
      <c r="D104" t="str">
        <f t="shared" si="2"/>
        <v>Southwest</v>
      </c>
      <c r="E104">
        <f t="shared" si="3"/>
        <v>8</v>
      </c>
    </row>
    <row r="105" spans="1:5" x14ac:dyDescent="0.3">
      <c r="A105" s="26" t="str">
        <f>'Figure 4 Map Data'!A105</f>
        <v>USC00053146</v>
      </c>
      <c r="B105" s="26" t="str">
        <f>'Figure 4 Map Data'!B105</f>
        <v>CO</v>
      </c>
      <c r="C105">
        <f>'Figure 4 Map Data'!E105</f>
        <v>-14.634107950943296</v>
      </c>
      <c r="D105" t="str">
        <f t="shared" si="2"/>
        <v>Southwest</v>
      </c>
      <c r="E105">
        <f t="shared" si="3"/>
        <v>8</v>
      </c>
    </row>
    <row r="106" spans="1:5" x14ac:dyDescent="0.3">
      <c r="A106" s="26" t="str">
        <f>'Figure 4 Map Data'!A106</f>
        <v>USC00053662</v>
      </c>
      <c r="B106" s="26" t="str">
        <f>'Figure 4 Map Data'!B106</f>
        <v>CO</v>
      </c>
      <c r="C106">
        <f>'Figure 4 Map Data'!E106</f>
        <v>-10.105963117552921</v>
      </c>
      <c r="D106" t="str">
        <f t="shared" si="2"/>
        <v>Southwest</v>
      </c>
      <c r="E106">
        <f t="shared" si="3"/>
        <v>8</v>
      </c>
    </row>
    <row r="107" spans="1:5" x14ac:dyDescent="0.3">
      <c r="A107" s="26" t="str">
        <f>'Figure 4 Map Data'!A107</f>
        <v>USC00053951</v>
      </c>
      <c r="B107" s="26" t="str">
        <f>'Figure 4 Map Data'!B107</f>
        <v>CO</v>
      </c>
      <c r="C107">
        <f>'Figure 4 Map Data'!E107</f>
        <v>-20.987012987012907</v>
      </c>
      <c r="D107" t="str">
        <f t="shared" si="2"/>
        <v>Southwest</v>
      </c>
      <c r="E107">
        <f t="shared" si="3"/>
        <v>8</v>
      </c>
    </row>
    <row r="108" spans="1:5" x14ac:dyDescent="0.3">
      <c r="A108" s="26" t="str">
        <f>'Figure 4 Map Data'!A108</f>
        <v>USC00054076</v>
      </c>
      <c r="B108" s="26" t="str">
        <f>'Figure 4 Map Data'!B108</f>
        <v>CO</v>
      </c>
      <c r="C108">
        <f>'Figure 4 Map Data'!E108</f>
        <v>0</v>
      </c>
      <c r="D108" t="str">
        <f t="shared" si="2"/>
        <v>Southwest</v>
      </c>
      <c r="E108">
        <f t="shared" si="3"/>
        <v>8</v>
      </c>
    </row>
    <row r="109" spans="1:5" x14ac:dyDescent="0.3">
      <c r="A109" s="26" t="str">
        <f>'Figure 4 Map Data'!A109</f>
        <v>USC00054770</v>
      </c>
      <c r="B109" s="26" t="str">
        <f>'Figure 4 Map Data'!B109</f>
        <v>CO</v>
      </c>
      <c r="C109">
        <f>'Figure 4 Map Data'!E109</f>
        <v>0</v>
      </c>
      <c r="D109" t="str">
        <f t="shared" si="2"/>
        <v>Southwest</v>
      </c>
      <c r="E109">
        <f t="shared" si="3"/>
        <v>8</v>
      </c>
    </row>
    <row r="110" spans="1:5" x14ac:dyDescent="0.3">
      <c r="A110" s="26" t="str">
        <f>'Figure 4 Map Data'!A110</f>
        <v>USC00054834</v>
      </c>
      <c r="B110" s="26" t="str">
        <f>'Figure 4 Map Data'!B110</f>
        <v>CO</v>
      </c>
      <c r="C110">
        <f>'Figure 4 Map Data'!E110</f>
        <v>-8.3061656411622877</v>
      </c>
      <c r="D110" t="str">
        <f t="shared" si="2"/>
        <v>Southwest</v>
      </c>
      <c r="E110">
        <f t="shared" si="3"/>
        <v>8</v>
      </c>
    </row>
    <row r="111" spans="1:5" x14ac:dyDescent="0.3">
      <c r="A111" s="26" t="str">
        <f>'Figure 4 Map Data'!A111</f>
        <v>USC00055322</v>
      </c>
      <c r="B111" s="26" t="str">
        <f>'Figure 4 Map Data'!B111</f>
        <v>CO</v>
      </c>
      <c r="C111">
        <f>'Figure 4 Map Data'!E111</f>
        <v>-11.721169809962792</v>
      </c>
      <c r="D111" t="str">
        <f t="shared" si="2"/>
        <v>Southwest</v>
      </c>
      <c r="E111">
        <f t="shared" si="3"/>
        <v>8</v>
      </c>
    </row>
    <row r="112" spans="1:5" x14ac:dyDescent="0.3">
      <c r="A112" s="26" t="str">
        <f>'Figure 4 Map Data'!A112</f>
        <v>USC00055722</v>
      </c>
      <c r="B112" s="26" t="str">
        <f>'Figure 4 Map Data'!B112</f>
        <v>CO</v>
      </c>
      <c r="C112">
        <f>'Figure 4 Map Data'!E112</f>
        <v>-19.845194805194801</v>
      </c>
      <c r="D112" t="str">
        <f t="shared" si="2"/>
        <v>Southwest</v>
      </c>
      <c r="E112">
        <f t="shared" si="3"/>
        <v>8</v>
      </c>
    </row>
    <row r="113" spans="1:5" x14ac:dyDescent="0.3">
      <c r="A113" s="26" t="str">
        <f>'Figure 4 Map Data'!A113</f>
        <v>USC00057167</v>
      </c>
      <c r="B113" s="26" t="str">
        <f>'Figure 4 Map Data'!B113</f>
        <v>CO</v>
      </c>
      <c r="C113">
        <f>'Figure 4 Map Data'!E113</f>
        <v>-6.7085714285714655</v>
      </c>
      <c r="D113" t="str">
        <f t="shared" si="2"/>
        <v>Southwest</v>
      </c>
      <c r="E113">
        <f t="shared" si="3"/>
        <v>8</v>
      </c>
    </row>
    <row r="114" spans="1:5" x14ac:dyDescent="0.3">
      <c r="A114" s="26" t="str">
        <f>'Figure 4 Map Data'!A114</f>
        <v>USC00057337</v>
      </c>
      <c r="B114" s="26" t="str">
        <f>'Figure 4 Map Data'!B114</f>
        <v>CO</v>
      </c>
      <c r="C114">
        <f>'Figure 4 Map Data'!E114</f>
        <v>0</v>
      </c>
      <c r="D114" t="str">
        <f t="shared" si="2"/>
        <v>Southwest</v>
      </c>
      <c r="E114">
        <f t="shared" si="3"/>
        <v>8</v>
      </c>
    </row>
    <row r="115" spans="1:5" x14ac:dyDescent="0.3">
      <c r="A115" s="26" t="str">
        <f>'Figure 4 Map Data'!A115</f>
        <v>USC00057936</v>
      </c>
      <c r="B115" s="26" t="str">
        <f>'Figure 4 Map Data'!B115</f>
        <v>CO</v>
      </c>
      <c r="C115">
        <f>'Figure 4 Map Data'!E115</f>
        <v>-18.912207792207706</v>
      </c>
      <c r="D115" t="str">
        <f t="shared" si="2"/>
        <v>Southwest</v>
      </c>
      <c r="E115">
        <f t="shared" si="3"/>
        <v>8</v>
      </c>
    </row>
    <row r="116" spans="1:5" x14ac:dyDescent="0.3">
      <c r="A116" s="26" t="str">
        <f>'Figure 4 Map Data'!A116</f>
        <v>USC00058204</v>
      </c>
      <c r="B116" s="26" t="str">
        <f>'Figure 4 Map Data'!B116</f>
        <v>CO</v>
      </c>
      <c r="C116">
        <f>'Figure 4 Map Data'!E116</f>
        <v>10.032173416999347</v>
      </c>
      <c r="D116" t="str">
        <f t="shared" si="2"/>
        <v>Southwest</v>
      </c>
      <c r="E116">
        <f t="shared" si="3"/>
        <v>8</v>
      </c>
    </row>
    <row r="117" spans="1:5" x14ac:dyDescent="0.3">
      <c r="A117" s="26" t="str">
        <f>'Figure 4 Map Data'!A117</f>
        <v>USC00058429</v>
      </c>
      <c r="B117" s="26" t="str">
        <f>'Figure 4 Map Data'!B117</f>
        <v>CO</v>
      </c>
      <c r="C117">
        <f>'Figure 4 Map Data'!E117</f>
        <v>0</v>
      </c>
      <c r="D117" t="str">
        <f t="shared" si="2"/>
        <v>Southwest</v>
      </c>
      <c r="E117">
        <f t="shared" si="3"/>
        <v>8</v>
      </c>
    </row>
    <row r="118" spans="1:5" x14ac:dyDescent="0.3">
      <c r="A118" s="26" t="str">
        <f>'Figure 4 Map Data'!A118</f>
        <v>USC00059243</v>
      </c>
      <c r="B118" s="26" t="str">
        <f>'Figure 4 Map Data'!B118</f>
        <v>CO</v>
      </c>
      <c r="C118">
        <f>'Figure 4 Map Data'!E118</f>
        <v>-6.2066599952597494</v>
      </c>
      <c r="D118" t="str">
        <f t="shared" si="2"/>
        <v>Southwest</v>
      </c>
      <c r="E118">
        <f t="shared" si="3"/>
        <v>8</v>
      </c>
    </row>
    <row r="119" spans="1:5" x14ac:dyDescent="0.3">
      <c r="A119" s="26" t="str">
        <f>'Figure 4 Map Data'!A119</f>
        <v>USC00062658</v>
      </c>
      <c r="B119" s="26" t="str">
        <f>'Figure 4 Map Data'!B119</f>
        <v>CT</v>
      </c>
      <c r="C119">
        <f>'Figure 4 Map Data'!E119</f>
        <v>-10.356497234109026</v>
      </c>
      <c r="D119" t="str">
        <f t="shared" si="2"/>
        <v>Northeast</v>
      </c>
      <c r="E119">
        <f t="shared" si="3"/>
        <v>1</v>
      </c>
    </row>
    <row r="120" spans="1:5" x14ac:dyDescent="0.3">
      <c r="A120" s="26" t="str">
        <f>'Figure 4 Map Data'!A120</f>
        <v>USC00063207</v>
      </c>
      <c r="B120" s="26" t="str">
        <f>'Figure 4 Map Data'!B120</f>
        <v>CT</v>
      </c>
      <c r="C120">
        <f>'Figure 4 Map Data'!E120</f>
        <v>-26.540941212618904</v>
      </c>
      <c r="D120" t="str">
        <f t="shared" si="2"/>
        <v>Northeast</v>
      </c>
      <c r="E120">
        <f t="shared" si="3"/>
        <v>1</v>
      </c>
    </row>
    <row r="121" spans="1:5" x14ac:dyDescent="0.3">
      <c r="A121" s="26" t="str">
        <f>'Figure 4 Map Data'!A121</f>
        <v>USC00067970</v>
      </c>
      <c r="B121" s="26" t="str">
        <f>'Figure 4 Map Data'!B121</f>
        <v>CT</v>
      </c>
      <c r="C121">
        <f>'Figure 4 Map Data'!E121</f>
        <v>-14.383099594500884</v>
      </c>
      <c r="D121" t="str">
        <f t="shared" si="2"/>
        <v>Northeast</v>
      </c>
      <c r="E121">
        <f t="shared" si="3"/>
        <v>1</v>
      </c>
    </row>
    <row r="122" spans="1:5" x14ac:dyDescent="0.3">
      <c r="A122" s="26" t="str">
        <f>'Figure 4 Map Data'!A122</f>
        <v>USC00068138</v>
      </c>
      <c r="B122" s="26" t="str">
        <f>'Figure 4 Map Data'!B122</f>
        <v>CT</v>
      </c>
      <c r="C122">
        <f>'Figure 4 Map Data'!E122</f>
        <v>-9.4476291331672115</v>
      </c>
      <c r="D122" t="str">
        <f t="shared" si="2"/>
        <v>Northeast</v>
      </c>
      <c r="E122">
        <f t="shared" si="3"/>
        <v>1</v>
      </c>
    </row>
    <row r="123" spans="1:5" x14ac:dyDescent="0.3">
      <c r="A123" s="26" t="str">
        <f>'Figure 4 Map Data'!A123</f>
        <v>USC00072730</v>
      </c>
      <c r="B123" s="26" t="str">
        <f>'Figure 4 Map Data'!B123</f>
        <v>DE</v>
      </c>
      <c r="C123">
        <f>'Figure 4 Map Data'!E123</f>
        <v>-8.7085714285713873</v>
      </c>
      <c r="D123" t="str">
        <f t="shared" si="2"/>
        <v>Northeast</v>
      </c>
      <c r="E123">
        <f t="shared" si="3"/>
        <v>3</v>
      </c>
    </row>
    <row r="124" spans="1:5" x14ac:dyDescent="0.3">
      <c r="A124" s="26" t="str">
        <f>'Figure 4 Map Data'!A124</f>
        <v>USC00076410</v>
      </c>
      <c r="B124" s="26" t="str">
        <f>'Figure 4 Map Data'!B124</f>
        <v>DE</v>
      </c>
      <c r="C124">
        <f>'Figure 4 Map Data'!E124</f>
        <v>-11.815345648528773</v>
      </c>
      <c r="D124" t="str">
        <f t="shared" si="2"/>
        <v>Northeast</v>
      </c>
      <c r="E124">
        <f t="shared" si="3"/>
        <v>3</v>
      </c>
    </row>
    <row r="125" spans="1:5" x14ac:dyDescent="0.3">
      <c r="A125" s="26" t="str">
        <f>'Figure 4 Map Data'!A125</f>
        <v>USC00079605</v>
      </c>
      <c r="B125" s="26" t="str">
        <f>'Figure 4 Map Data'!B125</f>
        <v>DE</v>
      </c>
      <c r="C125">
        <f>'Figure 4 Map Data'!E125</f>
        <v>-10.227532467532452</v>
      </c>
      <c r="D125" t="str">
        <f t="shared" si="2"/>
        <v>Northeast</v>
      </c>
      <c r="E125">
        <f t="shared" si="3"/>
        <v>3</v>
      </c>
    </row>
    <row r="126" spans="1:5" x14ac:dyDescent="0.3">
      <c r="A126" s="26" t="str">
        <f>'Figure 4 Map Data'!A126</f>
        <v>USC00080211</v>
      </c>
      <c r="B126" s="26" t="str">
        <f>'Figure 4 Map Data'!B126</f>
        <v>FL</v>
      </c>
      <c r="C126">
        <f>'Figure 4 Map Data'!E126</f>
        <v>14.963970028385457</v>
      </c>
      <c r="D126" t="str">
        <f t="shared" si="2"/>
        <v>Southeast</v>
      </c>
      <c r="E126">
        <f t="shared" si="3"/>
        <v>4</v>
      </c>
    </row>
    <row r="127" spans="1:5" x14ac:dyDescent="0.3">
      <c r="A127" s="26" t="str">
        <f>'Figure 4 Map Data'!A127</f>
        <v>USC00080228</v>
      </c>
      <c r="B127" s="26" t="str">
        <f>'Figure 4 Map Data'!B127</f>
        <v>FL</v>
      </c>
      <c r="C127">
        <f>'Figure 4 Map Data'!E127</f>
        <v>0</v>
      </c>
      <c r="D127" t="str">
        <f t="shared" si="2"/>
        <v>Southeast</v>
      </c>
      <c r="E127">
        <f t="shared" si="3"/>
        <v>4</v>
      </c>
    </row>
    <row r="128" spans="1:5" x14ac:dyDescent="0.3">
      <c r="A128" s="26" t="str">
        <f>'Figure 4 Map Data'!A128</f>
        <v>USC00080478</v>
      </c>
      <c r="B128" s="26" t="str">
        <f>'Figure 4 Map Data'!B128</f>
        <v>FL</v>
      </c>
      <c r="C128">
        <f>'Figure 4 Map Data'!E128</f>
        <v>-15.708051948051864</v>
      </c>
      <c r="D128" t="str">
        <f t="shared" si="2"/>
        <v>Southeast</v>
      </c>
      <c r="E128">
        <f t="shared" si="3"/>
        <v>4</v>
      </c>
    </row>
    <row r="129" spans="1:5" x14ac:dyDescent="0.3">
      <c r="A129" s="26" t="str">
        <f>'Figure 4 Map Data'!A129</f>
        <v>USC00082220</v>
      </c>
      <c r="B129" s="26" t="str">
        <f>'Figure 4 Map Data'!B129</f>
        <v>FL</v>
      </c>
      <c r="C129">
        <f>'Figure 4 Map Data'!E129</f>
        <v>0</v>
      </c>
      <c r="D129" t="str">
        <f t="shared" si="2"/>
        <v>Southeast</v>
      </c>
      <c r="E129">
        <f t="shared" si="3"/>
        <v>4</v>
      </c>
    </row>
    <row r="130" spans="1:5" x14ac:dyDescent="0.3">
      <c r="A130" s="26" t="str">
        <f>'Figure 4 Map Data'!A130</f>
        <v>USC00082850</v>
      </c>
      <c r="B130" s="26" t="str">
        <f>'Figure 4 Map Data'!B130</f>
        <v>FL</v>
      </c>
      <c r="C130">
        <f>'Figure 4 Map Data'!E130</f>
        <v>0</v>
      </c>
      <c r="D130" t="str">
        <f t="shared" si="2"/>
        <v>Southeast</v>
      </c>
      <c r="E130">
        <f t="shared" si="3"/>
        <v>4</v>
      </c>
    </row>
    <row r="131" spans="1:5" x14ac:dyDescent="0.3">
      <c r="A131" s="26" t="str">
        <f>'Figure 4 Map Data'!A131</f>
        <v>USC00082915</v>
      </c>
      <c r="B131" s="26" t="str">
        <f>'Figure 4 Map Data'!B131</f>
        <v>FL</v>
      </c>
      <c r="C131">
        <f>'Figure 4 Map Data'!E131</f>
        <v>-9.7509962668797439</v>
      </c>
      <c r="D131" t="str">
        <f t="shared" ref="D131:D194" si="4">VLOOKUP(B131,$U$2:$Y$59, 4, FALSE)</f>
        <v>Southeast</v>
      </c>
      <c r="E131">
        <f t="shared" ref="E131:E194" si="5">VLOOKUP(B131,$U$2:$Y$59, 5, FALSE)</f>
        <v>4</v>
      </c>
    </row>
    <row r="132" spans="1:5" x14ac:dyDescent="0.3">
      <c r="A132" s="26" t="str">
        <f>'Figure 4 Map Data'!A132</f>
        <v>USC00082944</v>
      </c>
      <c r="B132" s="26" t="str">
        <f>'Figure 4 Map Data'!B132</f>
        <v>FL</v>
      </c>
      <c r="C132">
        <f>'Figure 4 Map Data'!E132</f>
        <v>-11.021005606601637</v>
      </c>
      <c r="D132" t="str">
        <f t="shared" si="4"/>
        <v>Southeast</v>
      </c>
      <c r="E132">
        <f t="shared" si="5"/>
        <v>4</v>
      </c>
    </row>
    <row r="133" spans="1:5" x14ac:dyDescent="0.3">
      <c r="A133" s="26" t="str">
        <f>'Figure 4 Map Data'!A133</f>
        <v>USC00083163</v>
      </c>
      <c r="B133" s="26" t="str">
        <f>'Figure 4 Map Data'!B133</f>
        <v>FL</v>
      </c>
      <c r="C133">
        <f>'Figure 4 Map Data'!E133</f>
        <v>-14.818701298701217</v>
      </c>
      <c r="D133" t="str">
        <f t="shared" si="4"/>
        <v>Southeast</v>
      </c>
      <c r="E133">
        <f t="shared" si="5"/>
        <v>4</v>
      </c>
    </row>
    <row r="134" spans="1:5" x14ac:dyDescent="0.3">
      <c r="A134" s="26" t="str">
        <f>'Figure 4 Map Data'!A134</f>
        <v>USC00083207</v>
      </c>
      <c r="B134" s="26" t="str">
        <f>'Figure 4 Map Data'!B134</f>
        <v>FL</v>
      </c>
      <c r="C134">
        <f>'Figure 4 Map Data'!E134</f>
        <v>0</v>
      </c>
      <c r="D134" t="str">
        <f t="shared" si="4"/>
        <v>Southeast</v>
      </c>
      <c r="E134">
        <f t="shared" si="5"/>
        <v>4</v>
      </c>
    </row>
    <row r="135" spans="1:5" x14ac:dyDescent="0.3">
      <c r="A135" s="26" t="str">
        <f>'Figure 4 Map Data'!A135</f>
        <v>USC00084289</v>
      </c>
      <c r="B135" s="26" t="str">
        <f>'Figure 4 Map Data'!B135</f>
        <v>FL</v>
      </c>
      <c r="C135">
        <f>'Figure 4 Map Data'!E135</f>
        <v>13.412987012987063</v>
      </c>
      <c r="D135" t="str">
        <f t="shared" si="4"/>
        <v>Southeast</v>
      </c>
      <c r="E135">
        <f t="shared" si="5"/>
        <v>4</v>
      </c>
    </row>
    <row r="136" spans="1:5" x14ac:dyDescent="0.3">
      <c r="A136" s="26" t="str">
        <f>'Figure 4 Map Data'!A136</f>
        <v>USC00084731</v>
      </c>
      <c r="B136" s="26" t="str">
        <f>'Figure 4 Map Data'!B136</f>
        <v>FL</v>
      </c>
      <c r="C136">
        <f>'Figure 4 Map Data'!E136</f>
        <v>-10.367107243844105</v>
      </c>
      <c r="D136" t="str">
        <f t="shared" si="4"/>
        <v>Southeast</v>
      </c>
      <c r="E136">
        <f t="shared" si="5"/>
        <v>4</v>
      </c>
    </row>
    <row r="137" spans="1:5" x14ac:dyDescent="0.3">
      <c r="A137" s="26" t="str">
        <f>'Figure 4 Map Data'!A137</f>
        <v>USC00085275</v>
      </c>
      <c r="B137" s="26" t="str">
        <f>'Figure 4 Map Data'!B137</f>
        <v>FL</v>
      </c>
      <c r="C137">
        <f>'Figure 4 Map Data'!E137</f>
        <v>9.741579904631072</v>
      </c>
      <c r="D137" t="str">
        <f t="shared" si="4"/>
        <v>Southeast</v>
      </c>
      <c r="E137">
        <f t="shared" si="5"/>
        <v>4</v>
      </c>
    </row>
    <row r="138" spans="1:5" x14ac:dyDescent="0.3">
      <c r="A138" s="26" t="str">
        <f>'Figure 4 Map Data'!A138</f>
        <v>USC00086414</v>
      </c>
      <c r="B138" s="26" t="str">
        <f>'Figure 4 Map Data'!B138</f>
        <v>FL</v>
      </c>
      <c r="C138">
        <f>'Figure 4 Map Data'!E138</f>
        <v>0</v>
      </c>
      <c r="D138" t="str">
        <f t="shared" si="4"/>
        <v>Southeast</v>
      </c>
      <c r="E138">
        <f t="shared" si="5"/>
        <v>4</v>
      </c>
    </row>
    <row r="139" spans="1:5" x14ac:dyDescent="0.3">
      <c r="A139" s="26" t="str">
        <f>'Figure 4 Map Data'!A139</f>
        <v>USC00087851</v>
      </c>
      <c r="B139" s="26" t="str">
        <f>'Figure 4 Map Data'!B139</f>
        <v>FL</v>
      </c>
      <c r="C139">
        <f>'Figure 4 Map Data'!E139</f>
        <v>-6.8207792207791291</v>
      </c>
      <c r="D139" t="str">
        <f t="shared" si="4"/>
        <v>Southeast</v>
      </c>
      <c r="E139">
        <f t="shared" si="5"/>
        <v>4</v>
      </c>
    </row>
    <row r="140" spans="1:5" x14ac:dyDescent="0.3">
      <c r="A140" s="26" t="str">
        <f>'Figure 4 Map Data'!A140</f>
        <v>USC00088824</v>
      </c>
      <c r="B140" s="26" t="str">
        <f>'Figure 4 Map Data'!B140</f>
        <v>FL</v>
      </c>
      <c r="C140">
        <f>'Figure 4 Map Data'!E140</f>
        <v>-13.426493506493383</v>
      </c>
      <c r="D140" t="str">
        <f t="shared" si="4"/>
        <v>Southeast</v>
      </c>
      <c r="E140">
        <f t="shared" si="5"/>
        <v>4</v>
      </c>
    </row>
    <row r="141" spans="1:5" x14ac:dyDescent="0.3">
      <c r="A141" s="26" t="str">
        <f>'Figure 4 Map Data'!A141</f>
        <v>USC00088942</v>
      </c>
      <c r="B141" s="26" t="str">
        <f>'Figure 4 Map Data'!B141</f>
        <v>FL</v>
      </c>
      <c r="C141">
        <f>'Figure 4 Map Data'!E141</f>
        <v>-16.295905433918659</v>
      </c>
      <c r="D141" t="str">
        <f t="shared" si="4"/>
        <v>Southeast</v>
      </c>
      <c r="E141">
        <f t="shared" si="5"/>
        <v>4</v>
      </c>
    </row>
    <row r="142" spans="1:5" x14ac:dyDescent="0.3">
      <c r="A142" s="26" t="str">
        <f>'Figure 4 Map Data'!A142</f>
        <v>USC00090140</v>
      </c>
      <c r="B142" s="26" t="str">
        <f>'Figure 4 Map Data'!B142</f>
        <v>GA</v>
      </c>
      <c r="C142">
        <f>'Figure 4 Map Data'!E142</f>
        <v>0</v>
      </c>
      <c r="D142" t="str">
        <f t="shared" si="4"/>
        <v>Southeast</v>
      </c>
      <c r="E142">
        <f t="shared" si="5"/>
        <v>4</v>
      </c>
    </row>
    <row r="143" spans="1:5" x14ac:dyDescent="0.3">
      <c r="A143" s="26" t="str">
        <f>'Figure 4 Map Data'!A143</f>
        <v>USC00091340</v>
      </c>
      <c r="B143" s="26" t="str">
        <f>'Figure 4 Map Data'!B143</f>
        <v>GA</v>
      </c>
      <c r="C143">
        <f>'Figure 4 Map Data'!E143</f>
        <v>0</v>
      </c>
      <c r="D143" t="str">
        <f t="shared" si="4"/>
        <v>Southeast</v>
      </c>
      <c r="E143">
        <f t="shared" si="5"/>
        <v>4</v>
      </c>
    </row>
    <row r="144" spans="1:5" x14ac:dyDescent="0.3">
      <c r="A144" s="26" t="str">
        <f>'Figure 4 Map Data'!A144</f>
        <v>USC00091500</v>
      </c>
      <c r="B144" s="26" t="str">
        <f>'Figure 4 Map Data'!B144</f>
        <v>GA</v>
      </c>
      <c r="C144">
        <f>'Figure 4 Map Data'!E144</f>
        <v>0</v>
      </c>
      <c r="D144" t="str">
        <f t="shared" si="4"/>
        <v>Southeast</v>
      </c>
      <c r="E144">
        <f t="shared" si="5"/>
        <v>4</v>
      </c>
    </row>
    <row r="145" spans="1:5" x14ac:dyDescent="0.3">
      <c r="A145" s="26" t="str">
        <f>'Figure 4 Map Data'!A145</f>
        <v>USC00092318</v>
      </c>
      <c r="B145" s="26" t="str">
        <f>'Figure 4 Map Data'!B145</f>
        <v>GA</v>
      </c>
      <c r="C145">
        <f>'Figure 4 Map Data'!E145</f>
        <v>0</v>
      </c>
      <c r="D145" t="str">
        <f t="shared" si="4"/>
        <v>Southeast</v>
      </c>
      <c r="E145">
        <f t="shared" si="5"/>
        <v>4</v>
      </c>
    </row>
    <row r="146" spans="1:5" x14ac:dyDescent="0.3">
      <c r="A146" s="26" t="str">
        <f>'Figure 4 Map Data'!A146</f>
        <v>USC00092966</v>
      </c>
      <c r="B146" s="26" t="str">
        <f>'Figure 4 Map Data'!B146</f>
        <v>GA</v>
      </c>
      <c r="C146">
        <f>'Figure 4 Map Data'!E146</f>
        <v>-6.9225974025973276</v>
      </c>
      <c r="D146" t="str">
        <f t="shared" si="4"/>
        <v>Southeast</v>
      </c>
      <c r="E146">
        <f t="shared" si="5"/>
        <v>4</v>
      </c>
    </row>
    <row r="147" spans="1:5" x14ac:dyDescent="0.3">
      <c r="A147" s="26" t="str">
        <f>'Figure 4 Map Data'!A147</f>
        <v>USC00093621</v>
      </c>
      <c r="B147" s="26" t="str">
        <f>'Figure 4 Map Data'!B147</f>
        <v>GA</v>
      </c>
      <c r="C147">
        <f>'Figure 4 Map Data'!E147</f>
        <v>-16.04481101993964</v>
      </c>
      <c r="D147" t="str">
        <f t="shared" si="4"/>
        <v>Southeast</v>
      </c>
      <c r="E147">
        <f t="shared" si="5"/>
        <v>4</v>
      </c>
    </row>
    <row r="148" spans="1:5" x14ac:dyDescent="0.3">
      <c r="A148" s="26" t="str">
        <f>'Figure 4 Map Data'!A148</f>
        <v>USC00093754</v>
      </c>
      <c r="B148" s="26" t="str">
        <f>'Figure 4 Map Data'!B148</f>
        <v>GA</v>
      </c>
      <c r="C148">
        <f>'Figure 4 Map Data'!E148</f>
        <v>0</v>
      </c>
      <c r="D148" t="str">
        <f t="shared" si="4"/>
        <v>Southeast</v>
      </c>
      <c r="E148">
        <f t="shared" si="5"/>
        <v>4</v>
      </c>
    </row>
    <row r="149" spans="1:5" x14ac:dyDescent="0.3">
      <c r="A149" s="26" t="str">
        <f>'Figure 4 Map Data'!A149</f>
        <v>USC00094170</v>
      </c>
      <c r="B149" s="26" t="str">
        <f>'Figure 4 Map Data'!B149</f>
        <v>GA</v>
      </c>
      <c r="C149">
        <f>'Figure 4 Map Data'!E149</f>
        <v>-11.862943867147164</v>
      </c>
      <c r="D149" t="str">
        <f t="shared" si="4"/>
        <v>Southeast</v>
      </c>
      <c r="E149">
        <f t="shared" si="5"/>
        <v>4</v>
      </c>
    </row>
    <row r="150" spans="1:5" x14ac:dyDescent="0.3">
      <c r="A150" s="26" t="str">
        <f>'Figure 4 Map Data'!A150</f>
        <v>USC00095874</v>
      </c>
      <c r="B150" s="26" t="str">
        <f>'Figure 4 Map Data'!B150</f>
        <v>GA</v>
      </c>
      <c r="C150">
        <f>'Figure 4 Map Data'!E150</f>
        <v>-11.782379007459024</v>
      </c>
      <c r="D150" t="str">
        <f t="shared" si="4"/>
        <v>Southeast</v>
      </c>
      <c r="E150">
        <f t="shared" si="5"/>
        <v>4</v>
      </c>
    </row>
    <row r="151" spans="1:5" x14ac:dyDescent="0.3">
      <c r="A151" s="26" t="str">
        <f>'Figure 4 Map Data'!A151</f>
        <v>USC00096335</v>
      </c>
      <c r="B151" s="26" t="str">
        <f>'Figure 4 Map Data'!B151</f>
        <v>GA</v>
      </c>
      <c r="C151">
        <f>'Figure 4 Map Data'!E151</f>
        <v>0</v>
      </c>
      <c r="D151" t="str">
        <f t="shared" si="4"/>
        <v>Southeast</v>
      </c>
      <c r="E151">
        <f t="shared" si="5"/>
        <v>4</v>
      </c>
    </row>
    <row r="152" spans="1:5" x14ac:dyDescent="0.3">
      <c r="A152" s="26" t="str">
        <f>'Figure 4 Map Data'!A152</f>
        <v>USC00097276</v>
      </c>
      <c r="B152" s="26" t="str">
        <f>'Figure 4 Map Data'!B152</f>
        <v>GA</v>
      </c>
      <c r="C152">
        <f>'Figure 4 Map Data'!E152</f>
        <v>0</v>
      </c>
      <c r="D152" t="str">
        <f t="shared" si="4"/>
        <v>Southeast</v>
      </c>
      <c r="E152">
        <f t="shared" si="5"/>
        <v>4</v>
      </c>
    </row>
    <row r="153" spans="1:5" x14ac:dyDescent="0.3">
      <c r="A153" s="26" t="str">
        <f>'Figure 4 Map Data'!A153</f>
        <v>USC00097600</v>
      </c>
      <c r="B153" s="26" t="str">
        <f>'Figure 4 Map Data'!B153</f>
        <v>GA</v>
      </c>
      <c r="C153">
        <f>'Figure 4 Map Data'!E153</f>
        <v>-11.522990564911177</v>
      </c>
      <c r="D153" t="str">
        <f t="shared" si="4"/>
        <v>Southeast</v>
      </c>
      <c r="E153">
        <f t="shared" si="5"/>
        <v>4</v>
      </c>
    </row>
    <row r="154" spans="1:5" x14ac:dyDescent="0.3">
      <c r="A154" s="26" t="str">
        <f>'Figure 4 Map Data'!A154</f>
        <v>USC00098535</v>
      </c>
      <c r="B154" s="26" t="str">
        <f>'Figure 4 Map Data'!B154</f>
        <v>GA</v>
      </c>
      <c r="C154">
        <f>'Figure 4 Map Data'!E154</f>
        <v>0</v>
      </c>
      <c r="D154" t="str">
        <f t="shared" si="4"/>
        <v>Southeast</v>
      </c>
      <c r="E154">
        <f t="shared" si="5"/>
        <v>4</v>
      </c>
    </row>
    <row r="155" spans="1:5" x14ac:dyDescent="0.3">
      <c r="A155" s="26" t="str">
        <f>'Figure 4 Map Data'!A155</f>
        <v>USC00098703</v>
      </c>
      <c r="B155" s="26" t="str">
        <f>'Figure 4 Map Data'!B155</f>
        <v>GA</v>
      </c>
      <c r="C155">
        <f>'Figure 4 Map Data'!E155</f>
        <v>0</v>
      </c>
      <c r="D155" t="str">
        <f t="shared" si="4"/>
        <v>Southeast</v>
      </c>
      <c r="E155">
        <f t="shared" si="5"/>
        <v>4</v>
      </c>
    </row>
    <row r="156" spans="1:5" x14ac:dyDescent="0.3">
      <c r="A156" s="26" t="str">
        <f>'Figure 4 Map Data'!A156</f>
        <v>USC00098740</v>
      </c>
      <c r="B156" s="26" t="str">
        <f>'Figure 4 Map Data'!B156</f>
        <v>GA</v>
      </c>
      <c r="C156">
        <f>'Figure 4 Map Data'!E156</f>
        <v>-12.985974025973956</v>
      </c>
      <c r="D156" t="str">
        <f t="shared" si="4"/>
        <v>Southeast</v>
      </c>
      <c r="E156">
        <f t="shared" si="5"/>
        <v>4</v>
      </c>
    </row>
    <row r="157" spans="1:5" x14ac:dyDescent="0.3">
      <c r="A157" s="26" t="str">
        <f>'Figure 4 Map Data'!A157</f>
        <v>USC00099141</v>
      </c>
      <c r="B157" s="26" t="str">
        <f>'Figure 4 Map Data'!B157</f>
        <v>GA</v>
      </c>
      <c r="C157">
        <f>'Figure 4 Map Data'!E157</f>
        <v>0</v>
      </c>
      <c r="D157" t="str">
        <f t="shared" si="4"/>
        <v>Southeast</v>
      </c>
      <c r="E157">
        <f t="shared" si="5"/>
        <v>4</v>
      </c>
    </row>
    <row r="158" spans="1:5" x14ac:dyDescent="0.3">
      <c r="A158" s="26" t="str">
        <f>'Figure 4 Map Data'!A158</f>
        <v>USC00099157</v>
      </c>
      <c r="B158" s="26" t="str">
        <f>'Figure 4 Map Data'!B158</f>
        <v>GA</v>
      </c>
      <c r="C158">
        <f>'Figure 4 Map Data'!E158</f>
        <v>-18.422427404594597</v>
      </c>
      <c r="D158" t="str">
        <f t="shared" si="4"/>
        <v>Southeast</v>
      </c>
      <c r="E158">
        <f t="shared" si="5"/>
        <v>4</v>
      </c>
    </row>
    <row r="159" spans="1:5" x14ac:dyDescent="0.3">
      <c r="A159" s="26" t="str">
        <f>'Figure 4 Map Data'!A159</f>
        <v>USC00099186</v>
      </c>
      <c r="B159" s="26" t="str">
        <f>'Figure 4 Map Data'!B159</f>
        <v>GA</v>
      </c>
      <c r="C159">
        <f>'Figure 4 Map Data'!E159</f>
        <v>0</v>
      </c>
      <c r="D159" t="str">
        <f t="shared" si="4"/>
        <v>Southeast</v>
      </c>
      <c r="E159">
        <f t="shared" si="5"/>
        <v>4</v>
      </c>
    </row>
    <row r="160" spans="1:5" x14ac:dyDescent="0.3">
      <c r="A160" s="26" t="str">
        <f>'Figure 4 Map Data'!A160</f>
        <v>USC00099291</v>
      </c>
      <c r="B160" s="26" t="str">
        <f>'Figure 4 Map Data'!B160</f>
        <v>GA</v>
      </c>
      <c r="C160">
        <f>'Figure 4 Map Data'!E160</f>
        <v>-9.6473437010752594</v>
      </c>
      <c r="D160" t="str">
        <f t="shared" si="4"/>
        <v>Southeast</v>
      </c>
      <c r="E160">
        <f t="shared" si="5"/>
        <v>4</v>
      </c>
    </row>
    <row r="161" spans="1:5" x14ac:dyDescent="0.3">
      <c r="A161" s="26" t="str">
        <f>'Figure 4 Map Data'!A161</f>
        <v>USC00100010</v>
      </c>
      <c r="B161" s="26" t="str">
        <f>'Figure 4 Map Data'!B161</f>
        <v>ID</v>
      </c>
      <c r="C161">
        <f>'Figure 4 Map Data'!E161</f>
        <v>0</v>
      </c>
      <c r="D161" t="str">
        <f t="shared" si="4"/>
        <v>Northwest</v>
      </c>
      <c r="E161">
        <f t="shared" si="5"/>
        <v>10</v>
      </c>
    </row>
    <row r="162" spans="1:5" x14ac:dyDescent="0.3">
      <c r="A162" s="26" t="str">
        <f>'Figure 4 Map Data'!A162</f>
        <v>USC00100448</v>
      </c>
      <c r="B162" s="26" t="str">
        <f>'Figure 4 Map Data'!B162</f>
        <v>ID</v>
      </c>
      <c r="C162">
        <f>'Figure 4 Map Data'!E162</f>
        <v>-19.739785290818809</v>
      </c>
      <c r="D162" t="str">
        <f t="shared" si="4"/>
        <v>Northwest</v>
      </c>
      <c r="E162">
        <f t="shared" si="5"/>
        <v>10</v>
      </c>
    </row>
    <row r="163" spans="1:5" x14ac:dyDescent="0.3">
      <c r="A163" s="26" t="str">
        <f>'Figure 4 Map Data'!A163</f>
        <v>USC00100470</v>
      </c>
      <c r="B163" s="26" t="str">
        <f>'Figure 4 Map Data'!B163</f>
        <v>ID</v>
      </c>
      <c r="C163">
        <f>'Figure 4 Map Data'!E163</f>
        <v>-22.158596899546982</v>
      </c>
      <c r="D163" t="str">
        <f t="shared" si="4"/>
        <v>Northwest</v>
      </c>
      <c r="E163">
        <f t="shared" si="5"/>
        <v>10</v>
      </c>
    </row>
    <row r="164" spans="1:5" x14ac:dyDescent="0.3">
      <c r="A164" s="26" t="str">
        <f>'Figure 4 Map Data'!A164</f>
        <v>USC00101408</v>
      </c>
      <c r="B164" s="26" t="str">
        <f>'Figure 4 Map Data'!B164</f>
        <v>ID</v>
      </c>
      <c r="C164">
        <f>'Figure 4 Map Data'!E164</f>
        <v>-13.032269529803788</v>
      </c>
      <c r="D164" t="str">
        <f t="shared" si="4"/>
        <v>Northwest</v>
      </c>
      <c r="E164">
        <f t="shared" si="5"/>
        <v>10</v>
      </c>
    </row>
    <row r="165" spans="1:5" x14ac:dyDescent="0.3">
      <c r="A165" s="26" t="str">
        <f>'Figure 4 Map Data'!A165</f>
        <v>USC00101956</v>
      </c>
      <c r="B165" s="26" t="str">
        <f>'Figure 4 Map Data'!B165</f>
        <v>ID</v>
      </c>
      <c r="C165">
        <f>'Figure 4 Map Data'!E165</f>
        <v>-16.583400046334969</v>
      </c>
      <c r="D165" t="str">
        <f t="shared" si="4"/>
        <v>Northwest</v>
      </c>
      <c r="E165">
        <f t="shared" si="5"/>
        <v>10</v>
      </c>
    </row>
    <row r="166" spans="1:5" x14ac:dyDescent="0.3">
      <c r="A166" s="26" t="str">
        <f>'Figure 4 Map Data'!A166</f>
        <v>USC00102845</v>
      </c>
      <c r="B166" s="26" t="str">
        <f>'Figure 4 Map Data'!B166</f>
        <v>ID</v>
      </c>
      <c r="C166">
        <f>'Figure 4 Map Data'!E166</f>
        <v>0</v>
      </c>
      <c r="D166" t="str">
        <f t="shared" si="4"/>
        <v>Northwest</v>
      </c>
      <c r="E166">
        <f t="shared" si="5"/>
        <v>10</v>
      </c>
    </row>
    <row r="167" spans="1:5" x14ac:dyDescent="0.3">
      <c r="A167" s="26" t="str">
        <f>'Figure 4 Map Data'!A167</f>
        <v>USC00103143</v>
      </c>
      <c r="B167" s="26" t="str">
        <f>'Figure 4 Map Data'!B167</f>
        <v>ID</v>
      </c>
      <c r="C167">
        <f>'Figure 4 Map Data'!E167</f>
        <v>-13.102757585444335</v>
      </c>
      <c r="D167" t="str">
        <f t="shared" si="4"/>
        <v>Northwest</v>
      </c>
      <c r="E167">
        <f t="shared" si="5"/>
        <v>10</v>
      </c>
    </row>
    <row r="168" spans="1:5" x14ac:dyDescent="0.3">
      <c r="A168" s="26" t="str">
        <f>'Figure 4 Map Data'!A168</f>
        <v>USC00103631</v>
      </c>
      <c r="B168" s="26" t="str">
        <f>'Figure 4 Map Data'!B168</f>
        <v>ID</v>
      </c>
      <c r="C168">
        <f>'Figure 4 Map Data'!E168</f>
        <v>-10.895572101903596</v>
      </c>
      <c r="D168" t="str">
        <f t="shared" si="4"/>
        <v>Northwest</v>
      </c>
      <c r="E168">
        <f t="shared" si="5"/>
        <v>10</v>
      </c>
    </row>
    <row r="169" spans="1:5" x14ac:dyDescent="0.3">
      <c r="A169" s="26" t="str">
        <f>'Figure 4 Map Data'!A169</f>
        <v>USC00103732</v>
      </c>
      <c r="B169" s="26" t="str">
        <f>'Figure 4 Map Data'!B169</f>
        <v>ID</v>
      </c>
      <c r="C169">
        <f>'Figure 4 Map Data'!E169</f>
        <v>0</v>
      </c>
      <c r="D169" t="str">
        <f t="shared" si="4"/>
        <v>Northwest</v>
      </c>
      <c r="E169">
        <f t="shared" si="5"/>
        <v>10</v>
      </c>
    </row>
    <row r="170" spans="1:5" x14ac:dyDescent="0.3">
      <c r="A170" s="26" t="str">
        <f>'Figure 4 Map Data'!A170</f>
        <v>USC00104140</v>
      </c>
      <c r="B170" s="26" t="str">
        <f>'Figure 4 Map Data'!B170</f>
        <v>ID</v>
      </c>
      <c r="C170">
        <f>'Figure 4 Map Data'!E170</f>
        <v>0</v>
      </c>
      <c r="D170" t="str">
        <f t="shared" si="4"/>
        <v>Northwest</v>
      </c>
      <c r="E170">
        <f t="shared" si="5"/>
        <v>10</v>
      </c>
    </row>
    <row r="171" spans="1:5" x14ac:dyDescent="0.3">
      <c r="A171" s="26" t="str">
        <f>'Figure 4 Map Data'!A171</f>
        <v>USC00104295</v>
      </c>
      <c r="B171" s="26" t="str">
        <f>'Figure 4 Map Data'!B171</f>
        <v>ID</v>
      </c>
      <c r="C171">
        <f>'Figure 4 Map Data'!E171</f>
        <v>-11.625507871735575</v>
      </c>
      <c r="D171" t="str">
        <f t="shared" si="4"/>
        <v>Northwest</v>
      </c>
      <c r="E171">
        <f t="shared" si="5"/>
        <v>10</v>
      </c>
    </row>
    <row r="172" spans="1:5" x14ac:dyDescent="0.3">
      <c r="A172" s="26" t="str">
        <f>'Figure 4 Map Data'!A172</f>
        <v>USC00104670</v>
      </c>
      <c r="B172" s="26" t="str">
        <f>'Figure 4 Map Data'!B172</f>
        <v>ID</v>
      </c>
      <c r="C172">
        <f>'Figure 4 Map Data'!E172</f>
        <v>-10.712408675635876</v>
      </c>
      <c r="D172" t="str">
        <f t="shared" si="4"/>
        <v>Northwest</v>
      </c>
      <c r="E172">
        <f t="shared" si="5"/>
        <v>10</v>
      </c>
    </row>
    <row r="173" spans="1:5" x14ac:dyDescent="0.3">
      <c r="A173" s="26" t="str">
        <f>'Figure 4 Map Data'!A173</f>
        <v>USC00104831</v>
      </c>
      <c r="B173" s="26" t="str">
        <f>'Figure 4 Map Data'!B173</f>
        <v>ID</v>
      </c>
      <c r="C173">
        <f>'Figure 4 Map Data'!E173</f>
        <v>-9.938906886531532</v>
      </c>
      <c r="D173" t="str">
        <f t="shared" si="4"/>
        <v>Northwest</v>
      </c>
      <c r="E173">
        <f t="shared" si="5"/>
        <v>10</v>
      </c>
    </row>
    <row r="174" spans="1:5" x14ac:dyDescent="0.3">
      <c r="A174" s="26" t="str">
        <f>'Figure 4 Map Data'!A174</f>
        <v>USC00105275</v>
      </c>
      <c r="B174" s="26" t="str">
        <f>'Figure 4 Map Data'!B174</f>
        <v>ID</v>
      </c>
      <c r="C174">
        <f>'Figure 4 Map Data'!E174</f>
        <v>0</v>
      </c>
      <c r="D174" t="str">
        <f t="shared" si="4"/>
        <v>Northwest</v>
      </c>
      <c r="E174">
        <f t="shared" si="5"/>
        <v>10</v>
      </c>
    </row>
    <row r="175" spans="1:5" x14ac:dyDescent="0.3">
      <c r="A175" s="26" t="str">
        <f>'Figure 4 Map Data'!A175</f>
        <v>USC00105462</v>
      </c>
      <c r="B175" s="26" t="str">
        <f>'Figure 4 Map Data'!B175</f>
        <v>ID</v>
      </c>
      <c r="C175">
        <f>'Figure 4 Map Data'!E175</f>
        <v>-8.0984141991490759</v>
      </c>
      <c r="D175" t="str">
        <f t="shared" si="4"/>
        <v>Northwest</v>
      </c>
      <c r="E175">
        <f t="shared" si="5"/>
        <v>10</v>
      </c>
    </row>
    <row r="176" spans="1:5" x14ac:dyDescent="0.3">
      <c r="A176" s="26" t="str">
        <f>'Figure 4 Map Data'!A176</f>
        <v>USC00105685</v>
      </c>
      <c r="B176" s="26" t="str">
        <f>'Figure 4 Map Data'!B176</f>
        <v>ID</v>
      </c>
      <c r="C176">
        <f>'Figure 4 Map Data'!E176</f>
        <v>0</v>
      </c>
      <c r="D176" t="str">
        <f t="shared" si="4"/>
        <v>Northwest</v>
      </c>
      <c r="E176">
        <f t="shared" si="5"/>
        <v>10</v>
      </c>
    </row>
    <row r="177" spans="1:5" x14ac:dyDescent="0.3">
      <c r="A177" s="26" t="str">
        <f>'Figure 4 Map Data'!A177</f>
        <v>USC00106152</v>
      </c>
      <c r="B177" s="26" t="str">
        <f>'Figure 4 Map Data'!B177</f>
        <v>ID</v>
      </c>
      <c r="C177">
        <f>'Figure 4 Map Data'!E177</f>
        <v>0</v>
      </c>
      <c r="D177" t="str">
        <f t="shared" si="4"/>
        <v>Northwest</v>
      </c>
      <c r="E177">
        <f t="shared" si="5"/>
        <v>10</v>
      </c>
    </row>
    <row r="178" spans="1:5" x14ac:dyDescent="0.3">
      <c r="A178" s="26" t="str">
        <f>'Figure 4 Map Data'!A178</f>
        <v>USC00106388</v>
      </c>
      <c r="B178" s="26" t="str">
        <f>'Figure 4 Map Data'!B178</f>
        <v>ID</v>
      </c>
      <c r="C178">
        <f>'Figure 4 Map Data'!E178</f>
        <v>-6.6485947649366031</v>
      </c>
      <c r="D178" t="str">
        <f t="shared" si="4"/>
        <v>Northwest</v>
      </c>
      <c r="E178">
        <f t="shared" si="5"/>
        <v>10</v>
      </c>
    </row>
    <row r="179" spans="1:5" x14ac:dyDescent="0.3">
      <c r="A179" s="26" t="str">
        <f>'Figure 4 Map Data'!A179</f>
        <v>USC00106542</v>
      </c>
      <c r="B179" s="26" t="str">
        <f>'Figure 4 Map Data'!B179</f>
        <v>ID</v>
      </c>
      <c r="C179">
        <f>'Figure 4 Map Data'!E179</f>
        <v>-9.1740259740259642</v>
      </c>
      <c r="D179" t="str">
        <f t="shared" si="4"/>
        <v>Northwest</v>
      </c>
      <c r="E179">
        <f t="shared" si="5"/>
        <v>10</v>
      </c>
    </row>
    <row r="180" spans="1:5" x14ac:dyDescent="0.3">
      <c r="A180" s="26" t="str">
        <f>'Figure 4 Map Data'!A180</f>
        <v>USC00106891</v>
      </c>
      <c r="B180" s="26" t="str">
        <f>'Figure 4 Map Data'!B180</f>
        <v>ID</v>
      </c>
      <c r="C180">
        <f>'Figure 4 Map Data'!E180</f>
        <v>-12.888511715547329</v>
      </c>
      <c r="D180" t="str">
        <f t="shared" si="4"/>
        <v>Northwest</v>
      </c>
      <c r="E180">
        <f t="shared" si="5"/>
        <v>10</v>
      </c>
    </row>
    <row r="181" spans="1:5" x14ac:dyDescent="0.3">
      <c r="A181" s="26" t="str">
        <f>'Figure 4 Map Data'!A181</f>
        <v>USC00107264</v>
      </c>
      <c r="B181" s="26" t="str">
        <f>'Figure 4 Map Data'!B181</f>
        <v>ID</v>
      </c>
      <c r="C181">
        <f>'Figure 4 Map Data'!E181</f>
        <v>-15.631246937775611</v>
      </c>
      <c r="D181" t="str">
        <f t="shared" si="4"/>
        <v>Northwest</v>
      </c>
      <c r="E181">
        <f t="shared" si="5"/>
        <v>10</v>
      </c>
    </row>
    <row r="182" spans="1:5" x14ac:dyDescent="0.3">
      <c r="A182" s="26" t="str">
        <f>'Figure 4 Map Data'!A182</f>
        <v>USC00107386</v>
      </c>
      <c r="B182" s="26" t="str">
        <f>'Figure 4 Map Data'!B182</f>
        <v>ID</v>
      </c>
      <c r="C182">
        <f>'Figure 4 Map Data'!E182</f>
        <v>-10.72207792207792</v>
      </c>
      <c r="D182" t="str">
        <f t="shared" si="4"/>
        <v>Northwest</v>
      </c>
      <c r="E182">
        <f t="shared" si="5"/>
        <v>10</v>
      </c>
    </row>
    <row r="183" spans="1:5" x14ac:dyDescent="0.3">
      <c r="A183" s="26" t="str">
        <f>'Figure 4 Map Data'!A183</f>
        <v>USC00108137</v>
      </c>
      <c r="B183" s="26" t="str">
        <f>'Figure 4 Map Data'!B183</f>
        <v>ID</v>
      </c>
      <c r="C183">
        <f>'Figure 4 Map Data'!E183</f>
        <v>-11.975933645622913</v>
      </c>
      <c r="D183" t="str">
        <f t="shared" si="4"/>
        <v>Northwest</v>
      </c>
      <c r="E183">
        <f t="shared" si="5"/>
        <v>10</v>
      </c>
    </row>
    <row r="184" spans="1:5" x14ac:dyDescent="0.3">
      <c r="A184" s="26" t="str">
        <f>'Figure 4 Map Data'!A184</f>
        <v>USC00110072</v>
      </c>
      <c r="B184" s="26" t="str">
        <f>'Figure 4 Map Data'!B184</f>
        <v>IL</v>
      </c>
      <c r="C184">
        <f>'Figure 4 Map Data'!E184</f>
        <v>0</v>
      </c>
      <c r="D184" t="str">
        <f t="shared" si="4"/>
        <v>Midwest</v>
      </c>
      <c r="E184">
        <f t="shared" si="5"/>
        <v>5</v>
      </c>
    </row>
    <row r="185" spans="1:5" x14ac:dyDescent="0.3">
      <c r="A185" s="26" t="str">
        <f>'Figure 4 Map Data'!A185</f>
        <v>USC00110187</v>
      </c>
      <c r="B185" s="26" t="str">
        <f>'Figure 4 Map Data'!B185</f>
        <v>IL</v>
      </c>
      <c r="C185">
        <f>'Figure 4 Map Data'!E185</f>
        <v>0</v>
      </c>
      <c r="D185" t="str">
        <f t="shared" si="4"/>
        <v>Midwest</v>
      </c>
      <c r="E185">
        <f t="shared" si="5"/>
        <v>5</v>
      </c>
    </row>
    <row r="186" spans="1:5" x14ac:dyDescent="0.3">
      <c r="A186" s="26" t="str">
        <f>'Figure 4 Map Data'!A186</f>
        <v>USC00110338</v>
      </c>
      <c r="B186" s="26" t="str">
        <f>'Figure 4 Map Data'!B186</f>
        <v>IL</v>
      </c>
      <c r="C186">
        <f>'Figure 4 Map Data'!E186</f>
        <v>-7.620779220779176</v>
      </c>
      <c r="D186" t="str">
        <f t="shared" si="4"/>
        <v>Midwest</v>
      </c>
      <c r="E186">
        <f t="shared" si="5"/>
        <v>5</v>
      </c>
    </row>
    <row r="187" spans="1:5" x14ac:dyDescent="0.3">
      <c r="A187" s="26" t="str">
        <f>'Figure 4 Map Data'!A187</f>
        <v>USC00111280</v>
      </c>
      <c r="B187" s="26" t="str">
        <f>'Figure 4 Map Data'!B187</f>
        <v>IL</v>
      </c>
      <c r="C187">
        <f>'Figure 4 Map Data'!E187</f>
        <v>0</v>
      </c>
      <c r="D187" t="str">
        <f t="shared" si="4"/>
        <v>Midwest</v>
      </c>
      <c r="E187">
        <f t="shared" si="5"/>
        <v>5</v>
      </c>
    </row>
    <row r="188" spans="1:5" x14ac:dyDescent="0.3">
      <c r="A188" s="26" t="str">
        <f>'Figure 4 Map Data'!A188</f>
        <v>USC00111436</v>
      </c>
      <c r="B188" s="26" t="str">
        <f>'Figure 4 Map Data'!B188</f>
        <v>IL</v>
      </c>
      <c r="C188">
        <f>'Figure 4 Map Data'!E188</f>
        <v>-6.2301369863013374</v>
      </c>
      <c r="D188" t="str">
        <f t="shared" si="4"/>
        <v>Midwest</v>
      </c>
      <c r="E188">
        <f t="shared" si="5"/>
        <v>5</v>
      </c>
    </row>
    <row r="189" spans="1:5" x14ac:dyDescent="0.3">
      <c r="A189" s="26" t="str">
        <f>'Figure 4 Map Data'!A189</f>
        <v>USC00112140</v>
      </c>
      <c r="B189" s="26" t="str">
        <f>'Figure 4 Map Data'!B189</f>
        <v>IL</v>
      </c>
      <c r="C189">
        <f>'Figure 4 Map Data'!E189</f>
        <v>0</v>
      </c>
      <c r="D189" t="str">
        <f t="shared" si="4"/>
        <v>Midwest</v>
      </c>
      <c r="E189">
        <f t="shared" si="5"/>
        <v>5</v>
      </c>
    </row>
    <row r="190" spans="1:5" x14ac:dyDescent="0.3">
      <c r="A190" s="26" t="str">
        <f>'Figure 4 Map Data'!A190</f>
        <v>USC00112193</v>
      </c>
      <c r="B190" s="26" t="str">
        <f>'Figure 4 Map Data'!B190</f>
        <v>IL</v>
      </c>
      <c r="C190">
        <f>'Figure 4 Map Data'!E190</f>
        <v>0</v>
      </c>
      <c r="D190" t="str">
        <f t="shared" si="4"/>
        <v>Midwest</v>
      </c>
      <c r="E190">
        <f t="shared" si="5"/>
        <v>5</v>
      </c>
    </row>
    <row r="191" spans="1:5" x14ac:dyDescent="0.3">
      <c r="A191" s="26" t="str">
        <f>'Figure 4 Map Data'!A191</f>
        <v>USC00112348</v>
      </c>
      <c r="B191" s="26" t="str">
        <f>'Figure 4 Map Data'!B191</f>
        <v>IL</v>
      </c>
      <c r="C191">
        <f>'Figure 4 Map Data'!E191</f>
        <v>0</v>
      </c>
      <c r="D191" t="str">
        <f t="shared" si="4"/>
        <v>Midwest</v>
      </c>
      <c r="E191">
        <f t="shared" si="5"/>
        <v>5</v>
      </c>
    </row>
    <row r="192" spans="1:5" x14ac:dyDescent="0.3">
      <c r="A192" s="26" t="str">
        <f>'Figure 4 Map Data'!A192</f>
        <v>USC00112483</v>
      </c>
      <c r="B192" s="26" t="str">
        <f>'Figure 4 Map Data'!B192</f>
        <v>IL</v>
      </c>
      <c r="C192">
        <f>'Figure 4 Map Data'!E192</f>
        <v>0</v>
      </c>
      <c r="D192" t="str">
        <f t="shared" si="4"/>
        <v>Midwest</v>
      </c>
      <c r="E192">
        <f t="shared" si="5"/>
        <v>5</v>
      </c>
    </row>
    <row r="193" spans="1:5" x14ac:dyDescent="0.3">
      <c r="A193" s="26" t="str">
        <f>'Figure 4 Map Data'!A193</f>
        <v>USC00113335</v>
      </c>
      <c r="B193" s="26" t="str">
        <f>'Figure 4 Map Data'!B193</f>
        <v>IL</v>
      </c>
      <c r="C193">
        <f>'Figure 4 Map Data'!E193</f>
        <v>0</v>
      </c>
      <c r="D193" t="str">
        <f t="shared" si="4"/>
        <v>Midwest</v>
      </c>
      <c r="E193">
        <f t="shared" si="5"/>
        <v>5</v>
      </c>
    </row>
    <row r="194" spans="1:5" x14ac:dyDescent="0.3">
      <c r="A194" s="26" t="str">
        <f>'Figure 4 Map Data'!A194</f>
        <v>USC00113879</v>
      </c>
      <c r="B194" s="26" t="str">
        <f>'Figure 4 Map Data'!B194</f>
        <v>IL</v>
      </c>
      <c r="C194">
        <f>'Figure 4 Map Data'!E194</f>
        <v>0</v>
      </c>
      <c r="D194" t="str">
        <f t="shared" si="4"/>
        <v>Midwest</v>
      </c>
      <c r="E194">
        <f t="shared" si="5"/>
        <v>5</v>
      </c>
    </row>
    <row r="195" spans="1:5" x14ac:dyDescent="0.3">
      <c r="A195" s="26" t="str">
        <f>'Figure 4 Map Data'!A195</f>
        <v>USC00114108</v>
      </c>
      <c r="B195" s="26" t="str">
        <f>'Figure 4 Map Data'!B195</f>
        <v>IL</v>
      </c>
      <c r="C195">
        <f>'Figure 4 Map Data'!E195</f>
        <v>-8.2233766233766481</v>
      </c>
      <c r="D195" t="str">
        <f t="shared" ref="D195:D258" si="6">VLOOKUP(B195,$U$2:$Y$59, 4, FALSE)</f>
        <v>Midwest</v>
      </c>
      <c r="E195">
        <f t="shared" ref="E195:E258" si="7">VLOOKUP(B195,$U$2:$Y$59, 5, FALSE)</f>
        <v>5</v>
      </c>
    </row>
    <row r="196" spans="1:5" x14ac:dyDescent="0.3">
      <c r="A196" s="26" t="str">
        <f>'Figure 4 Map Data'!A196</f>
        <v>USC00114198</v>
      </c>
      <c r="B196" s="26" t="str">
        <f>'Figure 4 Map Data'!B196</f>
        <v>IL</v>
      </c>
      <c r="C196">
        <f>'Figure 4 Map Data'!E196</f>
        <v>0</v>
      </c>
      <c r="D196" t="str">
        <f t="shared" si="6"/>
        <v>Midwest</v>
      </c>
      <c r="E196">
        <f t="shared" si="7"/>
        <v>5</v>
      </c>
    </row>
    <row r="197" spans="1:5" x14ac:dyDescent="0.3">
      <c r="A197" s="26" t="str">
        <f>'Figure 4 Map Data'!A197</f>
        <v>USC00114442</v>
      </c>
      <c r="B197" s="26" t="str">
        <f>'Figure 4 Map Data'!B197</f>
        <v>IL</v>
      </c>
      <c r="C197">
        <f>'Figure 4 Map Data'!E197</f>
        <v>0</v>
      </c>
      <c r="D197" t="str">
        <f t="shared" si="6"/>
        <v>Midwest</v>
      </c>
      <c r="E197">
        <f t="shared" si="7"/>
        <v>5</v>
      </c>
    </row>
    <row r="198" spans="1:5" x14ac:dyDescent="0.3">
      <c r="A198" s="26" t="str">
        <f>'Figure 4 Map Data'!A198</f>
        <v>USC00114823</v>
      </c>
      <c r="B198" s="26" t="str">
        <f>'Figure 4 Map Data'!B198</f>
        <v>IL</v>
      </c>
      <c r="C198">
        <f>'Figure 4 Map Data'!E198</f>
        <v>0</v>
      </c>
      <c r="D198" t="str">
        <f t="shared" si="6"/>
        <v>Midwest</v>
      </c>
      <c r="E198">
        <f t="shared" si="7"/>
        <v>5</v>
      </c>
    </row>
    <row r="199" spans="1:5" x14ac:dyDescent="0.3">
      <c r="A199" s="26" t="str">
        <f>'Figure 4 Map Data'!A199</f>
        <v>USC00115079</v>
      </c>
      <c r="B199" s="26" t="str">
        <f>'Figure 4 Map Data'!B199</f>
        <v>IL</v>
      </c>
      <c r="C199">
        <f>'Figure 4 Map Data'!E199</f>
        <v>0</v>
      </c>
      <c r="D199" t="str">
        <f t="shared" si="6"/>
        <v>Midwest</v>
      </c>
      <c r="E199">
        <f t="shared" si="7"/>
        <v>5</v>
      </c>
    </row>
    <row r="200" spans="1:5" x14ac:dyDescent="0.3">
      <c r="A200" s="26" t="str">
        <f>'Figure 4 Map Data'!A200</f>
        <v>USC00115326</v>
      </c>
      <c r="B200" s="26" t="str">
        <f>'Figure 4 Map Data'!B200</f>
        <v>IL</v>
      </c>
      <c r="C200">
        <f>'Figure 4 Map Data'!E200</f>
        <v>0</v>
      </c>
      <c r="D200" t="str">
        <f t="shared" si="6"/>
        <v>Midwest</v>
      </c>
      <c r="E200">
        <f t="shared" si="7"/>
        <v>5</v>
      </c>
    </row>
    <row r="201" spans="1:5" x14ac:dyDescent="0.3">
      <c r="A201" s="26" t="str">
        <f>'Figure 4 Map Data'!A201</f>
        <v>USC00115712</v>
      </c>
      <c r="B201" s="26" t="str">
        <f>'Figure 4 Map Data'!B201</f>
        <v>IL</v>
      </c>
      <c r="C201">
        <f>'Figure 4 Map Data'!E201</f>
        <v>0</v>
      </c>
      <c r="D201" t="str">
        <f t="shared" si="6"/>
        <v>Midwest</v>
      </c>
      <c r="E201">
        <f t="shared" si="7"/>
        <v>5</v>
      </c>
    </row>
    <row r="202" spans="1:5" x14ac:dyDescent="0.3">
      <c r="A202" s="26" t="str">
        <f>'Figure 4 Map Data'!A202</f>
        <v>USC00115768</v>
      </c>
      <c r="B202" s="26" t="str">
        <f>'Figure 4 Map Data'!B202</f>
        <v>IL</v>
      </c>
      <c r="C202">
        <f>'Figure 4 Map Data'!E202</f>
        <v>0</v>
      </c>
      <c r="D202" t="str">
        <f t="shared" si="6"/>
        <v>Midwest</v>
      </c>
      <c r="E202">
        <f t="shared" si="7"/>
        <v>5</v>
      </c>
    </row>
    <row r="203" spans="1:5" x14ac:dyDescent="0.3">
      <c r="A203" s="26" t="str">
        <f>'Figure 4 Map Data'!A203</f>
        <v>USC00115833</v>
      </c>
      <c r="B203" s="26" t="str">
        <f>'Figure 4 Map Data'!B203</f>
        <v>IL</v>
      </c>
      <c r="C203">
        <f>'Figure 4 Map Data'!E203</f>
        <v>0</v>
      </c>
      <c r="D203" t="str">
        <f t="shared" si="6"/>
        <v>Midwest</v>
      </c>
      <c r="E203">
        <f t="shared" si="7"/>
        <v>5</v>
      </c>
    </row>
    <row r="204" spans="1:5" x14ac:dyDescent="0.3">
      <c r="A204" s="26" t="str">
        <f>'Figure 4 Map Data'!A204</f>
        <v>USC00115901</v>
      </c>
      <c r="B204" s="26" t="str">
        <f>'Figure 4 Map Data'!B204</f>
        <v>IL</v>
      </c>
      <c r="C204">
        <f>'Figure 4 Map Data'!E204</f>
        <v>0</v>
      </c>
      <c r="D204" t="str">
        <f t="shared" si="6"/>
        <v>Midwest</v>
      </c>
      <c r="E204">
        <f t="shared" si="7"/>
        <v>5</v>
      </c>
    </row>
    <row r="205" spans="1:5" x14ac:dyDescent="0.3">
      <c r="A205" s="26" t="str">
        <f>'Figure 4 Map Data'!A205</f>
        <v>USC00115943</v>
      </c>
      <c r="B205" s="26" t="str">
        <f>'Figure 4 Map Data'!B205</f>
        <v>IL</v>
      </c>
      <c r="C205">
        <f>'Figure 4 Map Data'!E205</f>
        <v>0</v>
      </c>
      <c r="D205" t="str">
        <f t="shared" si="6"/>
        <v>Midwest</v>
      </c>
      <c r="E205">
        <f t="shared" si="7"/>
        <v>5</v>
      </c>
    </row>
    <row r="206" spans="1:5" x14ac:dyDescent="0.3">
      <c r="A206" s="26" t="str">
        <f>'Figure 4 Map Data'!A206</f>
        <v>USC00116446</v>
      </c>
      <c r="B206" s="26" t="str">
        <f>'Figure 4 Map Data'!B206</f>
        <v>IL</v>
      </c>
      <c r="C206">
        <f>'Figure 4 Map Data'!E206</f>
        <v>0</v>
      </c>
      <c r="D206" t="str">
        <f t="shared" si="6"/>
        <v>Midwest</v>
      </c>
      <c r="E206">
        <f t="shared" si="7"/>
        <v>5</v>
      </c>
    </row>
    <row r="207" spans="1:5" x14ac:dyDescent="0.3">
      <c r="A207" s="26" t="str">
        <f>'Figure 4 Map Data'!A207</f>
        <v>USC00116526</v>
      </c>
      <c r="B207" s="26" t="str">
        <f>'Figure 4 Map Data'!B207</f>
        <v>IL</v>
      </c>
      <c r="C207">
        <f>'Figure 4 Map Data'!E207</f>
        <v>0</v>
      </c>
      <c r="D207" t="str">
        <f t="shared" si="6"/>
        <v>Midwest</v>
      </c>
      <c r="E207">
        <f t="shared" si="7"/>
        <v>5</v>
      </c>
    </row>
    <row r="208" spans="1:5" x14ac:dyDescent="0.3">
      <c r="A208" s="26" t="str">
        <f>'Figure 4 Map Data'!A208</f>
        <v>USC00116558</v>
      </c>
      <c r="B208" s="26" t="str">
        <f>'Figure 4 Map Data'!B208</f>
        <v>IL</v>
      </c>
      <c r="C208">
        <f>'Figure 4 Map Data'!E208</f>
        <v>0</v>
      </c>
      <c r="D208" t="str">
        <f t="shared" si="6"/>
        <v>Midwest</v>
      </c>
      <c r="E208">
        <f t="shared" si="7"/>
        <v>5</v>
      </c>
    </row>
    <row r="209" spans="1:5" x14ac:dyDescent="0.3">
      <c r="A209" s="26" t="str">
        <f>'Figure 4 Map Data'!A209</f>
        <v>USC00116579</v>
      </c>
      <c r="B209" s="26" t="str">
        <f>'Figure 4 Map Data'!B209</f>
        <v>IL</v>
      </c>
      <c r="C209">
        <f>'Figure 4 Map Data'!E209</f>
        <v>0</v>
      </c>
      <c r="D209" t="str">
        <f t="shared" si="6"/>
        <v>Midwest</v>
      </c>
      <c r="E209">
        <f t="shared" si="7"/>
        <v>5</v>
      </c>
    </row>
    <row r="210" spans="1:5" x14ac:dyDescent="0.3">
      <c r="A210" s="26" t="str">
        <f>'Figure 4 Map Data'!A210</f>
        <v>USC00116610</v>
      </c>
      <c r="B210" s="26" t="str">
        <f>'Figure 4 Map Data'!B210</f>
        <v>IL</v>
      </c>
      <c r="C210">
        <f>'Figure 4 Map Data'!E210</f>
        <v>0</v>
      </c>
      <c r="D210" t="str">
        <f t="shared" si="6"/>
        <v>Midwest</v>
      </c>
      <c r="E210">
        <f t="shared" si="7"/>
        <v>5</v>
      </c>
    </row>
    <row r="211" spans="1:5" x14ac:dyDescent="0.3">
      <c r="A211" s="26" t="str">
        <f>'Figure 4 Map Data'!A211</f>
        <v>USC00116910</v>
      </c>
      <c r="B211" s="26" t="str">
        <f>'Figure 4 Map Data'!B211</f>
        <v>IL</v>
      </c>
      <c r="C211">
        <f>'Figure 4 Map Data'!E211</f>
        <v>0</v>
      </c>
      <c r="D211" t="str">
        <f t="shared" si="6"/>
        <v>Midwest</v>
      </c>
      <c r="E211">
        <f t="shared" si="7"/>
        <v>5</v>
      </c>
    </row>
    <row r="212" spans="1:5" x14ac:dyDescent="0.3">
      <c r="A212" s="26" t="str">
        <f>'Figure 4 Map Data'!A212</f>
        <v>USC00117551</v>
      </c>
      <c r="B212" s="26" t="str">
        <f>'Figure 4 Map Data'!B212</f>
        <v>IL</v>
      </c>
      <c r="C212">
        <f>'Figure 4 Map Data'!E212</f>
        <v>0</v>
      </c>
      <c r="D212" t="str">
        <f t="shared" si="6"/>
        <v>Midwest</v>
      </c>
      <c r="E212">
        <f t="shared" si="7"/>
        <v>5</v>
      </c>
    </row>
    <row r="213" spans="1:5" x14ac:dyDescent="0.3">
      <c r="A213" s="26" t="str">
        <f>'Figure 4 Map Data'!A213</f>
        <v>USC00118147</v>
      </c>
      <c r="B213" s="26" t="str">
        <f>'Figure 4 Map Data'!B213</f>
        <v>IL</v>
      </c>
      <c r="C213">
        <f>'Figure 4 Map Data'!E213</f>
        <v>0</v>
      </c>
      <c r="D213" t="str">
        <f t="shared" si="6"/>
        <v>Midwest</v>
      </c>
      <c r="E213">
        <f t="shared" si="7"/>
        <v>5</v>
      </c>
    </row>
    <row r="214" spans="1:5" x14ac:dyDescent="0.3">
      <c r="A214" s="26" t="str">
        <f>'Figure 4 Map Data'!A214</f>
        <v>USC00118740</v>
      </c>
      <c r="B214" s="26" t="str">
        <f>'Figure 4 Map Data'!B214</f>
        <v>IL</v>
      </c>
      <c r="C214">
        <f>'Figure 4 Map Data'!E214</f>
        <v>0</v>
      </c>
      <c r="D214" t="str">
        <f t="shared" si="6"/>
        <v>Midwest</v>
      </c>
      <c r="E214">
        <f t="shared" si="7"/>
        <v>5</v>
      </c>
    </row>
    <row r="215" spans="1:5" x14ac:dyDescent="0.3">
      <c r="A215" s="26" t="str">
        <f>'Figure 4 Map Data'!A215</f>
        <v>USC00118916</v>
      </c>
      <c r="B215" s="26" t="str">
        <f>'Figure 4 Map Data'!B215</f>
        <v>IL</v>
      </c>
      <c r="C215">
        <f>'Figure 4 Map Data'!E215</f>
        <v>0</v>
      </c>
      <c r="D215" t="str">
        <f t="shared" si="6"/>
        <v>Midwest</v>
      </c>
      <c r="E215">
        <f t="shared" si="7"/>
        <v>5</v>
      </c>
    </row>
    <row r="216" spans="1:5" x14ac:dyDescent="0.3">
      <c r="A216" s="26" t="str">
        <f>'Figure 4 Map Data'!A216</f>
        <v>USC00119241</v>
      </c>
      <c r="B216" s="26" t="str">
        <f>'Figure 4 Map Data'!B216</f>
        <v>IL</v>
      </c>
      <c r="C216">
        <f>'Figure 4 Map Data'!E216</f>
        <v>0</v>
      </c>
      <c r="D216" t="str">
        <f t="shared" si="6"/>
        <v>Midwest</v>
      </c>
      <c r="E216">
        <f t="shared" si="7"/>
        <v>5</v>
      </c>
    </row>
    <row r="217" spans="1:5" x14ac:dyDescent="0.3">
      <c r="A217" s="26" t="str">
        <f>'Figure 4 Map Data'!A217</f>
        <v>USC00119354</v>
      </c>
      <c r="B217" s="26" t="str">
        <f>'Figure 4 Map Data'!B217</f>
        <v>IL</v>
      </c>
      <c r="C217">
        <f>'Figure 4 Map Data'!E217</f>
        <v>0</v>
      </c>
      <c r="D217" t="str">
        <f t="shared" si="6"/>
        <v>Midwest</v>
      </c>
      <c r="E217">
        <f t="shared" si="7"/>
        <v>5</v>
      </c>
    </row>
    <row r="218" spans="1:5" x14ac:dyDescent="0.3">
      <c r="A218" s="26" t="str">
        <f>'Figure 4 Map Data'!A218</f>
        <v>USC00120177</v>
      </c>
      <c r="B218" s="26" t="str">
        <f>'Figure 4 Map Data'!B218</f>
        <v>IN</v>
      </c>
      <c r="C218">
        <f>'Figure 4 Map Data'!E218</f>
        <v>-8.181325435024096</v>
      </c>
      <c r="D218" t="str">
        <f t="shared" si="6"/>
        <v>Midwest</v>
      </c>
      <c r="E218">
        <f t="shared" si="7"/>
        <v>5</v>
      </c>
    </row>
    <row r="219" spans="1:5" x14ac:dyDescent="0.3">
      <c r="A219" s="26" t="str">
        <f>'Figure 4 Map Data'!A219</f>
        <v>USC00120200</v>
      </c>
      <c r="B219" s="26" t="str">
        <f>'Figure 4 Map Data'!B219</f>
        <v>IN</v>
      </c>
      <c r="C219">
        <f>'Figure 4 Map Data'!E219</f>
        <v>0</v>
      </c>
      <c r="D219" t="str">
        <f t="shared" si="6"/>
        <v>Midwest</v>
      </c>
      <c r="E219">
        <f t="shared" si="7"/>
        <v>5</v>
      </c>
    </row>
    <row r="220" spans="1:5" x14ac:dyDescent="0.3">
      <c r="A220" s="26" t="str">
        <f>'Figure 4 Map Data'!A220</f>
        <v>USC00120676</v>
      </c>
      <c r="B220" s="26" t="str">
        <f>'Figure 4 Map Data'!B220</f>
        <v>IN</v>
      </c>
      <c r="C220">
        <f>'Figure 4 Map Data'!E220</f>
        <v>0</v>
      </c>
      <c r="D220" t="str">
        <f t="shared" si="6"/>
        <v>Midwest</v>
      </c>
      <c r="E220">
        <f t="shared" si="7"/>
        <v>5</v>
      </c>
    </row>
    <row r="221" spans="1:5" x14ac:dyDescent="0.3">
      <c r="A221" s="26" t="str">
        <f>'Figure 4 Map Data'!A221</f>
        <v>USC00120784</v>
      </c>
      <c r="B221" s="26" t="str">
        <f>'Figure 4 Map Data'!B221</f>
        <v>IN</v>
      </c>
      <c r="C221">
        <f>'Figure 4 Map Data'!E221</f>
        <v>0</v>
      </c>
      <c r="D221" t="str">
        <f t="shared" si="6"/>
        <v>Midwest</v>
      </c>
      <c r="E221">
        <f t="shared" si="7"/>
        <v>5</v>
      </c>
    </row>
    <row r="222" spans="1:5" x14ac:dyDescent="0.3">
      <c r="A222" s="26" t="str">
        <f>'Figure 4 Map Data'!A222</f>
        <v>USC00121030</v>
      </c>
      <c r="B222" s="26" t="str">
        <f>'Figure 4 Map Data'!B222</f>
        <v>IN</v>
      </c>
      <c r="C222">
        <f>'Figure 4 Map Data'!E222</f>
        <v>-12.695568802367715</v>
      </c>
      <c r="D222" t="str">
        <f t="shared" si="6"/>
        <v>Midwest</v>
      </c>
      <c r="E222">
        <f t="shared" si="7"/>
        <v>5</v>
      </c>
    </row>
    <row r="223" spans="1:5" x14ac:dyDescent="0.3">
      <c r="A223" s="26" t="str">
        <f>'Figure 4 Map Data'!A223</f>
        <v>USC00121747</v>
      </c>
      <c r="B223" s="26" t="str">
        <f>'Figure 4 Map Data'!B223</f>
        <v>IN</v>
      </c>
      <c r="C223">
        <f>'Figure 4 Map Data'!E223</f>
        <v>-10.448831168831139</v>
      </c>
      <c r="D223" t="str">
        <f t="shared" si="6"/>
        <v>Midwest</v>
      </c>
      <c r="E223">
        <f t="shared" si="7"/>
        <v>5</v>
      </c>
    </row>
    <row r="224" spans="1:5" x14ac:dyDescent="0.3">
      <c r="A224" s="26" t="str">
        <f>'Figure 4 Map Data'!A224</f>
        <v>USC00122149</v>
      </c>
      <c r="B224" s="26" t="str">
        <f>'Figure 4 Map Data'!B224</f>
        <v>IN</v>
      </c>
      <c r="C224">
        <f>'Figure 4 Map Data'!E224</f>
        <v>0</v>
      </c>
      <c r="D224" t="str">
        <f t="shared" si="6"/>
        <v>Midwest</v>
      </c>
      <c r="E224">
        <f t="shared" si="7"/>
        <v>5</v>
      </c>
    </row>
    <row r="225" spans="1:5" x14ac:dyDescent="0.3">
      <c r="A225" s="26" t="str">
        <f>'Figure 4 Map Data'!A225</f>
        <v>USC00123418</v>
      </c>
      <c r="B225" s="26" t="str">
        <f>'Figure 4 Map Data'!B225</f>
        <v>IN</v>
      </c>
      <c r="C225">
        <f>'Figure 4 Map Data'!E225</f>
        <v>-6.2535064935065154</v>
      </c>
      <c r="D225" t="str">
        <f t="shared" si="6"/>
        <v>Midwest</v>
      </c>
      <c r="E225">
        <f t="shared" si="7"/>
        <v>5</v>
      </c>
    </row>
    <row r="226" spans="1:5" x14ac:dyDescent="0.3">
      <c r="A226" s="26" t="str">
        <f>'Figure 4 Map Data'!A226</f>
        <v>USC00123513</v>
      </c>
      <c r="B226" s="26" t="str">
        <f>'Figure 4 Map Data'!B226</f>
        <v>IN</v>
      </c>
      <c r="C226">
        <f>'Figure 4 Map Data'!E226</f>
        <v>0</v>
      </c>
      <c r="D226" t="str">
        <f t="shared" si="6"/>
        <v>Midwest</v>
      </c>
      <c r="E226">
        <f t="shared" si="7"/>
        <v>5</v>
      </c>
    </row>
    <row r="227" spans="1:5" x14ac:dyDescent="0.3">
      <c r="A227" s="26" t="str">
        <f>'Figure 4 Map Data'!A227</f>
        <v>USC00123527</v>
      </c>
      <c r="B227" s="26" t="str">
        <f>'Figure 4 Map Data'!B227</f>
        <v>IN</v>
      </c>
      <c r="C227">
        <f>'Figure 4 Map Data'!E227</f>
        <v>0</v>
      </c>
      <c r="D227" t="str">
        <f t="shared" si="6"/>
        <v>Midwest</v>
      </c>
      <c r="E227">
        <f t="shared" si="7"/>
        <v>5</v>
      </c>
    </row>
    <row r="228" spans="1:5" x14ac:dyDescent="0.3">
      <c r="A228" s="26" t="str">
        <f>'Figure 4 Map Data'!A228</f>
        <v>USC00124837</v>
      </c>
      <c r="B228" s="26" t="str">
        <f>'Figure 4 Map Data'!B228</f>
        <v>IN</v>
      </c>
      <c r="C228">
        <f>'Figure 4 Map Data'!E228</f>
        <v>-7.2020779220778142</v>
      </c>
      <c r="D228" t="str">
        <f t="shared" si="6"/>
        <v>Midwest</v>
      </c>
      <c r="E228">
        <f t="shared" si="7"/>
        <v>5</v>
      </c>
    </row>
    <row r="229" spans="1:5" x14ac:dyDescent="0.3">
      <c r="A229" s="26" t="str">
        <f>'Figure 4 Map Data'!A229</f>
        <v>USC00125237</v>
      </c>
      <c r="B229" s="26" t="str">
        <f>'Figure 4 Map Data'!B229</f>
        <v>IN</v>
      </c>
      <c r="C229">
        <f>'Figure 4 Map Data'!E229</f>
        <v>0</v>
      </c>
      <c r="D229" t="str">
        <f t="shared" si="6"/>
        <v>Midwest</v>
      </c>
      <c r="E229">
        <f t="shared" si="7"/>
        <v>5</v>
      </c>
    </row>
    <row r="230" spans="1:5" x14ac:dyDescent="0.3">
      <c r="A230" s="26" t="str">
        <f>'Figure 4 Map Data'!A230</f>
        <v>USC00125337</v>
      </c>
      <c r="B230" s="26" t="str">
        <f>'Figure 4 Map Data'!B230</f>
        <v>IN</v>
      </c>
      <c r="C230">
        <f>'Figure 4 Map Data'!E230</f>
        <v>-11.426493506493477</v>
      </c>
      <c r="D230" t="str">
        <f t="shared" si="6"/>
        <v>Midwest</v>
      </c>
      <c r="E230">
        <f t="shared" si="7"/>
        <v>5</v>
      </c>
    </row>
    <row r="231" spans="1:5" x14ac:dyDescent="0.3">
      <c r="A231" s="26" t="str">
        <f>'Figure 4 Map Data'!A231</f>
        <v>USC00126001</v>
      </c>
      <c r="B231" s="26" t="str">
        <f>'Figure 4 Map Data'!B231</f>
        <v>IN</v>
      </c>
      <c r="C231">
        <f>'Figure 4 Map Data'!E231</f>
        <v>-10.622979625420097</v>
      </c>
      <c r="D231" t="str">
        <f t="shared" si="6"/>
        <v>Midwest</v>
      </c>
      <c r="E231">
        <f t="shared" si="7"/>
        <v>5</v>
      </c>
    </row>
    <row r="232" spans="1:5" x14ac:dyDescent="0.3">
      <c r="A232" s="26" t="str">
        <f>'Figure 4 Map Data'!A232</f>
        <v>USC00126580</v>
      </c>
      <c r="B232" s="26" t="str">
        <f>'Figure 4 Map Data'!B232</f>
        <v>IN</v>
      </c>
      <c r="C232">
        <f>'Figure 4 Map Data'!E232</f>
        <v>0</v>
      </c>
      <c r="D232" t="str">
        <f t="shared" si="6"/>
        <v>Midwest</v>
      </c>
      <c r="E232">
        <f t="shared" si="7"/>
        <v>5</v>
      </c>
    </row>
    <row r="233" spans="1:5" x14ac:dyDescent="0.3">
      <c r="A233" s="26" t="str">
        <f>'Figure 4 Map Data'!A233</f>
        <v>USC00126705</v>
      </c>
      <c r="B233" s="26" t="str">
        <f>'Figure 4 Map Data'!B233</f>
        <v>IN</v>
      </c>
      <c r="C233">
        <f>'Figure 4 Map Data'!E233</f>
        <v>-10.112804681973172</v>
      </c>
      <c r="D233" t="str">
        <f t="shared" si="6"/>
        <v>Midwest</v>
      </c>
      <c r="E233">
        <f t="shared" si="7"/>
        <v>5</v>
      </c>
    </row>
    <row r="234" spans="1:5" x14ac:dyDescent="0.3">
      <c r="A234" s="26" t="str">
        <f>'Figure 4 Map Data'!A234</f>
        <v>USC00127125</v>
      </c>
      <c r="B234" s="26" t="str">
        <f>'Figure 4 Map Data'!B234</f>
        <v>IN</v>
      </c>
      <c r="C234">
        <f>'Figure 4 Map Data'!E234</f>
        <v>0</v>
      </c>
      <c r="D234" t="str">
        <f t="shared" si="6"/>
        <v>Midwest</v>
      </c>
      <c r="E234">
        <f t="shared" si="7"/>
        <v>5</v>
      </c>
    </row>
    <row r="235" spans="1:5" x14ac:dyDescent="0.3">
      <c r="A235" s="26" t="str">
        <f>'Figure 4 Map Data'!A235</f>
        <v>USC00127482</v>
      </c>
      <c r="B235" s="26" t="str">
        <f>'Figure 4 Map Data'!B235</f>
        <v>IN</v>
      </c>
      <c r="C235">
        <f>'Figure 4 Map Data'!E235</f>
        <v>-11.735064935064916</v>
      </c>
      <c r="D235" t="str">
        <f t="shared" si="6"/>
        <v>Midwest</v>
      </c>
      <c r="E235">
        <f t="shared" si="7"/>
        <v>5</v>
      </c>
    </row>
    <row r="236" spans="1:5" x14ac:dyDescent="0.3">
      <c r="A236" s="26" t="str">
        <f>'Figure 4 Map Data'!A236</f>
        <v>USC00127522</v>
      </c>
      <c r="B236" s="26" t="str">
        <f>'Figure 4 Map Data'!B236</f>
        <v>IN</v>
      </c>
      <c r="C236">
        <f>'Figure 4 Map Data'!E236</f>
        <v>0</v>
      </c>
      <c r="D236" t="str">
        <f t="shared" si="6"/>
        <v>Midwest</v>
      </c>
      <c r="E236">
        <f t="shared" si="7"/>
        <v>5</v>
      </c>
    </row>
    <row r="237" spans="1:5" x14ac:dyDescent="0.3">
      <c r="A237" s="26" t="str">
        <f>'Figure 4 Map Data'!A237</f>
        <v>USC00127646</v>
      </c>
      <c r="B237" s="26" t="str">
        <f>'Figure 4 Map Data'!B237</f>
        <v>IN</v>
      </c>
      <c r="C237">
        <f>'Figure 4 Map Data'!E237</f>
        <v>-12.124036509716479</v>
      </c>
      <c r="D237" t="str">
        <f t="shared" si="6"/>
        <v>Midwest</v>
      </c>
      <c r="E237">
        <f t="shared" si="7"/>
        <v>5</v>
      </c>
    </row>
    <row r="238" spans="1:5" x14ac:dyDescent="0.3">
      <c r="A238" s="26" t="str">
        <f>'Figure 4 Map Data'!A238</f>
        <v>USC00127875</v>
      </c>
      <c r="B238" s="26" t="str">
        <f>'Figure 4 Map Data'!B238</f>
        <v>IN</v>
      </c>
      <c r="C238">
        <f>'Figure 4 Map Data'!E238</f>
        <v>0</v>
      </c>
      <c r="D238" t="str">
        <f t="shared" si="6"/>
        <v>Midwest</v>
      </c>
      <c r="E238">
        <f t="shared" si="7"/>
        <v>5</v>
      </c>
    </row>
    <row r="239" spans="1:5" x14ac:dyDescent="0.3">
      <c r="A239" s="26" t="str">
        <f>'Figure 4 Map Data'!A239</f>
        <v>USC00127935</v>
      </c>
      <c r="B239" s="26" t="str">
        <f>'Figure 4 Map Data'!B239</f>
        <v>IN</v>
      </c>
      <c r="C239">
        <f>'Figure 4 Map Data'!E239</f>
        <v>-15.097309621907016</v>
      </c>
      <c r="D239" t="str">
        <f t="shared" si="6"/>
        <v>Midwest</v>
      </c>
      <c r="E239">
        <f t="shared" si="7"/>
        <v>5</v>
      </c>
    </row>
    <row r="240" spans="1:5" x14ac:dyDescent="0.3">
      <c r="A240" s="26" t="str">
        <f>'Figure 4 Map Data'!A240</f>
        <v>USC00128036</v>
      </c>
      <c r="B240" s="26" t="str">
        <f>'Figure 4 Map Data'!B240</f>
        <v>IN</v>
      </c>
      <c r="C240">
        <f>'Figure 4 Map Data'!E240</f>
        <v>-7.3672727272727272</v>
      </c>
      <c r="D240" t="str">
        <f t="shared" si="6"/>
        <v>Midwest</v>
      </c>
      <c r="E240">
        <f t="shared" si="7"/>
        <v>5</v>
      </c>
    </row>
    <row r="241" spans="1:5" x14ac:dyDescent="0.3">
      <c r="A241" s="26" t="str">
        <f>'Figure 4 Map Data'!A241</f>
        <v>USC00129253</v>
      </c>
      <c r="B241" s="26" t="str">
        <f>'Figure 4 Map Data'!B241</f>
        <v>IN</v>
      </c>
      <c r="C241">
        <f>'Figure 4 Map Data'!E241</f>
        <v>0</v>
      </c>
      <c r="D241" t="str">
        <f t="shared" si="6"/>
        <v>Midwest</v>
      </c>
      <c r="E241">
        <f t="shared" si="7"/>
        <v>5</v>
      </c>
    </row>
    <row r="242" spans="1:5" x14ac:dyDescent="0.3">
      <c r="A242" s="26" t="str">
        <f>'Figure 4 Map Data'!A242</f>
        <v>USC00129557</v>
      </c>
      <c r="B242" s="26" t="str">
        <f>'Figure 4 Map Data'!B242</f>
        <v>IN</v>
      </c>
      <c r="C242">
        <f>'Figure 4 Map Data'!E242</f>
        <v>-8.4697202405729595</v>
      </c>
      <c r="D242" t="str">
        <f t="shared" si="6"/>
        <v>Midwest</v>
      </c>
      <c r="E242">
        <f t="shared" si="7"/>
        <v>5</v>
      </c>
    </row>
    <row r="243" spans="1:5" x14ac:dyDescent="0.3">
      <c r="A243" s="26" t="str">
        <f>'Figure 4 Map Data'!A243</f>
        <v>USC00129670</v>
      </c>
      <c r="B243" s="26" t="str">
        <f>'Figure 4 Map Data'!B243</f>
        <v>IN</v>
      </c>
      <c r="C243">
        <f>'Figure 4 Map Data'!E243</f>
        <v>0</v>
      </c>
      <c r="D243" t="str">
        <f t="shared" si="6"/>
        <v>Midwest</v>
      </c>
      <c r="E243">
        <f t="shared" si="7"/>
        <v>5</v>
      </c>
    </row>
    <row r="244" spans="1:5" x14ac:dyDescent="0.3">
      <c r="A244" s="26" t="str">
        <f>'Figure 4 Map Data'!A244</f>
        <v>USC00130112</v>
      </c>
      <c r="B244" s="26" t="str">
        <f>'Figure 4 Map Data'!B244</f>
        <v>IA</v>
      </c>
      <c r="C244">
        <f>'Figure 4 Map Data'!E244</f>
        <v>0</v>
      </c>
      <c r="D244" t="str">
        <f t="shared" si="6"/>
        <v>Midwest</v>
      </c>
      <c r="E244">
        <f t="shared" si="7"/>
        <v>7</v>
      </c>
    </row>
    <row r="245" spans="1:5" x14ac:dyDescent="0.3">
      <c r="A245" s="26" t="str">
        <f>'Figure 4 Map Data'!A245</f>
        <v>USC00130133</v>
      </c>
      <c r="B245" s="26" t="str">
        <f>'Figure 4 Map Data'!B245</f>
        <v>IA</v>
      </c>
      <c r="C245">
        <f>'Figure 4 Map Data'!E245</f>
        <v>0</v>
      </c>
      <c r="D245" t="str">
        <f t="shared" si="6"/>
        <v>Midwest</v>
      </c>
      <c r="E245">
        <f t="shared" si="7"/>
        <v>7</v>
      </c>
    </row>
    <row r="246" spans="1:5" x14ac:dyDescent="0.3">
      <c r="A246" s="26" t="str">
        <f>'Figure 4 Map Data'!A246</f>
        <v>USC00130600</v>
      </c>
      <c r="B246" s="26" t="str">
        <f>'Figure 4 Map Data'!B246</f>
        <v>IA</v>
      </c>
      <c r="C246">
        <f>'Figure 4 Map Data'!E246</f>
        <v>0</v>
      </c>
      <c r="D246" t="str">
        <f t="shared" si="6"/>
        <v>Midwest</v>
      </c>
      <c r="E246">
        <f t="shared" si="7"/>
        <v>7</v>
      </c>
    </row>
    <row r="247" spans="1:5" x14ac:dyDescent="0.3">
      <c r="A247" s="26" t="str">
        <f>'Figure 4 Map Data'!A247</f>
        <v>USC00131402</v>
      </c>
      <c r="B247" s="26" t="str">
        <f>'Figure 4 Map Data'!B247</f>
        <v>IA</v>
      </c>
      <c r="C247">
        <f>'Figure 4 Map Data'!E247</f>
        <v>0</v>
      </c>
      <c r="D247" t="str">
        <f t="shared" si="6"/>
        <v>Midwest</v>
      </c>
      <c r="E247">
        <f t="shared" si="7"/>
        <v>7</v>
      </c>
    </row>
    <row r="248" spans="1:5" x14ac:dyDescent="0.3">
      <c r="A248" s="26" t="str">
        <f>'Figure 4 Map Data'!A248</f>
        <v>USC00131533</v>
      </c>
      <c r="B248" s="26" t="str">
        <f>'Figure 4 Map Data'!B248</f>
        <v>IA</v>
      </c>
      <c r="C248">
        <f>'Figure 4 Map Data'!E248</f>
        <v>0</v>
      </c>
      <c r="D248" t="str">
        <f t="shared" si="6"/>
        <v>Midwest</v>
      </c>
      <c r="E248">
        <f t="shared" si="7"/>
        <v>7</v>
      </c>
    </row>
    <row r="249" spans="1:5" x14ac:dyDescent="0.3">
      <c r="A249" s="26" t="str">
        <f>'Figure 4 Map Data'!A249</f>
        <v>USC00131635</v>
      </c>
      <c r="B249" s="26" t="str">
        <f>'Figure 4 Map Data'!B249</f>
        <v>IA</v>
      </c>
      <c r="C249">
        <f>'Figure 4 Map Data'!E249</f>
        <v>-6.5558441558441416</v>
      </c>
      <c r="D249" t="str">
        <f t="shared" si="6"/>
        <v>Midwest</v>
      </c>
      <c r="E249">
        <f t="shared" si="7"/>
        <v>7</v>
      </c>
    </row>
    <row r="250" spans="1:5" x14ac:dyDescent="0.3">
      <c r="A250" s="26" t="str">
        <f>'Figure 4 Map Data'!A250</f>
        <v>USC00132724</v>
      </c>
      <c r="B250" s="26" t="str">
        <f>'Figure 4 Map Data'!B250</f>
        <v>IA</v>
      </c>
      <c r="C250">
        <f>'Figure 4 Map Data'!E250</f>
        <v>0</v>
      </c>
      <c r="D250" t="str">
        <f t="shared" si="6"/>
        <v>Midwest</v>
      </c>
      <c r="E250">
        <f t="shared" si="7"/>
        <v>7</v>
      </c>
    </row>
    <row r="251" spans="1:5" x14ac:dyDescent="0.3">
      <c r="A251" s="26" t="str">
        <f>'Figure 4 Map Data'!A251</f>
        <v>USC00132789</v>
      </c>
      <c r="B251" s="26" t="str">
        <f>'Figure 4 Map Data'!B251</f>
        <v>IA</v>
      </c>
      <c r="C251">
        <f>'Figure 4 Map Data'!E251</f>
        <v>-6.8103896103896018</v>
      </c>
      <c r="D251" t="str">
        <f t="shared" si="6"/>
        <v>Midwest</v>
      </c>
      <c r="E251">
        <f t="shared" si="7"/>
        <v>7</v>
      </c>
    </row>
    <row r="252" spans="1:5" x14ac:dyDescent="0.3">
      <c r="A252" s="26" t="str">
        <f>'Figure 4 Map Data'!A252</f>
        <v>USC00132864</v>
      </c>
      <c r="B252" s="26" t="str">
        <f>'Figure 4 Map Data'!B252</f>
        <v>IA</v>
      </c>
      <c r="C252">
        <f>'Figure 4 Map Data'!E252</f>
        <v>0</v>
      </c>
      <c r="D252" t="str">
        <f t="shared" si="6"/>
        <v>Midwest</v>
      </c>
      <c r="E252">
        <f t="shared" si="7"/>
        <v>7</v>
      </c>
    </row>
    <row r="253" spans="1:5" x14ac:dyDescent="0.3">
      <c r="A253" s="26" t="str">
        <f>'Figure 4 Map Data'!A253</f>
        <v>USC00132977</v>
      </c>
      <c r="B253" s="26" t="str">
        <f>'Figure 4 Map Data'!B253</f>
        <v>IA</v>
      </c>
      <c r="C253">
        <f>'Figure 4 Map Data'!E253</f>
        <v>0</v>
      </c>
      <c r="D253" t="str">
        <f t="shared" si="6"/>
        <v>Midwest</v>
      </c>
      <c r="E253">
        <f t="shared" si="7"/>
        <v>7</v>
      </c>
    </row>
    <row r="254" spans="1:5" x14ac:dyDescent="0.3">
      <c r="A254" s="26" t="str">
        <f>'Figure 4 Map Data'!A254</f>
        <v>USC00132999</v>
      </c>
      <c r="B254" s="26" t="str">
        <f>'Figure 4 Map Data'!B254</f>
        <v>IA</v>
      </c>
      <c r="C254">
        <f>'Figure 4 Map Data'!E254</f>
        <v>0</v>
      </c>
      <c r="D254" t="str">
        <f t="shared" si="6"/>
        <v>Midwest</v>
      </c>
      <c r="E254">
        <f t="shared" si="7"/>
        <v>7</v>
      </c>
    </row>
    <row r="255" spans="1:5" x14ac:dyDescent="0.3">
      <c r="A255" s="26" t="str">
        <f>'Figure 4 Map Data'!A255</f>
        <v>USC00134063</v>
      </c>
      <c r="B255" s="26" t="str">
        <f>'Figure 4 Map Data'!B255</f>
        <v>IA</v>
      </c>
      <c r="C255">
        <f>'Figure 4 Map Data'!E255</f>
        <v>0</v>
      </c>
      <c r="D255" t="str">
        <f t="shared" si="6"/>
        <v>Midwest</v>
      </c>
      <c r="E255">
        <f t="shared" si="7"/>
        <v>7</v>
      </c>
    </row>
    <row r="256" spans="1:5" x14ac:dyDescent="0.3">
      <c r="A256" s="26" t="str">
        <f>'Figure 4 Map Data'!A256</f>
        <v>USC00134142</v>
      </c>
      <c r="B256" s="26" t="str">
        <f>'Figure 4 Map Data'!B256</f>
        <v>IA</v>
      </c>
      <c r="C256">
        <f>'Figure 4 Map Data'!E256</f>
        <v>0</v>
      </c>
      <c r="D256" t="str">
        <f t="shared" si="6"/>
        <v>Midwest</v>
      </c>
      <c r="E256">
        <f t="shared" si="7"/>
        <v>7</v>
      </c>
    </row>
    <row r="257" spans="1:5" x14ac:dyDescent="0.3">
      <c r="A257" s="26" t="str">
        <f>'Figure 4 Map Data'!A257</f>
        <v>USC00134735</v>
      </c>
      <c r="B257" s="26" t="str">
        <f>'Figure 4 Map Data'!B257</f>
        <v>IA</v>
      </c>
      <c r="C257">
        <f>'Figure 4 Map Data'!E257</f>
        <v>0</v>
      </c>
      <c r="D257" t="str">
        <f t="shared" si="6"/>
        <v>Midwest</v>
      </c>
      <c r="E257">
        <f t="shared" si="7"/>
        <v>7</v>
      </c>
    </row>
    <row r="258" spans="1:5" x14ac:dyDescent="0.3">
      <c r="A258" s="26" t="str">
        <f>'Figure 4 Map Data'!A258</f>
        <v>USC00134894</v>
      </c>
      <c r="B258" s="26" t="str">
        <f>'Figure 4 Map Data'!B258</f>
        <v>IA</v>
      </c>
      <c r="C258">
        <f>'Figure 4 Map Data'!E258</f>
        <v>0</v>
      </c>
      <c r="D258" t="str">
        <f t="shared" si="6"/>
        <v>Midwest</v>
      </c>
      <c r="E258">
        <f t="shared" si="7"/>
        <v>7</v>
      </c>
    </row>
    <row r="259" spans="1:5" x14ac:dyDescent="0.3">
      <c r="A259" s="26" t="str">
        <f>'Figure 4 Map Data'!A259</f>
        <v>USC00135769</v>
      </c>
      <c r="B259" s="26" t="str">
        <f>'Figure 4 Map Data'!B259</f>
        <v>IA</v>
      </c>
      <c r="C259">
        <f>'Figure 4 Map Data'!E259</f>
        <v>0</v>
      </c>
      <c r="D259" t="str">
        <f t="shared" ref="D259:D322" si="8">VLOOKUP(B259,$U$2:$Y$59, 4, FALSE)</f>
        <v>Midwest</v>
      </c>
      <c r="E259">
        <f t="shared" ref="E259:E322" si="9">VLOOKUP(B259,$U$2:$Y$59, 5, FALSE)</f>
        <v>7</v>
      </c>
    </row>
    <row r="260" spans="1:5" x14ac:dyDescent="0.3">
      <c r="A260" s="26" t="str">
        <f>'Figure 4 Map Data'!A260</f>
        <v>USC00135796</v>
      </c>
      <c r="B260" s="26" t="str">
        <f>'Figure 4 Map Data'!B260</f>
        <v>IA</v>
      </c>
      <c r="C260">
        <f>'Figure 4 Map Data'!E260</f>
        <v>0</v>
      </c>
      <c r="D260" t="str">
        <f t="shared" si="8"/>
        <v>Midwest</v>
      </c>
      <c r="E260">
        <f t="shared" si="9"/>
        <v>7</v>
      </c>
    </row>
    <row r="261" spans="1:5" x14ac:dyDescent="0.3">
      <c r="A261" s="26" t="str">
        <f>'Figure 4 Map Data'!A261</f>
        <v>USC00135952</v>
      </c>
      <c r="B261" s="26" t="str">
        <f>'Figure 4 Map Data'!B261</f>
        <v>IA</v>
      </c>
      <c r="C261">
        <f>'Figure 4 Map Data'!E261</f>
        <v>0</v>
      </c>
      <c r="D261" t="str">
        <f t="shared" si="8"/>
        <v>Midwest</v>
      </c>
      <c r="E261">
        <f t="shared" si="9"/>
        <v>7</v>
      </c>
    </row>
    <row r="262" spans="1:5" x14ac:dyDescent="0.3">
      <c r="A262" s="26" t="str">
        <f>'Figure 4 Map Data'!A262</f>
        <v>USC00137147</v>
      </c>
      <c r="B262" s="26" t="str">
        <f>'Figure 4 Map Data'!B262</f>
        <v>IA</v>
      </c>
      <c r="C262">
        <f>'Figure 4 Map Data'!E262</f>
        <v>0</v>
      </c>
      <c r="D262" t="str">
        <f t="shared" si="8"/>
        <v>Midwest</v>
      </c>
      <c r="E262">
        <f t="shared" si="9"/>
        <v>7</v>
      </c>
    </row>
    <row r="263" spans="1:5" x14ac:dyDescent="0.3">
      <c r="A263" s="26" t="str">
        <f>'Figure 4 Map Data'!A263</f>
        <v>USC00137161</v>
      </c>
      <c r="B263" s="26" t="str">
        <f>'Figure 4 Map Data'!B263</f>
        <v>IA</v>
      </c>
      <c r="C263">
        <f>'Figure 4 Map Data'!E263</f>
        <v>0</v>
      </c>
      <c r="D263" t="str">
        <f t="shared" si="8"/>
        <v>Midwest</v>
      </c>
      <c r="E263">
        <f t="shared" si="9"/>
        <v>7</v>
      </c>
    </row>
    <row r="264" spans="1:5" x14ac:dyDescent="0.3">
      <c r="A264" s="26" t="str">
        <f>'Figure 4 Map Data'!A264</f>
        <v>USC00137979</v>
      </c>
      <c r="B264" s="26" t="str">
        <f>'Figure 4 Map Data'!B264</f>
        <v>IA</v>
      </c>
      <c r="C264">
        <f>'Figure 4 Map Data'!E264</f>
        <v>-11.82441558441554</v>
      </c>
      <c r="D264" t="str">
        <f t="shared" si="8"/>
        <v>Midwest</v>
      </c>
      <c r="E264">
        <f t="shared" si="9"/>
        <v>7</v>
      </c>
    </row>
    <row r="265" spans="1:5" x14ac:dyDescent="0.3">
      <c r="A265" s="26" t="str">
        <f>'Figure 4 Map Data'!A265</f>
        <v>USC00138296</v>
      </c>
      <c r="B265" s="26" t="str">
        <f>'Figure 4 Map Data'!B265</f>
        <v>IA</v>
      </c>
      <c r="C265">
        <f>'Figure 4 Map Data'!E265</f>
        <v>0</v>
      </c>
      <c r="D265" t="str">
        <f t="shared" si="8"/>
        <v>Midwest</v>
      </c>
      <c r="E265">
        <f t="shared" si="9"/>
        <v>7</v>
      </c>
    </row>
    <row r="266" spans="1:5" x14ac:dyDescent="0.3">
      <c r="A266" s="26" t="str">
        <f>'Figure 4 Map Data'!A266</f>
        <v>USC00138688</v>
      </c>
      <c r="B266" s="26" t="str">
        <f>'Figure 4 Map Data'!B266</f>
        <v>IA</v>
      </c>
      <c r="C266">
        <f>'Figure 4 Map Data'!E266</f>
        <v>0</v>
      </c>
      <c r="D266" t="str">
        <f t="shared" si="8"/>
        <v>Midwest</v>
      </c>
      <c r="E266">
        <f t="shared" si="9"/>
        <v>7</v>
      </c>
    </row>
    <row r="267" spans="1:5" x14ac:dyDescent="0.3">
      <c r="A267" s="26" t="str">
        <f>'Figure 4 Map Data'!A267</f>
        <v>USC00140365</v>
      </c>
      <c r="B267" s="26" t="str">
        <f>'Figure 4 Map Data'!B267</f>
        <v>KS</v>
      </c>
      <c r="C267">
        <f>'Figure 4 Map Data'!E267</f>
        <v>0</v>
      </c>
      <c r="D267" t="str">
        <f t="shared" si="8"/>
        <v>Southern Great Plains</v>
      </c>
      <c r="E267">
        <f t="shared" si="9"/>
        <v>7</v>
      </c>
    </row>
    <row r="268" spans="1:5" x14ac:dyDescent="0.3">
      <c r="A268" s="26" t="str">
        <f>'Figure 4 Map Data'!A268</f>
        <v>USC00140405</v>
      </c>
      <c r="B268" s="26" t="str">
        <f>'Figure 4 Map Data'!B268</f>
        <v>KS</v>
      </c>
      <c r="C268">
        <f>'Figure 4 Map Data'!E268</f>
        <v>-8.2466822794691357</v>
      </c>
      <c r="D268" t="str">
        <f t="shared" si="8"/>
        <v>Southern Great Plains</v>
      </c>
      <c r="E268">
        <f t="shared" si="9"/>
        <v>7</v>
      </c>
    </row>
    <row r="269" spans="1:5" x14ac:dyDescent="0.3">
      <c r="A269" s="26" t="str">
        <f>'Figure 4 Map Data'!A269</f>
        <v>USC00141704</v>
      </c>
      <c r="B269" s="26" t="str">
        <f>'Figure 4 Map Data'!B269</f>
        <v>KS</v>
      </c>
      <c r="C269">
        <f>'Figure 4 Map Data'!E269</f>
        <v>-11.312207792207779</v>
      </c>
      <c r="D269" t="str">
        <f t="shared" si="8"/>
        <v>Southern Great Plains</v>
      </c>
      <c r="E269">
        <f t="shared" si="9"/>
        <v>7</v>
      </c>
    </row>
    <row r="270" spans="1:5" x14ac:dyDescent="0.3">
      <c r="A270" s="26" t="str">
        <f>'Figure 4 Map Data'!A270</f>
        <v>USC00141740</v>
      </c>
      <c r="B270" s="26" t="str">
        <f>'Figure 4 Map Data'!B270</f>
        <v>KS</v>
      </c>
      <c r="C270">
        <f>'Figure 4 Map Data'!E270</f>
        <v>0</v>
      </c>
      <c r="D270" t="str">
        <f t="shared" si="8"/>
        <v>Southern Great Plains</v>
      </c>
      <c r="E270">
        <f t="shared" si="9"/>
        <v>7</v>
      </c>
    </row>
    <row r="271" spans="1:5" x14ac:dyDescent="0.3">
      <c r="A271" s="26" t="str">
        <f>'Figure 4 Map Data'!A271</f>
        <v>USC00141867</v>
      </c>
      <c r="B271" s="26" t="str">
        <f>'Figure 4 Map Data'!B271</f>
        <v>KS</v>
      </c>
      <c r="C271">
        <f>'Figure 4 Map Data'!E271</f>
        <v>-10.552153375937372</v>
      </c>
      <c r="D271" t="str">
        <f t="shared" si="8"/>
        <v>Southern Great Plains</v>
      </c>
      <c r="E271">
        <f t="shared" si="9"/>
        <v>7</v>
      </c>
    </row>
    <row r="272" spans="1:5" x14ac:dyDescent="0.3">
      <c r="A272" s="26" t="str">
        <f>'Figure 4 Map Data'!A272</f>
        <v>USC00142401</v>
      </c>
      <c r="B272" s="26" t="str">
        <f>'Figure 4 Map Data'!B272</f>
        <v>KS</v>
      </c>
      <c r="C272">
        <f>'Figure 4 Map Data'!E272</f>
        <v>0</v>
      </c>
      <c r="D272" t="str">
        <f t="shared" si="8"/>
        <v>Southern Great Plains</v>
      </c>
      <c r="E272">
        <f t="shared" si="9"/>
        <v>7</v>
      </c>
    </row>
    <row r="273" spans="1:5" x14ac:dyDescent="0.3">
      <c r="A273" s="26" t="str">
        <f>'Figure 4 Map Data'!A273</f>
        <v>USC00142459</v>
      </c>
      <c r="B273" s="26" t="str">
        <f>'Figure 4 Map Data'!B273</f>
        <v>KS</v>
      </c>
      <c r="C273">
        <f>'Figure 4 Map Data'!E273</f>
        <v>-6.2949409561945053</v>
      </c>
      <c r="D273" t="str">
        <f t="shared" si="8"/>
        <v>Southern Great Plains</v>
      </c>
      <c r="E273">
        <f t="shared" si="9"/>
        <v>7</v>
      </c>
    </row>
    <row r="274" spans="1:5" x14ac:dyDescent="0.3">
      <c r="A274" s="26" t="str">
        <f>'Figure 4 Map Data'!A274</f>
        <v>USC00142835</v>
      </c>
      <c r="B274" s="26" t="str">
        <f>'Figure 4 Map Data'!B274</f>
        <v>KS</v>
      </c>
      <c r="C274">
        <f>'Figure 4 Map Data'!E274</f>
        <v>0</v>
      </c>
      <c r="D274" t="str">
        <f t="shared" si="8"/>
        <v>Southern Great Plains</v>
      </c>
      <c r="E274">
        <f t="shared" si="9"/>
        <v>7</v>
      </c>
    </row>
    <row r="275" spans="1:5" x14ac:dyDescent="0.3">
      <c r="A275" s="26" t="str">
        <f>'Figure 4 Map Data'!A275</f>
        <v>USC00143527</v>
      </c>
      <c r="B275" s="26" t="str">
        <f>'Figure 4 Map Data'!B275</f>
        <v>KS</v>
      </c>
      <c r="C275">
        <f>'Figure 4 Map Data'!E275</f>
        <v>-10.262857142857113</v>
      </c>
      <c r="D275" t="str">
        <f t="shared" si="8"/>
        <v>Southern Great Plains</v>
      </c>
      <c r="E275">
        <f t="shared" si="9"/>
        <v>7</v>
      </c>
    </row>
    <row r="276" spans="1:5" x14ac:dyDescent="0.3">
      <c r="A276" s="26" t="str">
        <f>'Figure 4 Map Data'!A276</f>
        <v>USC00143810</v>
      </c>
      <c r="B276" s="26" t="str">
        <f>'Figure 4 Map Data'!B276</f>
        <v>KS</v>
      </c>
      <c r="C276">
        <f>'Figure 4 Map Data'!E276</f>
        <v>-8.1215584415584878</v>
      </c>
      <c r="D276" t="str">
        <f t="shared" si="8"/>
        <v>Southern Great Plains</v>
      </c>
      <c r="E276">
        <f t="shared" si="9"/>
        <v>7</v>
      </c>
    </row>
    <row r="277" spans="1:5" x14ac:dyDescent="0.3">
      <c r="A277" s="26" t="str">
        <f>'Figure 4 Map Data'!A277</f>
        <v>USC00143954</v>
      </c>
      <c r="B277" s="26" t="str">
        <f>'Figure 4 Map Data'!B277</f>
        <v>KS</v>
      </c>
      <c r="C277">
        <f>'Figure 4 Map Data'!E277</f>
        <v>0</v>
      </c>
      <c r="D277" t="str">
        <f t="shared" si="8"/>
        <v>Southern Great Plains</v>
      </c>
      <c r="E277">
        <f t="shared" si="9"/>
        <v>7</v>
      </c>
    </row>
    <row r="278" spans="1:5" x14ac:dyDescent="0.3">
      <c r="A278" s="26" t="str">
        <f>'Figure 4 Map Data'!A278</f>
        <v>USC00144464</v>
      </c>
      <c r="B278" s="26" t="str">
        <f>'Figure 4 Map Data'!B278</f>
        <v>KS</v>
      </c>
      <c r="C278">
        <f>'Figure 4 Map Data'!E278</f>
        <v>-12.050909090909059</v>
      </c>
      <c r="D278" t="str">
        <f t="shared" si="8"/>
        <v>Southern Great Plains</v>
      </c>
      <c r="E278">
        <f t="shared" si="9"/>
        <v>7</v>
      </c>
    </row>
    <row r="279" spans="1:5" x14ac:dyDescent="0.3">
      <c r="A279" s="26" t="str">
        <f>'Figure 4 Map Data'!A279</f>
        <v>USC00144530</v>
      </c>
      <c r="B279" s="26" t="str">
        <f>'Figure 4 Map Data'!B279</f>
        <v>KS</v>
      </c>
      <c r="C279">
        <f>'Figure 4 Map Data'!E279</f>
        <v>0</v>
      </c>
      <c r="D279" t="str">
        <f t="shared" si="8"/>
        <v>Southern Great Plains</v>
      </c>
      <c r="E279">
        <f t="shared" si="9"/>
        <v>7</v>
      </c>
    </row>
    <row r="280" spans="1:5" x14ac:dyDescent="0.3">
      <c r="A280" s="26" t="str">
        <f>'Figure 4 Map Data'!A280</f>
        <v>USC00144559</v>
      </c>
      <c r="B280" s="26" t="str">
        <f>'Figure 4 Map Data'!B280</f>
        <v>KS</v>
      </c>
      <c r="C280">
        <f>'Figure 4 Map Data'!E280</f>
        <v>0</v>
      </c>
      <c r="D280" t="str">
        <f t="shared" si="8"/>
        <v>Southern Great Plains</v>
      </c>
      <c r="E280">
        <f t="shared" si="9"/>
        <v>7</v>
      </c>
    </row>
    <row r="281" spans="1:5" x14ac:dyDescent="0.3">
      <c r="A281" s="26" t="str">
        <f>'Figure 4 Map Data'!A281</f>
        <v>USC00144588</v>
      </c>
      <c r="B281" s="26" t="str">
        <f>'Figure 4 Map Data'!B281</f>
        <v>KS</v>
      </c>
      <c r="C281">
        <f>'Figure 4 Map Data'!E281</f>
        <v>0</v>
      </c>
      <c r="D281" t="str">
        <f t="shared" si="8"/>
        <v>Southern Great Plains</v>
      </c>
      <c r="E281">
        <f t="shared" si="9"/>
        <v>7</v>
      </c>
    </row>
    <row r="282" spans="1:5" x14ac:dyDescent="0.3">
      <c r="A282" s="26" t="str">
        <f>'Figure 4 Map Data'!A282</f>
        <v>USC00144695</v>
      </c>
      <c r="B282" s="26" t="str">
        <f>'Figure 4 Map Data'!B282</f>
        <v>KS</v>
      </c>
      <c r="C282">
        <f>'Figure 4 Map Data'!E282</f>
        <v>0</v>
      </c>
      <c r="D282" t="str">
        <f t="shared" si="8"/>
        <v>Southern Great Plains</v>
      </c>
      <c r="E282">
        <f t="shared" si="9"/>
        <v>7</v>
      </c>
    </row>
    <row r="283" spans="1:5" x14ac:dyDescent="0.3">
      <c r="A283" s="26" t="str">
        <f>'Figure 4 Map Data'!A283</f>
        <v>USC00144972</v>
      </c>
      <c r="B283" s="26" t="str">
        <f>'Figure 4 Map Data'!B283</f>
        <v>KS</v>
      </c>
      <c r="C283">
        <f>'Figure 4 Map Data'!E283</f>
        <v>-4.92779220779222</v>
      </c>
      <c r="D283" t="str">
        <f t="shared" si="8"/>
        <v>Southern Great Plains</v>
      </c>
      <c r="E283">
        <f t="shared" si="9"/>
        <v>7</v>
      </c>
    </row>
    <row r="284" spans="1:5" x14ac:dyDescent="0.3">
      <c r="A284" s="26" t="str">
        <f>'Figure 4 Map Data'!A284</f>
        <v>USC00145152</v>
      </c>
      <c r="B284" s="26" t="str">
        <f>'Figure 4 Map Data'!B284</f>
        <v>KS</v>
      </c>
      <c r="C284">
        <f>'Figure 4 Map Data'!E284</f>
        <v>0</v>
      </c>
      <c r="D284" t="str">
        <f t="shared" si="8"/>
        <v>Southern Great Plains</v>
      </c>
      <c r="E284">
        <f t="shared" si="9"/>
        <v>7</v>
      </c>
    </row>
    <row r="285" spans="1:5" x14ac:dyDescent="0.3">
      <c r="A285" s="26" t="str">
        <f>'Figure 4 Map Data'!A285</f>
        <v>USC00145363</v>
      </c>
      <c r="B285" s="26" t="str">
        <f>'Figure 4 Map Data'!B285</f>
        <v>KS</v>
      </c>
      <c r="C285">
        <f>'Figure 4 Map Data'!E285</f>
        <v>0</v>
      </c>
      <c r="D285" t="str">
        <f t="shared" si="8"/>
        <v>Southern Great Plains</v>
      </c>
      <c r="E285">
        <f t="shared" si="9"/>
        <v>7</v>
      </c>
    </row>
    <row r="286" spans="1:5" x14ac:dyDescent="0.3">
      <c r="A286" s="26" t="str">
        <f>'Figure 4 Map Data'!A286</f>
        <v>USC00145856</v>
      </c>
      <c r="B286" s="26" t="str">
        <f>'Figure 4 Map Data'!B286</f>
        <v>KS</v>
      </c>
      <c r="C286">
        <f>'Figure 4 Map Data'!E286</f>
        <v>0</v>
      </c>
      <c r="D286" t="str">
        <f t="shared" si="8"/>
        <v>Southern Great Plains</v>
      </c>
      <c r="E286">
        <f t="shared" si="9"/>
        <v>7</v>
      </c>
    </row>
    <row r="287" spans="1:5" x14ac:dyDescent="0.3">
      <c r="A287" s="26" t="str">
        <f>'Figure 4 Map Data'!A287</f>
        <v>USC00145906</v>
      </c>
      <c r="B287" s="26" t="str">
        <f>'Figure 4 Map Data'!B287</f>
        <v>KS</v>
      </c>
      <c r="C287">
        <f>'Figure 4 Map Data'!E287</f>
        <v>0</v>
      </c>
      <c r="D287" t="str">
        <f t="shared" si="8"/>
        <v>Southern Great Plains</v>
      </c>
      <c r="E287">
        <f t="shared" si="9"/>
        <v>7</v>
      </c>
    </row>
    <row r="288" spans="1:5" x14ac:dyDescent="0.3">
      <c r="A288" s="26" t="str">
        <f>'Figure 4 Map Data'!A288</f>
        <v>USC00145972</v>
      </c>
      <c r="B288" s="26" t="str">
        <f>'Figure 4 Map Data'!B288</f>
        <v>KS</v>
      </c>
      <c r="C288">
        <f>'Figure 4 Map Data'!E288</f>
        <v>0</v>
      </c>
      <c r="D288" t="str">
        <f t="shared" si="8"/>
        <v>Southern Great Plains</v>
      </c>
      <c r="E288">
        <f t="shared" si="9"/>
        <v>7</v>
      </c>
    </row>
    <row r="289" spans="1:5" x14ac:dyDescent="0.3">
      <c r="A289" s="26" t="str">
        <f>'Figure 4 Map Data'!A289</f>
        <v>USC00146128</v>
      </c>
      <c r="B289" s="26" t="str">
        <f>'Figure 4 Map Data'!B289</f>
        <v>KS</v>
      </c>
      <c r="C289">
        <f>'Figure 4 Map Data'!E289</f>
        <v>0</v>
      </c>
      <c r="D289" t="str">
        <f t="shared" si="8"/>
        <v>Southern Great Plains</v>
      </c>
      <c r="E289">
        <f t="shared" si="9"/>
        <v>7</v>
      </c>
    </row>
    <row r="290" spans="1:5" x14ac:dyDescent="0.3">
      <c r="A290" s="26" t="str">
        <f>'Figure 4 Map Data'!A290</f>
        <v>USC00147093</v>
      </c>
      <c r="B290" s="26" t="str">
        <f>'Figure 4 Map Data'!B290</f>
        <v>KS</v>
      </c>
      <c r="C290">
        <f>'Figure 4 Map Data'!E290</f>
        <v>0</v>
      </c>
      <c r="D290" t="str">
        <f t="shared" si="8"/>
        <v>Southern Great Plains</v>
      </c>
      <c r="E290">
        <f t="shared" si="9"/>
        <v>7</v>
      </c>
    </row>
    <row r="291" spans="1:5" x14ac:dyDescent="0.3">
      <c r="A291" s="26" t="str">
        <f>'Figure 4 Map Data'!A291</f>
        <v>USC00147271</v>
      </c>
      <c r="B291" s="26" t="str">
        <f>'Figure 4 Map Data'!B291</f>
        <v>KS</v>
      </c>
      <c r="C291">
        <f>'Figure 4 Map Data'!E291</f>
        <v>0</v>
      </c>
      <c r="D291" t="str">
        <f t="shared" si="8"/>
        <v>Southern Great Plains</v>
      </c>
      <c r="E291">
        <f t="shared" si="9"/>
        <v>7</v>
      </c>
    </row>
    <row r="292" spans="1:5" x14ac:dyDescent="0.3">
      <c r="A292" s="26" t="str">
        <f>'Figure 4 Map Data'!A292</f>
        <v>USC00147305</v>
      </c>
      <c r="B292" s="26" t="str">
        <f>'Figure 4 Map Data'!B292</f>
        <v>KS</v>
      </c>
      <c r="C292">
        <f>'Figure 4 Map Data'!E292</f>
        <v>-6.8748051948051616</v>
      </c>
      <c r="D292" t="str">
        <f t="shared" si="8"/>
        <v>Southern Great Plains</v>
      </c>
      <c r="E292">
        <f t="shared" si="9"/>
        <v>7</v>
      </c>
    </row>
    <row r="293" spans="1:5" x14ac:dyDescent="0.3">
      <c r="A293" s="26" t="str">
        <f>'Figure 4 Map Data'!A293</f>
        <v>USC00147542</v>
      </c>
      <c r="B293" s="26" t="str">
        <f>'Figure 4 Map Data'!B293</f>
        <v>KS</v>
      </c>
      <c r="C293">
        <f>'Figure 4 Map Data'!E293</f>
        <v>0</v>
      </c>
      <c r="D293" t="str">
        <f t="shared" si="8"/>
        <v>Southern Great Plains</v>
      </c>
      <c r="E293">
        <f t="shared" si="9"/>
        <v>7</v>
      </c>
    </row>
    <row r="294" spans="1:5" x14ac:dyDescent="0.3">
      <c r="A294" s="26" t="str">
        <f>'Figure 4 Map Data'!A294</f>
        <v>USC00148495</v>
      </c>
      <c r="B294" s="26" t="str">
        <f>'Figure 4 Map Data'!B294</f>
        <v>KS</v>
      </c>
      <c r="C294">
        <f>'Figure 4 Map Data'!E294</f>
        <v>0</v>
      </c>
      <c r="D294" t="str">
        <f t="shared" si="8"/>
        <v>Southern Great Plains</v>
      </c>
      <c r="E294">
        <f t="shared" si="9"/>
        <v>7</v>
      </c>
    </row>
    <row r="295" spans="1:5" x14ac:dyDescent="0.3">
      <c r="A295" s="26" t="str">
        <f>'Figure 4 Map Data'!A295</f>
        <v>USC00150254</v>
      </c>
      <c r="B295" s="26" t="str">
        <f>'Figure 4 Map Data'!B295</f>
        <v>KY</v>
      </c>
      <c r="C295">
        <f>'Figure 4 Map Data'!E295</f>
        <v>0</v>
      </c>
      <c r="D295" t="str">
        <f t="shared" si="8"/>
        <v>Southeast</v>
      </c>
      <c r="E295">
        <f t="shared" si="9"/>
        <v>4</v>
      </c>
    </row>
    <row r="296" spans="1:5" x14ac:dyDescent="0.3">
      <c r="A296" s="26" t="str">
        <f>'Figure 4 Map Data'!A296</f>
        <v>USC00150381</v>
      </c>
      <c r="B296" s="26" t="str">
        <f>'Figure 4 Map Data'!B296</f>
        <v>KY</v>
      </c>
      <c r="C296">
        <f>'Figure 4 Map Data'!E296</f>
        <v>-9.4399571992670754</v>
      </c>
      <c r="D296" t="str">
        <f t="shared" si="8"/>
        <v>Southeast</v>
      </c>
      <c r="E296">
        <f t="shared" si="9"/>
        <v>4</v>
      </c>
    </row>
    <row r="297" spans="1:5" x14ac:dyDescent="0.3">
      <c r="A297" s="26" t="str">
        <f>'Figure 4 Map Data'!A297</f>
        <v>USC00150619</v>
      </c>
      <c r="B297" s="26" t="str">
        <f>'Figure 4 Map Data'!B297</f>
        <v>KY</v>
      </c>
      <c r="C297">
        <f>'Figure 4 Map Data'!E297</f>
        <v>0</v>
      </c>
      <c r="D297" t="str">
        <f t="shared" si="8"/>
        <v>Southeast</v>
      </c>
      <c r="E297">
        <f t="shared" si="9"/>
        <v>4</v>
      </c>
    </row>
    <row r="298" spans="1:5" x14ac:dyDescent="0.3">
      <c r="A298" s="26" t="str">
        <f>'Figure 4 Map Data'!A298</f>
        <v>USC00152791</v>
      </c>
      <c r="B298" s="26" t="str">
        <f>'Figure 4 Map Data'!B298</f>
        <v>KY</v>
      </c>
      <c r="C298">
        <f>'Figure 4 Map Data'!E298</f>
        <v>-10.683636363636376</v>
      </c>
      <c r="D298" t="str">
        <f t="shared" si="8"/>
        <v>Southeast</v>
      </c>
      <c r="E298">
        <f t="shared" si="9"/>
        <v>4</v>
      </c>
    </row>
    <row r="299" spans="1:5" x14ac:dyDescent="0.3">
      <c r="A299" s="26" t="str">
        <f>'Figure 4 Map Data'!A299</f>
        <v>USC00153430</v>
      </c>
      <c r="B299" s="26" t="str">
        <f>'Figure 4 Map Data'!B299</f>
        <v>KY</v>
      </c>
      <c r="C299">
        <f>'Figure 4 Map Data'!E299</f>
        <v>-9.131198228804827</v>
      </c>
      <c r="D299" t="str">
        <f t="shared" si="8"/>
        <v>Southeast</v>
      </c>
      <c r="E299">
        <f t="shared" si="9"/>
        <v>4</v>
      </c>
    </row>
    <row r="300" spans="1:5" x14ac:dyDescent="0.3">
      <c r="A300" s="26" t="str">
        <f>'Figure 4 Map Data'!A300</f>
        <v>USC00153762</v>
      </c>
      <c r="B300" s="26" t="str">
        <f>'Figure 4 Map Data'!B300</f>
        <v>KY</v>
      </c>
      <c r="C300">
        <f>'Figure 4 Map Data'!E300</f>
        <v>0</v>
      </c>
      <c r="D300" t="str">
        <f t="shared" si="8"/>
        <v>Southeast</v>
      </c>
      <c r="E300">
        <f t="shared" si="9"/>
        <v>4</v>
      </c>
    </row>
    <row r="301" spans="1:5" x14ac:dyDescent="0.3">
      <c r="A301" s="26" t="str">
        <f>'Figure 4 Map Data'!A301</f>
        <v>USC00153994</v>
      </c>
      <c r="B301" s="26" t="str">
        <f>'Figure 4 Map Data'!B301</f>
        <v>KY</v>
      </c>
      <c r="C301">
        <f>'Figure 4 Map Data'!E301</f>
        <v>-11.924620979705656</v>
      </c>
      <c r="D301" t="str">
        <f t="shared" si="8"/>
        <v>Southeast</v>
      </c>
      <c r="E301">
        <f t="shared" si="9"/>
        <v>4</v>
      </c>
    </row>
    <row r="302" spans="1:5" x14ac:dyDescent="0.3">
      <c r="A302" s="26" t="str">
        <f>'Figure 4 Map Data'!A302</f>
        <v>USC00154703</v>
      </c>
      <c r="B302" s="26" t="str">
        <f>'Figure 4 Map Data'!B302</f>
        <v>KY</v>
      </c>
      <c r="C302">
        <f>'Figure 4 Map Data'!E302</f>
        <v>0</v>
      </c>
      <c r="D302" t="str">
        <f t="shared" si="8"/>
        <v>Southeast</v>
      </c>
      <c r="E302">
        <f t="shared" si="9"/>
        <v>4</v>
      </c>
    </row>
    <row r="303" spans="1:5" x14ac:dyDescent="0.3">
      <c r="A303" s="26" t="str">
        <f>'Figure 4 Map Data'!A303</f>
        <v>USC00158714</v>
      </c>
      <c r="B303" s="26" t="str">
        <f>'Figure 4 Map Data'!B303</f>
        <v>KY</v>
      </c>
      <c r="C303">
        <f>'Figure 4 Map Data'!E303</f>
        <v>-14.650246305418836</v>
      </c>
      <c r="D303" t="str">
        <f t="shared" si="8"/>
        <v>Southeast</v>
      </c>
      <c r="E303">
        <f t="shared" si="9"/>
        <v>4</v>
      </c>
    </row>
    <row r="304" spans="1:5" x14ac:dyDescent="0.3">
      <c r="A304" s="26" t="str">
        <f>'Figure 4 Map Data'!A304</f>
        <v>USC00160098</v>
      </c>
      <c r="B304" s="26" t="str">
        <f>'Figure 4 Map Data'!B304</f>
        <v>LA</v>
      </c>
      <c r="C304">
        <f>'Figure 4 Map Data'!E304</f>
        <v>-10.592207792207805</v>
      </c>
      <c r="D304" t="str">
        <f t="shared" si="8"/>
        <v>Southeast</v>
      </c>
      <c r="E304">
        <f t="shared" si="9"/>
        <v>6</v>
      </c>
    </row>
    <row r="305" spans="1:5" x14ac:dyDescent="0.3">
      <c r="A305" s="26" t="str">
        <f>'Figure 4 Map Data'!A305</f>
        <v>USC00160205</v>
      </c>
      <c r="B305" s="26" t="str">
        <f>'Figure 4 Map Data'!B305</f>
        <v>LA</v>
      </c>
      <c r="C305">
        <f>'Figure 4 Map Data'!E305</f>
        <v>0</v>
      </c>
      <c r="D305" t="str">
        <f t="shared" si="8"/>
        <v>Southeast</v>
      </c>
      <c r="E305">
        <f t="shared" si="9"/>
        <v>6</v>
      </c>
    </row>
    <row r="306" spans="1:5" x14ac:dyDescent="0.3">
      <c r="A306" s="26" t="str">
        <f>'Figure 4 Map Data'!A306</f>
        <v>USC00160537</v>
      </c>
      <c r="B306" s="26" t="str">
        <f>'Figure 4 Map Data'!B306</f>
        <v>LA</v>
      </c>
      <c r="C306">
        <f>'Figure 4 Map Data'!E306</f>
        <v>10.403668623065432</v>
      </c>
      <c r="D306" t="str">
        <f t="shared" si="8"/>
        <v>Southeast</v>
      </c>
      <c r="E306">
        <f t="shared" si="9"/>
        <v>6</v>
      </c>
    </row>
    <row r="307" spans="1:5" x14ac:dyDescent="0.3">
      <c r="A307" s="26" t="str">
        <f>'Figure 4 Map Data'!A307</f>
        <v>USC00161287</v>
      </c>
      <c r="B307" s="26" t="str">
        <f>'Figure 4 Map Data'!B307</f>
        <v>LA</v>
      </c>
      <c r="C307">
        <f>'Figure 4 Map Data'!E307</f>
        <v>-13.220688003830812</v>
      </c>
      <c r="D307" t="str">
        <f t="shared" si="8"/>
        <v>Southeast</v>
      </c>
      <c r="E307">
        <f t="shared" si="9"/>
        <v>6</v>
      </c>
    </row>
    <row r="308" spans="1:5" x14ac:dyDescent="0.3">
      <c r="A308" s="26" t="str">
        <f>'Figure 4 Map Data'!A308</f>
        <v>USC00161411</v>
      </c>
      <c r="B308" s="26" t="str">
        <f>'Figure 4 Map Data'!B308</f>
        <v>LA</v>
      </c>
      <c r="C308">
        <f>'Figure 4 Map Data'!E308</f>
        <v>0</v>
      </c>
      <c r="D308" t="str">
        <f t="shared" si="8"/>
        <v>Southeast</v>
      </c>
      <c r="E308">
        <f t="shared" si="9"/>
        <v>6</v>
      </c>
    </row>
    <row r="309" spans="1:5" x14ac:dyDescent="0.3">
      <c r="A309" s="26" t="str">
        <f>'Figure 4 Map Data'!A309</f>
        <v>USC00162151</v>
      </c>
      <c r="B309" s="26" t="str">
        <f>'Figure 4 Map Data'!B309</f>
        <v>LA</v>
      </c>
      <c r="C309">
        <f>'Figure 4 Map Data'!E309</f>
        <v>0</v>
      </c>
      <c r="D309" t="str">
        <f t="shared" si="8"/>
        <v>Southeast</v>
      </c>
      <c r="E309">
        <f t="shared" si="9"/>
        <v>6</v>
      </c>
    </row>
    <row r="310" spans="1:5" x14ac:dyDescent="0.3">
      <c r="A310" s="26" t="str">
        <f>'Figure 4 Map Data'!A310</f>
        <v>USC00162534</v>
      </c>
      <c r="B310" s="26" t="str">
        <f>'Figure 4 Map Data'!B310</f>
        <v>LA</v>
      </c>
      <c r="C310">
        <f>'Figure 4 Map Data'!E310</f>
        <v>0</v>
      </c>
      <c r="D310" t="str">
        <f t="shared" si="8"/>
        <v>Southeast</v>
      </c>
      <c r="E310">
        <f t="shared" si="9"/>
        <v>6</v>
      </c>
    </row>
    <row r="311" spans="1:5" x14ac:dyDescent="0.3">
      <c r="A311" s="26" t="str">
        <f>'Figure 4 Map Data'!A311</f>
        <v>USC00163313</v>
      </c>
      <c r="B311" s="26" t="str">
        <f>'Figure 4 Map Data'!B311</f>
        <v>LA</v>
      </c>
      <c r="C311">
        <f>'Figure 4 Map Data'!E311</f>
        <v>-11.521520895246327</v>
      </c>
      <c r="D311" t="str">
        <f t="shared" si="8"/>
        <v>Southeast</v>
      </c>
      <c r="E311">
        <f t="shared" si="9"/>
        <v>6</v>
      </c>
    </row>
    <row r="312" spans="1:5" x14ac:dyDescent="0.3">
      <c r="A312" s="26" t="str">
        <f>'Figure 4 Map Data'!A312</f>
        <v>USC00163800</v>
      </c>
      <c r="B312" s="26" t="str">
        <f>'Figure 4 Map Data'!B312</f>
        <v>LA</v>
      </c>
      <c r="C312">
        <f>'Figure 4 Map Data'!E312</f>
        <v>0</v>
      </c>
      <c r="D312" t="str">
        <f t="shared" si="8"/>
        <v>Southeast</v>
      </c>
      <c r="E312">
        <f t="shared" si="9"/>
        <v>6</v>
      </c>
    </row>
    <row r="313" spans="1:5" x14ac:dyDescent="0.3">
      <c r="A313" s="26" t="str">
        <f>'Figure 4 Map Data'!A313</f>
        <v>USC00164407</v>
      </c>
      <c r="B313" s="26" t="str">
        <f>'Figure 4 Map Data'!B313</f>
        <v>LA</v>
      </c>
      <c r="C313">
        <f>'Figure 4 Map Data'!E313</f>
        <v>-7.1703031573650708</v>
      </c>
      <c r="D313" t="str">
        <f t="shared" si="8"/>
        <v>Southeast</v>
      </c>
      <c r="E313">
        <f t="shared" si="9"/>
        <v>6</v>
      </c>
    </row>
    <row r="314" spans="1:5" x14ac:dyDescent="0.3">
      <c r="A314" s="26" t="str">
        <f>'Figure 4 Map Data'!A314</f>
        <v>USC00164700</v>
      </c>
      <c r="B314" s="26" t="str">
        <f>'Figure 4 Map Data'!B314</f>
        <v>LA</v>
      </c>
      <c r="C314">
        <f>'Figure 4 Map Data'!E314</f>
        <v>-6.399999999999995</v>
      </c>
      <c r="D314" t="str">
        <f t="shared" si="8"/>
        <v>Southeast</v>
      </c>
      <c r="E314">
        <f t="shared" si="9"/>
        <v>6</v>
      </c>
    </row>
    <row r="315" spans="1:5" x14ac:dyDescent="0.3">
      <c r="A315" s="26" t="str">
        <f>'Figure 4 Map Data'!A315</f>
        <v>USC00168163</v>
      </c>
      <c r="B315" s="26" t="str">
        <f>'Figure 4 Map Data'!B315</f>
        <v>LA</v>
      </c>
      <c r="C315">
        <f>'Figure 4 Map Data'!E315</f>
        <v>-12.384394240815961</v>
      </c>
      <c r="D315" t="str">
        <f t="shared" si="8"/>
        <v>Southeast</v>
      </c>
      <c r="E315">
        <f t="shared" si="9"/>
        <v>6</v>
      </c>
    </row>
    <row r="316" spans="1:5" x14ac:dyDescent="0.3">
      <c r="A316" s="26" t="str">
        <f>'Figure 4 Map Data'!A316</f>
        <v>USC00169806</v>
      </c>
      <c r="B316" s="26" t="str">
        <f>'Figure 4 Map Data'!B316</f>
        <v>LA</v>
      </c>
      <c r="C316">
        <f>'Figure 4 Map Data'!E316</f>
        <v>-7.2060448999106859</v>
      </c>
      <c r="D316" t="str">
        <f t="shared" si="8"/>
        <v>Southeast</v>
      </c>
      <c r="E316">
        <f t="shared" si="9"/>
        <v>6</v>
      </c>
    </row>
    <row r="317" spans="1:5" x14ac:dyDescent="0.3">
      <c r="A317" s="26" t="str">
        <f>'Figure 4 Map Data'!A317</f>
        <v>USC00170814</v>
      </c>
      <c r="B317" s="26" t="str">
        <f>'Figure 4 Map Data'!B317</f>
        <v>ME</v>
      </c>
      <c r="C317">
        <f>'Figure 4 Map Data'!E317</f>
        <v>-9.5773988191444079</v>
      </c>
      <c r="D317" t="str">
        <f t="shared" si="8"/>
        <v>Northeast</v>
      </c>
      <c r="E317">
        <f t="shared" si="9"/>
        <v>1</v>
      </c>
    </row>
    <row r="318" spans="1:5" x14ac:dyDescent="0.3">
      <c r="A318" s="26" t="str">
        <f>'Figure 4 Map Data'!A318</f>
        <v>USC00171628</v>
      </c>
      <c r="B318" s="26" t="str">
        <f>'Figure 4 Map Data'!B318</f>
        <v>ME</v>
      </c>
      <c r="C318">
        <f>'Figure 4 Map Data'!E318</f>
        <v>0</v>
      </c>
      <c r="D318" t="str">
        <f t="shared" si="8"/>
        <v>Northeast</v>
      </c>
      <c r="E318">
        <f t="shared" si="9"/>
        <v>1</v>
      </c>
    </row>
    <row r="319" spans="1:5" x14ac:dyDescent="0.3">
      <c r="A319" s="26" t="str">
        <f>'Figure 4 Map Data'!A319</f>
        <v>USC00172426</v>
      </c>
      <c r="B319" s="26" t="str">
        <f>'Figure 4 Map Data'!B319</f>
        <v>ME</v>
      </c>
      <c r="C319">
        <f>'Figure 4 Map Data'!E319</f>
        <v>0</v>
      </c>
      <c r="D319" t="str">
        <f t="shared" si="8"/>
        <v>Northeast</v>
      </c>
      <c r="E319">
        <f t="shared" si="9"/>
        <v>1</v>
      </c>
    </row>
    <row r="320" spans="1:5" x14ac:dyDescent="0.3">
      <c r="A320" s="26" t="str">
        <f>'Figure 4 Map Data'!A320</f>
        <v>USC00172765</v>
      </c>
      <c r="B320" s="26" t="str">
        <f>'Figure 4 Map Data'!B320</f>
        <v>ME</v>
      </c>
      <c r="C320">
        <f>'Figure 4 Map Data'!E320</f>
        <v>-8.4685714285714724</v>
      </c>
      <c r="D320" t="str">
        <f t="shared" si="8"/>
        <v>Northeast</v>
      </c>
      <c r="E320">
        <f t="shared" si="9"/>
        <v>1</v>
      </c>
    </row>
    <row r="321" spans="1:5" x14ac:dyDescent="0.3">
      <c r="A321" s="26" t="str">
        <f>'Figure 4 Map Data'!A321</f>
        <v>USC00173046</v>
      </c>
      <c r="B321" s="26" t="str">
        <f>'Figure 4 Map Data'!B321</f>
        <v>ME</v>
      </c>
      <c r="C321">
        <f>'Figure 4 Map Data'!E321</f>
        <v>-7.1490909090909538</v>
      </c>
      <c r="D321" t="str">
        <f t="shared" si="8"/>
        <v>Northeast</v>
      </c>
      <c r="E321">
        <f t="shared" si="9"/>
        <v>1</v>
      </c>
    </row>
    <row r="322" spans="1:5" x14ac:dyDescent="0.3">
      <c r="A322" s="26" t="str">
        <f>'Figure 4 Map Data'!A322</f>
        <v>USC00175304</v>
      </c>
      <c r="B322" s="26" t="str">
        <f>'Figure 4 Map Data'!B322</f>
        <v>ME</v>
      </c>
      <c r="C322">
        <f>'Figure 4 Map Data'!E322</f>
        <v>0</v>
      </c>
      <c r="D322" t="str">
        <f t="shared" si="8"/>
        <v>Northeast</v>
      </c>
      <c r="E322">
        <f t="shared" si="9"/>
        <v>1</v>
      </c>
    </row>
    <row r="323" spans="1:5" x14ac:dyDescent="0.3">
      <c r="A323" s="26" t="str">
        <f>'Figure 4 Map Data'!A323</f>
        <v>USC00176937</v>
      </c>
      <c r="B323" s="26" t="str">
        <f>'Figure 4 Map Data'!B323</f>
        <v>ME</v>
      </c>
      <c r="C323">
        <f>'Figure 4 Map Data'!E323</f>
        <v>-7.444533869886099</v>
      </c>
      <c r="D323" t="str">
        <f t="shared" ref="D323:D386" si="10">VLOOKUP(B323,$U$2:$Y$59, 4, FALSE)</f>
        <v>Northeast</v>
      </c>
      <c r="E323">
        <f t="shared" ref="E323:E386" si="11">VLOOKUP(B323,$U$2:$Y$59, 5, FALSE)</f>
        <v>1</v>
      </c>
    </row>
    <row r="324" spans="1:5" x14ac:dyDescent="0.3">
      <c r="A324" s="26" t="str">
        <f>'Figure 4 Map Data'!A324</f>
        <v>USC00179891</v>
      </c>
      <c r="B324" s="26" t="str">
        <f>'Figure 4 Map Data'!B324</f>
        <v>ME</v>
      </c>
      <c r="C324">
        <f>'Figure 4 Map Data'!E324</f>
        <v>-10.709610389610459</v>
      </c>
      <c r="D324" t="str">
        <f t="shared" si="10"/>
        <v>Northeast</v>
      </c>
      <c r="E324">
        <f t="shared" si="11"/>
        <v>1</v>
      </c>
    </row>
    <row r="325" spans="1:5" x14ac:dyDescent="0.3">
      <c r="A325" s="26" t="str">
        <f>'Figure 4 Map Data'!A325</f>
        <v>USC00180700</v>
      </c>
      <c r="B325" s="26" t="str">
        <f>'Figure 4 Map Data'!B325</f>
        <v>MD</v>
      </c>
      <c r="C325">
        <f>'Figure 4 Map Data'!E325</f>
        <v>-20.16275697321765</v>
      </c>
      <c r="D325" t="str">
        <f t="shared" si="10"/>
        <v>Northeast</v>
      </c>
      <c r="E325">
        <f t="shared" si="11"/>
        <v>3</v>
      </c>
    </row>
    <row r="326" spans="1:5" x14ac:dyDescent="0.3">
      <c r="A326" s="26" t="str">
        <f>'Figure 4 Map Data'!A326</f>
        <v>USC00181750</v>
      </c>
      <c r="B326" s="26" t="str">
        <f>'Figure 4 Map Data'!B326</f>
        <v>MD</v>
      </c>
      <c r="C326">
        <f>'Figure 4 Map Data'!E326</f>
        <v>0</v>
      </c>
      <c r="D326" t="str">
        <f t="shared" si="10"/>
        <v>Northeast</v>
      </c>
      <c r="E326">
        <f t="shared" si="11"/>
        <v>3</v>
      </c>
    </row>
    <row r="327" spans="1:5" x14ac:dyDescent="0.3">
      <c r="A327" s="26" t="str">
        <f>'Figure 4 Map Data'!A327</f>
        <v>USC00183675</v>
      </c>
      <c r="B327" s="26" t="str">
        <f>'Figure 4 Map Data'!B327</f>
        <v>MD</v>
      </c>
      <c r="C327">
        <f>'Figure 4 Map Data'!E327</f>
        <v>0</v>
      </c>
      <c r="D327" t="str">
        <f t="shared" si="10"/>
        <v>Northeast</v>
      </c>
      <c r="E327">
        <f t="shared" si="11"/>
        <v>3</v>
      </c>
    </row>
    <row r="328" spans="1:5" x14ac:dyDescent="0.3">
      <c r="A328" s="26" t="str">
        <f>'Figure 4 Map Data'!A328</f>
        <v>USC00185111</v>
      </c>
      <c r="B328" s="26" t="str">
        <f>'Figure 4 Map Data'!B328</f>
        <v>MD</v>
      </c>
      <c r="C328">
        <f>'Figure 4 Map Data'!E328</f>
        <v>0</v>
      </c>
      <c r="D328" t="str">
        <f t="shared" si="10"/>
        <v>Northeast</v>
      </c>
      <c r="E328">
        <f t="shared" si="11"/>
        <v>3</v>
      </c>
    </row>
    <row r="329" spans="1:5" x14ac:dyDescent="0.3">
      <c r="A329" s="26" t="str">
        <f>'Figure 4 Map Data'!A329</f>
        <v>USC00186620</v>
      </c>
      <c r="B329" s="26" t="str">
        <f>'Figure 4 Map Data'!B329</f>
        <v>MD</v>
      </c>
      <c r="C329">
        <f>'Figure 4 Map Data'!E329</f>
        <v>0</v>
      </c>
      <c r="D329" t="str">
        <f t="shared" si="10"/>
        <v>Northeast</v>
      </c>
      <c r="E329">
        <f t="shared" si="11"/>
        <v>3</v>
      </c>
    </row>
    <row r="330" spans="1:5" x14ac:dyDescent="0.3">
      <c r="A330" s="26" t="str">
        <f>'Figure 4 Map Data'!A330</f>
        <v>USC00187330</v>
      </c>
      <c r="B330" s="26" t="str">
        <f>'Figure 4 Map Data'!B330</f>
        <v>MD</v>
      </c>
      <c r="C330">
        <f>'Figure 4 Map Data'!E330</f>
        <v>-18.433005437151603</v>
      </c>
      <c r="D330" t="str">
        <f t="shared" si="10"/>
        <v>Northeast</v>
      </c>
      <c r="E330">
        <f t="shared" si="11"/>
        <v>3</v>
      </c>
    </row>
    <row r="331" spans="1:5" x14ac:dyDescent="0.3">
      <c r="A331" s="26" t="str">
        <f>'Figure 4 Map Data'!A331</f>
        <v>USC00187806</v>
      </c>
      <c r="B331" s="26" t="str">
        <f>'Figure 4 Map Data'!B331</f>
        <v>MD</v>
      </c>
      <c r="C331">
        <f>'Figure 4 Map Data'!E331</f>
        <v>-8.4648648648646319</v>
      </c>
      <c r="D331" t="str">
        <f t="shared" si="10"/>
        <v>Northeast</v>
      </c>
      <c r="E331">
        <f t="shared" si="11"/>
        <v>3</v>
      </c>
    </row>
    <row r="332" spans="1:5" x14ac:dyDescent="0.3">
      <c r="A332" s="26" t="str">
        <f>'Figure 4 Map Data'!A332</f>
        <v>USC00188000</v>
      </c>
      <c r="B332" s="26" t="str">
        <f>'Figure 4 Map Data'!B332</f>
        <v>MD</v>
      </c>
      <c r="C332">
        <f>'Figure 4 Map Data'!E332</f>
        <v>0</v>
      </c>
      <c r="D332" t="str">
        <f t="shared" si="10"/>
        <v>Northeast</v>
      </c>
      <c r="E332">
        <f t="shared" si="11"/>
        <v>3</v>
      </c>
    </row>
    <row r="333" spans="1:5" x14ac:dyDescent="0.3">
      <c r="A333" s="26" t="str">
        <f>'Figure 4 Map Data'!A333</f>
        <v>USC00190120</v>
      </c>
      <c r="B333" s="26" t="str">
        <f>'Figure 4 Map Data'!B333</f>
        <v>MA</v>
      </c>
      <c r="C333">
        <f>'Figure 4 Map Data'!E333</f>
        <v>0</v>
      </c>
      <c r="D333" t="str">
        <f t="shared" si="10"/>
        <v>Northeast</v>
      </c>
      <c r="E333">
        <f t="shared" si="11"/>
        <v>1</v>
      </c>
    </row>
    <row r="334" spans="1:5" x14ac:dyDescent="0.3">
      <c r="A334" s="26" t="str">
        <f>'Figure 4 Map Data'!A334</f>
        <v>USC00190736</v>
      </c>
      <c r="B334" s="26" t="str">
        <f>'Figure 4 Map Data'!B334</f>
        <v>MA</v>
      </c>
      <c r="C334">
        <f>'Figure 4 Map Data'!E334</f>
        <v>0</v>
      </c>
      <c r="D334" t="str">
        <f t="shared" si="10"/>
        <v>Northeast</v>
      </c>
      <c r="E334">
        <f t="shared" si="11"/>
        <v>1</v>
      </c>
    </row>
    <row r="335" spans="1:5" x14ac:dyDescent="0.3">
      <c r="A335" s="26" t="str">
        <f>'Figure 4 Map Data'!A335</f>
        <v>USC00194105</v>
      </c>
      <c r="B335" s="26" t="str">
        <f>'Figure 4 Map Data'!B335</f>
        <v>MA</v>
      </c>
      <c r="C335">
        <f>'Figure 4 Map Data'!E335</f>
        <v>-11.250909090909111</v>
      </c>
      <c r="D335" t="str">
        <f t="shared" si="10"/>
        <v>Northeast</v>
      </c>
      <c r="E335">
        <f t="shared" si="11"/>
        <v>1</v>
      </c>
    </row>
    <row r="336" spans="1:5" x14ac:dyDescent="0.3">
      <c r="A336" s="26" t="str">
        <f>'Figure 4 Map Data'!A336</f>
        <v>USC00196486</v>
      </c>
      <c r="B336" s="26" t="str">
        <f>'Figure 4 Map Data'!B336</f>
        <v>MA</v>
      </c>
      <c r="C336">
        <f>'Figure 4 Map Data'!E336</f>
        <v>0</v>
      </c>
      <c r="D336" t="str">
        <f t="shared" si="10"/>
        <v>Northeast</v>
      </c>
      <c r="E336">
        <f t="shared" si="11"/>
        <v>1</v>
      </c>
    </row>
    <row r="337" spans="1:5" x14ac:dyDescent="0.3">
      <c r="A337" s="26" t="str">
        <f>'Figure 4 Map Data'!A337</f>
        <v>USC00196783</v>
      </c>
      <c r="B337" s="26" t="str">
        <f>'Figure 4 Map Data'!B337</f>
        <v>MA</v>
      </c>
      <c r="C337">
        <f>'Figure 4 Map Data'!E337</f>
        <v>-26.782661850513694</v>
      </c>
      <c r="D337" t="str">
        <f t="shared" si="10"/>
        <v>Northeast</v>
      </c>
      <c r="E337">
        <f t="shared" si="11"/>
        <v>1</v>
      </c>
    </row>
    <row r="338" spans="1:5" x14ac:dyDescent="0.3">
      <c r="A338" s="26" t="str">
        <f>'Figure 4 Map Data'!A338</f>
        <v>USC00198367</v>
      </c>
      <c r="B338" s="26" t="str">
        <f>'Figure 4 Map Data'!B338</f>
        <v>MA</v>
      </c>
      <c r="C338">
        <f>'Figure 4 Map Data'!E338</f>
        <v>-13.058738538482876</v>
      </c>
      <c r="D338" t="str">
        <f t="shared" si="10"/>
        <v>Northeast</v>
      </c>
      <c r="E338">
        <f t="shared" si="11"/>
        <v>1</v>
      </c>
    </row>
    <row r="339" spans="1:5" x14ac:dyDescent="0.3">
      <c r="A339" s="26" t="str">
        <f>'Figure 4 Map Data'!A339</f>
        <v>USC00200032</v>
      </c>
      <c r="B339" s="26" t="str">
        <f>'Figure 4 Map Data'!B339</f>
        <v>MI</v>
      </c>
      <c r="C339">
        <f>'Figure 4 Map Data'!E339</f>
        <v>0</v>
      </c>
      <c r="D339" t="str">
        <f t="shared" si="10"/>
        <v>Midwest</v>
      </c>
      <c r="E339">
        <f t="shared" si="11"/>
        <v>5</v>
      </c>
    </row>
    <row r="340" spans="1:5" x14ac:dyDescent="0.3">
      <c r="A340" s="26" t="str">
        <f>'Figure 4 Map Data'!A340</f>
        <v>USC00200128</v>
      </c>
      <c r="B340" s="26" t="str">
        <f>'Figure 4 Map Data'!B340</f>
        <v>MI</v>
      </c>
      <c r="C340">
        <f>'Figure 4 Map Data'!E340</f>
        <v>0</v>
      </c>
      <c r="D340" t="str">
        <f t="shared" si="10"/>
        <v>Midwest</v>
      </c>
      <c r="E340">
        <f t="shared" si="11"/>
        <v>5</v>
      </c>
    </row>
    <row r="341" spans="1:5" x14ac:dyDescent="0.3">
      <c r="A341" s="26" t="str">
        <f>'Figure 4 Map Data'!A341</f>
        <v>USC00200146</v>
      </c>
      <c r="B341" s="26" t="str">
        <f>'Figure 4 Map Data'!B341</f>
        <v>MI</v>
      </c>
      <c r="C341">
        <f>'Figure 4 Map Data'!E341</f>
        <v>0</v>
      </c>
      <c r="D341" t="str">
        <f t="shared" si="10"/>
        <v>Midwest</v>
      </c>
      <c r="E341">
        <f t="shared" si="11"/>
        <v>5</v>
      </c>
    </row>
    <row r="342" spans="1:5" x14ac:dyDescent="0.3">
      <c r="A342" s="26" t="str">
        <f>'Figure 4 Map Data'!A342</f>
        <v>USC00200230</v>
      </c>
      <c r="B342" s="26" t="str">
        <f>'Figure 4 Map Data'!B342</f>
        <v>MI</v>
      </c>
      <c r="C342">
        <f>'Figure 4 Map Data'!E342</f>
        <v>0</v>
      </c>
      <c r="D342" t="str">
        <f t="shared" si="10"/>
        <v>Midwest</v>
      </c>
      <c r="E342">
        <f t="shared" si="11"/>
        <v>5</v>
      </c>
    </row>
    <row r="343" spans="1:5" x14ac:dyDescent="0.3">
      <c r="A343" s="26" t="str">
        <f>'Figure 4 Map Data'!A343</f>
        <v>USC00200779</v>
      </c>
      <c r="B343" s="26" t="str">
        <f>'Figure 4 Map Data'!B343</f>
        <v>MI</v>
      </c>
      <c r="C343">
        <f>'Figure 4 Map Data'!E343</f>
        <v>0</v>
      </c>
      <c r="D343" t="str">
        <f t="shared" si="10"/>
        <v>Midwest</v>
      </c>
      <c r="E343">
        <f t="shared" si="11"/>
        <v>5</v>
      </c>
    </row>
    <row r="344" spans="1:5" x14ac:dyDescent="0.3">
      <c r="A344" s="26" t="str">
        <f>'Figure 4 Map Data'!A344</f>
        <v>USC00201439</v>
      </c>
      <c r="B344" s="26" t="str">
        <f>'Figure 4 Map Data'!B344</f>
        <v>MI</v>
      </c>
      <c r="C344">
        <f>'Figure 4 Map Data'!E344</f>
        <v>0</v>
      </c>
      <c r="D344" t="str">
        <f t="shared" si="10"/>
        <v>Midwest</v>
      </c>
      <c r="E344">
        <f t="shared" si="11"/>
        <v>5</v>
      </c>
    </row>
    <row r="345" spans="1:5" x14ac:dyDescent="0.3">
      <c r="A345" s="26" t="str">
        <f>'Figure 4 Map Data'!A345</f>
        <v>USC00201492</v>
      </c>
      <c r="B345" s="26" t="str">
        <f>'Figure 4 Map Data'!B345</f>
        <v>MI</v>
      </c>
      <c r="C345">
        <f>'Figure 4 Map Data'!E345</f>
        <v>0</v>
      </c>
      <c r="D345" t="str">
        <f t="shared" si="10"/>
        <v>Midwest</v>
      </c>
      <c r="E345">
        <f t="shared" si="11"/>
        <v>5</v>
      </c>
    </row>
    <row r="346" spans="1:5" x14ac:dyDescent="0.3">
      <c r="A346" s="26" t="str">
        <f>'Figure 4 Map Data'!A346</f>
        <v>USC00201675</v>
      </c>
      <c r="B346" s="26" t="str">
        <f>'Figure 4 Map Data'!B346</f>
        <v>MI</v>
      </c>
      <c r="C346">
        <f>'Figure 4 Map Data'!E346</f>
        <v>0</v>
      </c>
      <c r="D346" t="str">
        <f t="shared" si="10"/>
        <v>Midwest</v>
      </c>
      <c r="E346">
        <f t="shared" si="11"/>
        <v>5</v>
      </c>
    </row>
    <row r="347" spans="1:5" x14ac:dyDescent="0.3">
      <c r="A347" s="26" t="str">
        <f>'Figure 4 Map Data'!A347</f>
        <v>USC00202423</v>
      </c>
      <c r="B347" s="26" t="str">
        <f>'Figure 4 Map Data'!B347</f>
        <v>MI</v>
      </c>
      <c r="C347">
        <f>'Figure 4 Map Data'!E347</f>
        <v>0</v>
      </c>
      <c r="D347" t="str">
        <f t="shared" si="10"/>
        <v>Midwest</v>
      </c>
      <c r="E347">
        <f t="shared" si="11"/>
        <v>5</v>
      </c>
    </row>
    <row r="348" spans="1:5" x14ac:dyDescent="0.3">
      <c r="A348" s="26" t="str">
        <f>'Figure 4 Map Data'!A348</f>
        <v>USC00203632</v>
      </c>
      <c r="B348" s="26" t="str">
        <f>'Figure 4 Map Data'!B348</f>
        <v>MI</v>
      </c>
      <c r="C348">
        <f>'Figure 4 Map Data'!E348</f>
        <v>0</v>
      </c>
      <c r="D348" t="str">
        <f t="shared" si="10"/>
        <v>Midwest</v>
      </c>
      <c r="E348">
        <f t="shared" si="11"/>
        <v>5</v>
      </c>
    </row>
    <row r="349" spans="1:5" x14ac:dyDescent="0.3">
      <c r="A349" s="26" t="str">
        <f>'Figure 4 Map Data'!A349</f>
        <v>USC00203823</v>
      </c>
      <c r="B349" s="26" t="str">
        <f>'Figure 4 Map Data'!B349</f>
        <v>MI</v>
      </c>
      <c r="C349">
        <f>'Figure 4 Map Data'!E349</f>
        <v>0</v>
      </c>
      <c r="D349" t="str">
        <f t="shared" si="10"/>
        <v>Midwest</v>
      </c>
      <c r="E349">
        <f t="shared" si="11"/>
        <v>5</v>
      </c>
    </row>
    <row r="350" spans="1:5" x14ac:dyDescent="0.3">
      <c r="A350" s="26" t="str">
        <f>'Figure 4 Map Data'!A350</f>
        <v>USC00204090</v>
      </c>
      <c r="B350" s="26" t="str">
        <f>'Figure 4 Map Data'!B350</f>
        <v>MI</v>
      </c>
      <c r="C350">
        <f>'Figure 4 Map Data'!E350</f>
        <v>0</v>
      </c>
      <c r="D350" t="str">
        <f t="shared" si="10"/>
        <v>Midwest</v>
      </c>
      <c r="E350">
        <f t="shared" si="11"/>
        <v>5</v>
      </c>
    </row>
    <row r="351" spans="1:5" x14ac:dyDescent="0.3">
      <c r="A351" s="26" t="str">
        <f>'Figure 4 Map Data'!A351</f>
        <v>USC00204104</v>
      </c>
      <c r="B351" s="26" t="str">
        <f>'Figure 4 Map Data'!B351</f>
        <v>MI</v>
      </c>
      <c r="C351">
        <f>'Figure 4 Map Data'!E351</f>
        <v>0</v>
      </c>
      <c r="D351" t="str">
        <f t="shared" si="10"/>
        <v>Midwest</v>
      </c>
      <c r="E351">
        <f t="shared" si="11"/>
        <v>5</v>
      </c>
    </row>
    <row r="352" spans="1:5" x14ac:dyDescent="0.3">
      <c r="A352" s="26" t="str">
        <f>'Figure 4 Map Data'!A352</f>
        <v>USC00205662</v>
      </c>
      <c r="B352" s="26" t="str">
        <f>'Figure 4 Map Data'!B352</f>
        <v>MI</v>
      </c>
      <c r="C352">
        <f>'Figure 4 Map Data'!E352</f>
        <v>-13.460264911624463</v>
      </c>
      <c r="D352" t="str">
        <f t="shared" si="10"/>
        <v>Midwest</v>
      </c>
      <c r="E352">
        <f t="shared" si="11"/>
        <v>5</v>
      </c>
    </row>
    <row r="353" spans="1:5" x14ac:dyDescent="0.3">
      <c r="A353" s="26" t="str">
        <f>'Figure 4 Map Data'!A353</f>
        <v>USC00205690</v>
      </c>
      <c r="B353" s="26" t="str">
        <f>'Figure 4 Map Data'!B353</f>
        <v>MI</v>
      </c>
      <c r="C353">
        <f>'Figure 4 Map Data'!E353</f>
        <v>-11.701989498075333</v>
      </c>
      <c r="D353" t="str">
        <f t="shared" si="10"/>
        <v>Midwest</v>
      </c>
      <c r="E353">
        <f t="shared" si="11"/>
        <v>5</v>
      </c>
    </row>
    <row r="354" spans="1:5" x14ac:dyDescent="0.3">
      <c r="A354" s="26" t="str">
        <f>'Figure 4 Map Data'!A354</f>
        <v>USC00205816</v>
      </c>
      <c r="B354" s="26" t="str">
        <f>'Figure 4 Map Data'!B354</f>
        <v>MI</v>
      </c>
      <c r="C354">
        <f>'Figure 4 Map Data'!E354</f>
        <v>0</v>
      </c>
      <c r="D354" t="str">
        <f t="shared" si="10"/>
        <v>Midwest</v>
      </c>
      <c r="E354">
        <f t="shared" si="11"/>
        <v>5</v>
      </c>
    </row>
    <row r="355" spans="1:5" x14ac:dyDescent="0.3">
      <c r="A355" s="26" t="str">
        <f>'Figure 4 Map Data'!A355</f>
        <v>USC00206300</v>
      </c>
      <c r="B355" s="26" t="str">
        <f>'Figure 4 Map Data'!B355</f>
        <v>MI</v>
      </c>
      <c r="C355">
        <f>'Figure 4 Map Data'!E355</f>
        <v>0</v>
      </c>
      <c r="D355" t="str">
        <f t="shared" si="10"/>
        <v>Midwest</v>
      </c>
      <c r="E355">
        <f t="shared" si="11"/>
        <v>5</v>
      </c>
    </row>
    <row r="356" spans="1:5" x14ac:dyDescent="0.3">
      <c r="A356" s="26" t="str">
        <f>'Figure 4 Map Data'!A356</f>
        <v>USC00207690</v>
      </c>
      <c r="B356" s="26" t="str">
        <f>'Figure 4 Map Data'!B356</f>
        <v>MI</v>
      </c>
      <c r="C356">
        <f>'Figure 4 Map Data'!E356</f>
        <v>-10.909435210724435</v>
      </c>
      <c r="D356" t="str">
        <f t="shared" si="10"/>
        <v>Midwest</v>
      </c>
      <c r="E356">
        <f t="shared" si="11"/>
        <v>5</v>
      </c>
    </row>
    <row r="357" spans="1:5" x14ac:dyDescent="0.3">
      <c r="A357" s="26" t="str">
        <f>'Figure 4 Map Data'!A357</f>
        <v>USC00207812</v>
      </c>
      <c r="B357" s="26" t="str">
        <f>'Figure 4 Map Data'!B357</f>
        <v>MI</v>
      </c>
      <c r="C357">
        <f>'Figure 4 Map Data'!E357</f>
        <v>11.442077922077896</v>
      </c>
      <c r="D357" t="str">
        <f t="shared" si="10"/>
        <v>Midwest</v>
      </c>
      <c r="E357">
        <f t="shared" si="11"/>
        <v>5</v>
      </c>
    </row>
    <row r="358" spans="1:5" x14ac:dyDescent="0.3">
      <c r="A358" s="26" t="str">
        <f>'Figure 4 Map Data'!A358</f>
        <v>USC00210018</v>
      </c>
      <c r="B358" s="26" t="str">
        <f>'Figure 4 Map Data'!B358</f>
        <v>MN</v>
      </c>
      <c r="C358">
        <f>'Figure 4 Map Data'!E358</f>
        <v>0</v>
      </c>
      <c r="D358" t="str">
        <f t="shared" si="10"/>
        <v>Midwest</v>
      </c>
      <c r="E358">
        <f t="shared" si="11"/>
        <v>5</v>
      </c>
    </row>
    <row r="359" spans="1:5" x14ac:dyDescent="0.3">
      <c r="A359" s="26" t="str">
        <f>'Figure 4 Map Data'!A359</f>
        <v>USC00210075</v>
      </c>
      <c r="B359" s="26" t="str">
        <f>'Figure 4 Map Data'!B359</f>
        <v>MN</v>
      </c>
      <c r="C359">
        <f>'Figure 4 Map Data'!E359</f>
        <v>0</v>
      </c>
      <c r="D359" t="str">
        <f t="shared" si="10"/>
        <v>Midwest</v>
      </c>
      <c r="E359">
        <f t="shared" si="11"/>
        <v>5</v>
      </c>
    </row>
    <row r="360" spans="1:5" x14ac:dyDescent="0.3">
      <c r="A360" s="26" t="str">
        <f>'Figure 4 Map Data'!A360</f>
        <v>USC00210252</v>
      </c>
      <c r="B360" s="26" t="str">
        <f>'Figure 4 Map Data'!B360</f>
        <v>MN</v>
      </c>
      <c r="C360">
        <f>'Figure 4 Map Data'!E360</f>
        <v>0</v>
      </c>
      <c r="D360" t="str">
        <f t="shared" si="10"/>
        <v>Midwest</v>
      </c>
      <c r="E360">
        <f t="shared" si="11"/>
        <v>5</v>
      </c>
    </row>
    <row r="361" spans="1:5" x14ac:dyDescent="0.3">
      <c r="A361" s="26" t="str">
        <f>'Figure 4 Map Data'!A361</f>
        <v>USC00210515</v>
      </c>
      <c r="B361" s="26" t="str">
        <f>'Figure 4 Map Data'!B361</f>
        <v>MN</v>
      </c>
      <c r="C361">
        <f>'Figure 4 Map Data'!E361</f>
        <v>-16.830299163695948</v>
      </c>
      <c r="D361" t="str">
        <f t="shared" si="10"/>
        <v>Midwest</v>
      </c>
      <c r="E361">
        <f t="shared" si="11"/>
        <v>5</v>
      </c>
    </row>
    <row r="362" spans="1:5" x14ac:dyDescent="0.3">
      <c r="A362" s="26" t="str">
        <f>'Figure 4 Map Data'!A362</f>
        <v>USC00211630</v>
      </c>
      <c r="B362" s="26" t="str">
        <f>'Figure 4 Map Data'!B362</f>
        <v>MN</v>
      </c>
      <c r="C362">
        <f>'Figure 4 Map Data'!E362</f>
        <v>-7.1470129870129897</v>
      </c>
      <c r="D362" t="str">
        <f t="shared" si="10"/>
        <v>Midwest</v>
      </c>
      <c r="E362">
        <f t="shared" si="11"/>
        <v>5</v>
      </c>
    </row>
    <row r="363" spans="1:5" x14ac:dyDescent="0.3">
      <c r="A363" s="26" t="str">
        <f>'Figure 4 Map Data'!A363</f>
        <v>USC00212142</v>
      </c>
      <c r="B363" s="26" t="str">
        <f>'Figure 4 Map Data'!B363</f>
        <v>MN</v>
      </c>
      <c r="C363">
        <f>'Figure 4 Map Data'!E363</f>
        <v>-16.183823057808169</v>
      </c>
      <c r="D363" t="str">
        <f t="shared" si="10"/>
        <v>Midwest</v>
      </c>
      <c r="E363">
        <f t="shared" si="11"/>
        <v>5</v>
      </c>
    </row>
    <row r="364" spans="1:5" x14ac:dyDescent="0.3">
      <c r="A364" s="26" t="str">
        <f>'Figure 4 Map Data'!A364</f>
        <v>USC00212698</v>
      </c>
      <c r="B364" s="26" t="str">
        <f>'Figure 4 Map Data'!B364</f>
        <v>MN</v>
      </c>
      <c r="C364">
        <f>'Figure 4 Map Data'!E364</f>
        <v>-12.458574261559404</v>
      </c>
      <c r="D364" t="str">
        <f t="shared" si="10"/>
        <v>Midwest</v>
      </c>
      <c r="E364">
        <f t="shared" si="11"/>
        <v>5</v>
      </c>
    </row>
    <row r="365" spans="1:5" x14ac:dyDescent="0.3">
      <c r="A365" s="26" t="str">
        <f>'Figure 4 Map Data'!A365</f>
        <v>USC00212737</v>
      </c>
      <c r="B365" s="26" t="str">
        <f>'Figure 4 Map Data'!B365</f>
        <v>MN</v>
      </c>
      <c r="C365">
        <f>'Figure 4 Map Data'!E365</f>
        <v>-15.20559675977068</v>
      </c>
      <c r="D365" t="str">
        <f t="shared" si="10"/>
        <v>Midwest</v>
      </c>
      <c r="E365">
        <f t="shared" si="11"/>
        <v>5</v>
      </c>
    </row>
    <row r="366" spans="1:5" x14ac:dyDescent="0.3">
      <c r="A366" s="26" t="str">
        <f>'Figure 4 Map Data'!A366</f>
        <v>USC00212916</v>
      </c>
      <c r="B366" s="26" t="str">
        <f>'Figure 4 Map Data'!B366</f>
        <v>MN</v>
      </c>
      <c r="C366">
        <f>'Figure 4 Map Data'!E366</f>
        <v>0</v>
      </c>
      <c r="D366" t="str">
        <f t="shared" si="10"/>
        <v>Midwest</v>
      </c>
      <c r="E366">
        <f t="shared" si="11"/>
        <v>5</v>
      </c>
    </row>
    <row r="367" spans="1:5" x14ac:dyDescent="0.3">
      <c r="A367" s="26" t="str">
        <f>'Figure 4 Map Data'!A367</f>
        <v>USC00213290</v>
      </c>
      <c r="B367" s="26" t="str">
        <f>'Figure 4 Map Data'!B367</f>
        <v>MN</v>
      </c>
      <c r="C367">
        <f>'Figure 4 Map Data'!E367</f>
        <v>-7.1729870129870363</v>
      </c>
      <c r="D367" t="str">
        <f t="shared" si="10"/>
        <v>Midwest</v>
      </c>
      <c r="E367">
        <f t="shared" si="11"/>
        <v>5</v>
      </c>
    </row>
    <row r="368" spans="1:5" x14ac:dyDescent="0.3">
      <c r="A368" s="26" t="str">
        <f>'Figure 4 Map Data'!A368</f>
        <v>USC00213303</v>
      </c>
      <c r="B368" s="26" t="str">
        <f>'Figure 4 Map Data'!B368</f>
        <v>MN</v>
      </c>
      <c r="C368">
        <f>'Figure 4 Map Data'!E368</f>
        <v>-11.895064935064935</v>
      </c>
      <c r="D368" t="str">
        <f t="shared" si="10"/>
        <v>Midwest</v>
      </c>
      <c r="E368">
        <f t="shared" si="11"/>
        <v>5</v>
      </c>
    </row>
    <row r="369" spans="1:5" x14ac:dyDescent="0.3">
      <c r="A369" s="26" t="str">
        <f>'Figure 4 Map Data'!A369</f>
        <v>USC00214106</v>
      </c>
      <c r="B369" s="26" t="str">
        <f>'Figure 4 Map Data'!B369</f>
        <v>MN</v>
      </c>
      <c r="C369">
        <f>'Figure 4 Map Data'!E369</f>
        <v>-6.1755844155844155</v>
      </c>
      <c r="D369" t="str">
        <f t="shared" si="10"/>
        <v>Midwest</v>
      </c>
      <c r="E369">
        <f t="shared" si="11"/>
        <v>5</v>
      </c>
    </row>
    <row r="370" spans="1:5" x14ac:dyDescent="0.3">
      <c r="A370" s="26" t="str">
        <f>'Figure 4 Map Data'!A370</f>
        <v>USC00214652</v>
      </c>
      <c r="B370" s="26" t="str">
        <f>'Figure 4 Map Data'!B370</f>
        <v>MN</v>
      </c>
      <c r="C370">
        <f>'Figure 4 Map Data'!E370</f>
        <v>0</v>
      </c>
      <c r="D370" t="str">
        <f t="shared" si="10"/>
        <v>Midwest</v>
      </c>
      <c r="E370">
        <f t="shared" si="11"/>
        <v>5</v>
      </c>
    </row>
    <row r="371" spans="1:5" x14ac:dyDescent="0.3">
      <c r="A371" s="26" t="str">
        <f>'Figure 4 Map Data'!A371</f>
        <v>USC00215400</v>
      </c>
      <c r="B371" s="26" t="str">
        <f>'Figure 4 Map Data'!B371</f>
        <v>MN</v>
      </c>
      <c r="C371">
        <f>'Figure 4 Map Data'!E371</f>
        <v>-10.248311688311704</v>
      </c>
      <c r="D371" t="str">
        <f t="shared" si="10"/>
        <v>Midwest</v>
      </c>
      <c r="E371">
        <f t="shared" si="11"/>
        <v>5</v>
      </c>
    </row>
    <row r="372" spans="1:5" x14ac:dyDescent="0.3">
      <c r="A372" s="26" t="str">
        <f>'Figure 4 Map Data'!A372</f>
        <v>USC00215563</v>
      </c>
      <c r="B372" s="26" t="str">
        <f>'Figure 4 Map Data'!B372</f>
        <v>MN</v>
      </c>
      <c r="C372">
        <f>'Figure 4 Map Data'!E372</f>
        <v>0</v>
      </c>
      <c r="D372" t="str">
        <f t="shared" si="10"/>
        <v>Midwest</v>
      </c>
      <c r="E372">
        <f t="shared" si="11"/>
        <v>5</v>
      </c>
    </row>
    <row r="373" spans="1:5" x14ac:dyDescent="0.3">
      <c r="A373" s="26" t="str">
        <f>'Figure 4 Map Data'!A373</f>
        <v>USC00215615</v>
      </c>
      <c r="B373" s="26" t="str">
        <f>'Figure 4 Map Data'!B373</f>
        <v>MN</v>
      </c>
      <c r="C373">
        <f>'Figure 4 Map Data'!E373</f>
        <v>0</v>
      </c>
      <c r="D373" t="str">
        <f t="shared" si="10"/>
        <v>Midwest</v>
      </c>
      <c r="E373">
        <f t="shared" si="11"/>
        <v>5</v>
      </c>
    </row>
    <row r="374" spans="1:5" x14ac:dyDescent="0.3">
      <c r="A374" s="26" t="str">
        <f>'Figure 4 Map Data'!A374</f>
        <v>USC00215638</v>
      </c>
      <c r="B374" s="26" t="str">
        <f>'Figure 4 Map Data'!B374</f>
        <v>MN</v>
      </c>
      <c r="C374">
        <f>'Figure 4 Map Data'!E374</f>
        <v>0</v>
      </c>
      <c r="D374" t="str">
        <f t="shared" si="10"/>
        <v>Midwest</v>
      </c>
      <c r="E374">
        <f t="shared" si="11"/>
        <v>5</v>
      </c>
    </row>
    <row r="375" spans="1:5" x14ac:dyDescent="0.3">
      <c r="A375" s="26" t="str">
        <f>'Figure 4 Map Data'!A375</f>
        <v>USC00215887</v>
      </c>
      <c r="B375" s="26" t="str">
        <f>'Figure 4 Map Data'!B375</f>
        <v>MN</v>
      </c>
      <c r="C375">
        <f>'Figure 4 Map Data'!E375</f>
        <v>-12.152265745007591</v>
      </c>
      <c r="D375" t="str">
        <f t="shared" si="10"/>
        <v>Midwest</v>
      </c>
      <c r="E375">
        <f t="shared" si="11"/>
        <v>5</v>
      </c>
    </row>
    <row r="376" spans="1:5" x14ac:dyDescent="0.3">
      <c r="A376" s="26" t="str">
        <f>'Figure 4 Map Data'!A376</f>
        <v>USC00216547</v>
      </c>
      <c r="B376" s="26" t="str">
        <f>'Figure 4 Map Data'!B376</f>
        <v>MN</v>
      </c>
      <c r="C376">
        <f>'Figure 4 Map Data'!E376</f>
        <v>-15.782857142857157</v>
      </c>
      <c r="D376" t="str">
        <f t="shared" si="10"/>
        <v>Midwest</v>
      </c>
      <c r="E376">
        <f t="shared" si="11"/>
        <v>5</v>
      </c>
    </row>
    <row r="377" spans="1:5" x14ac:dyDescent="0.3">
      <c r="A377" s="26" t="str">
        <f>'Figure 4 Map Data'!A377</f>
        <v>USC00216565</v>
      </c>
      <c r="B377" s="26" t="str">
        <f>'Figure 4 Map Data'!B377</f>
        <v>MN</v>
      </c>
      <c r="C377">
        <f>'Figure 4 Map Data'!E377</f>
        <v>-9.2571428571428207</v>
      </c>
      <c r="D377" t="str">
        <f t="shared" si="10"/>
        <v>Midwest</v>
      </c>
      <c r="E377">
        <f t="shared" si="11"/>
        <v>5</v>
      </c>
    </row>
    <row r="378" spans="1:5" x14ac:dyDescent="0.3">
      <c r="A378" s="26" t="str">
        <f>'Figure 4 Map Data'!A378</f>
        <v>USC00217087</v>
      </c>
      <c r="B378" s="26" t="str">
        <f>'Figure 4 Map Data'!B378</f>
        <v>MN</v>
      </c>
      <c r="C378">
        <f>'Figure 4 Map Data'!E378</f>
        <v>-18.543162148006008</v>
      </c>
      <c r="D378" t="str">
        <f t="shared" si="10"/>
        <v>Midwest</v>
      </c>
      <c r="E378">
        <f t="shared" si="11"/>
        <v>5</v>
      </c>
    </row>
    <row r="379" spans="1:5" x14ac:dyDescent="0.3">
      <c r="A379" s="26" t="str">
        <f>'Figure 4 Map Data'!A379</f>
        <v>USC00217405</v>
      </c>
      <c r="B379" s="26" t="str">
        <f>'Figure 4 Map Data'!B379</f>
        <v>MN</v>
      </c>
      <c r="C379">
        <f>'Figure 4 Map Data'!E379</f>
        <v>0</v>
      </c>
      <c r="D379" t="str">
        <f t="shared" si="10"/>
        <v>Midwest</v>
      </c>
      <c r="E379">
        <f t="shared" si="11"/>
        <v>5</v>
      </c>
    </row>
    <row r="380" spans="1:5" x14ac:dyDescent="0.3">
      <c r="A380" s="26" t="str">
        <f>'Figure 4 Map Data'!A380</f>
        <v>USC00217460</v>
      </c>
      <c r="B380" s="26" t="str">
        <f>'Figure 4 Map Data'!B380</f>
        <v>MN</v>
      </c>
      <c r="C380">
        <f>'Figure 4 Map Data'!E380</f>
        <v>-10.277402597402597</v>
      </c>
      <c r="D380" t="str">
        <f t="shared" si="10"/>
        <v>Midwest</v>
      </c>
      <c r="E380">
        <f t="shared" si="11"/>
        <v>5</v>
      </c>
    </row>
    <row r="381" spans="1:5" x14ac:dyDescent="0.3">
      <c r="A381" s="26" t="str">
        <f>'Figure 4 Map Data'!A381</f>
        <v>USC00218419</v>
      </c>
      <c r="B381" s="26" t="str">
        <f>'Figure 4 Map Data'!B381</f>
        <v>MN</v>
      </c>
      <c r="C381">
        <f>'Figure 4 Map Data'!E381</f>
        <v>-11.51168831168828</v>
      </c>
      <c r="D381" t="str">
        <f t="shared" si="10"/>
        <v>Midwest</v>
      </c>
      <c r="E381">
        <f t="shared" si="11"/>
        <v>5</v>
      </c>
    </row>
    <row r="382" spans="1:5" x14ac:dyDescent="0.3">
      <c r="A382" s="26" t="str">
        <f>'Figure 4 Map Data'!A382</f>
        <v>USC00218618</v>
      </c>
      <c r="B382" s="26" t="str">
        <f>'Figure 4 Map Data'!B382</f>
        <v>MN</v>
      </c>
      <c r="C382">
        <f>'Figure 4 Map Data'!E382</f>
        <v>-10.987877507919748</v>
      </c>
      <c r="D382" t="str">
        <f t="shared" si="10"/>
        <v>Midwest</v>
      </c>
      <c r="E382">
        <f t="shared" si="11"/>
        <v>5</v>
      </c>
    </row>
    <row r="383" spans="1:5" x14ac:dyDescent="0.3">
      <c r="A383" s="26" t="str">
        <f>'Figure 4 Map Data'!A383</f>
        <v>USC00219046</v>
      </c>
      <c r="B383" s="26" t="str">
        <f>'Figure 4 Map Data'!B383</f>
        <v>MN</v>
      </c>
      <c r="C383">
        <f>'Figure 4 Map Data'!E383</f>
        <v>-8.0135064935064833</v>
      </c>
      <c r="D383" t="str">
        <f t="shared" si="10"/>
        <v>Midwest</v>
      </c>
      <c r="E383">
        <f t="shared" si="11"/>
        <v>5</v>
      </c>
    </row>
    <row r="384" spans="1:5" x14ac:dyDescent="0.3">
      <c r="A384" s="26" t="str">
        <f>'Figure 4 Map Data'!A384</f>
        <v>USC00219249</v>
      </c>
      <c r="B384" s="26" t="str">
        <f>'Figure 4 Map Data'!B384</f>
        <v>MN</v>
      </c>
      <c r="C384">
        <f>'Figure 4 Map Data'!E384</f>
        <v>0</v>
      </c>
      <c r="D384" t="str">
        <f t="shared" si="10"/>
        <v>Midwest</v>
      </c>
      <c r="E384">
        <f t="shared" si="11"/>
        <v>5</v>
      </c>
    </row>
    <row r="385" spans="1:5" x14ac:dyDescent="0.3">
      <c r="A385" s="26" t="str">
        <f>'Figure 4 Map Data'!A385</f>
        <v>USC00220021</v>
      </c>
      <c r="B385" s="26" t="str">
        <f>'Figure 4 Map Data'!B385</f>
        <v>MS</v>
      </c>
      <c r="C385">
        <f>'Figure 4 Map Data'!E385</f>
        <v>-5.7996590294814379</v>
      </c>
      <c r="D385" t="str">
        <f t="shared" si="10"/>
        <v>Southeast</v>
      </c>
      <c r="E385">
        <f t="shared" si="11"/>
        <v>4</v>
      </c>
    </row>
    <row r="386" spans="1:5" x14ac:dyDescent="0.3">
      <c r="A386" s="26" t="str">
        <f>'Figure 4 Map Data'!A386</f>
        <v>USC00220488</v>
      </c>
      <c r="B386" s="26" t="str">
        <f>'Figure 4 Map Data'!B386</f>
        <v>MS</v>
      </c>
      <c r="C386">
        <f>'Figure 4 Map Data'!E386</f>
        <v>-7.9678589151429602</v>
      </c>
      <c r="D386" t="str">
        <f t="shared" si="10"/>
        <v>Southeast</v>
      </c>
      <c r="E386">
        <f t="shared" si="11"/>
        <v>4</v>
      </c>
    </row>
    <row r="387" spans="1:5" x14ac:dyDescent="0.3">
      <c r="A387" s="26" t="str">
        <f>'Figure 4 Map Data'!A387</f>
        <v>USC00220955</v>
      </c>
      <c r="B387" s="26" t="str">
        <f>'Figure 4 Map Data'!B387</f>
        <v>MS</v>
      </c>
      <c r="C387">
        <f>'Figure 4 Map Data'!E387</f>
        <v>0</v>
      </c>
      <c r="D387" t="str">
        <f t="shared" ref="D387:D450" si="12">VLOOKUP(B387,$U$2:$Y$59, 4, FALSE)</f>
        <v>Southeast</v>
      </c>
      <c r="E387">
        <f t="shared" ref="E387:E450" si="13">VLOOKUP(B387,$U$2:$Y$59, 5, FALSE)</f>
        <v>4</v>
      </c>
    </row>
    <row r="388" spans="1:5" x14ac:dyDescent="0.3">
      <c r="A388" s="26" t="str">
        <f>'Figure 4 Map Data'!A388</f>
        <v>USC00221094</v>
      </c>
      <c r="B388" s="26" t="str">
        <f>'Figure 4 Map Data'!B388</f>
        <v>MS</v>
      </c>
      <c r="C388">
        <f>'Figure 4 Map Data'!E388</f>
        <v>0</v>
      </c>
      <c r="D388" t="str">
        <f t="shared" si="12"/>
        <v>Southeast</v>
      </c>
      <c r="E388">
        <f t="shared" si="13"/>
        <v>4</v>
      </c>
    </row>
    <row r="389" spans="1:5" x14ac:dyDescent="0.3">
      <c r="A389" s="26" t="str">
        <f>'Figure 4 Map Data'!A389</f>
        <v>USC00221389</v>
      </c>
      <c r="B389" s="26" t="str">
        <f>'Figure 4 Map Data'!B389</f>
        <v>MS</v>
      </c>
      <c r="C389">
        <f>'Figure 4 Map Data'!E389</f>
        <v>0</v>
      </c>
      <c r="D389" t="str">
        <f t="shared" si="12"/>
        <v>Southeast</v>
      </c>
      <c r="E389">
        <f t="shared" si="13"/>
        <v>4</v>
      </c>
    </row>
    <row r="390" spans="1:5" x14ac:dyDescent="0.3">
      <c r="A390" s="26" t="str">
        <f>'Figure 4 Map Data'!A390</f>
        <v>USC00221707</v>
      </c>
      <c r="B390" s="26" t="str">
        <f>'Figure 4 Map Data'!B390</f>
        <v>MS</v>
      </c>
      <c r="C390">
        <f>'Figure 4 Map Data'!E390</f>
        <v>0</v>
      </c>
      <c r="D390" t="str">
        <f t="shared" si="12"/>
        <v>Southeast</v>
      </c>
      <c r="E390">
        <f t="shared" si="13"/>
        <v>4</v>
      </c>
    </row>
    <row r="391" spans="1:5" x14ac:dyDescent="0.3">
      <c r="A391" s="26" t="str">
        <f>'Figure 4 Map Data'!A391</f>
        <v>USC00221865</v>
      </c>
      <c r="B391" s="26" t="str">
        <f>'Figure 4 Map Data'!B391</f>
        <v>MS</v>
      </c>
      <c r="C391">
        <f>'Figure 4 Map Data'!E391</f>
        <v>-10.373904465064347</v>
      </c>
      <c r="D391" t="str">
        <f t="shared" si="12"/>
        <v>Southeast</v>
      </c>
      <c r="E391">
        <f t="shared" si="13"/>
        <v>4</v>
      </c>
    </row>
    <row r="392" spans="1:5" x14ac:dyDescent="0.3">
      <c r="A392" s="26" t="str">
        <f>'Figure 4 Map Data'!A392</f>
        <v>USC00221962</v>
      </c>
      <c r="B392" s="26" t="str">
        <f>'Figure 4 Map Data'!B392</f>
        <v>MS</v>
      </c>
      <c r="C392">
        <f>'Figure 4 Map Data'!E392</f>
        <v>0</v>
      </c>
      <c r="D392" t="str">
        <f t="shared" si="12"/>
        <v>Southeast</v>
      </c>
      <c r="E392">
        <f t="shared" si="13"/>
        <v>4</v>
      </c>
    </row>
    <row r="393" spans="1:5" x14ac:dyDescent="0.3">
      <c r="A393" s="26" t="str">
        <f>'Figure 4 Map Data'!A393</f>
        <v>USC00223107</v>
      </c>
      <c r="B393" s="26" t="str">
        <f>'Figure 4 Map Data'!B393</f>
        <v>MS</v>
      </c>
      <c r="C393">
        <f>'Figure 4 Map Data'!E393</f>
        <v>0</v>
      </c>
      <c r="D393" t="str">
        <f t="shared" si="12"/>
        <v>Southeast</v>
      </c>
      <c r="E393">
        <f t="shared" si="13"/>
        <v>4</v>
      </c>
    </row>
    <row r="394" spans="1:5" x14ac:dyDescent="0.3">
      <c r="A394" s="26" t="str">
        <f>'Figure 4 Map Data'!A394</f>
        <v>USC00223605</v>
      </c>
      <c r="B394" s="26" t="str">
        <f>'Figure 4 Map Data'!B394</f>
        <v>MS</v>
      </c>
      <c r="C394">
        <f>'Figure 4 Map Data'!E394</f>
        <v>-17.921919197582103</v>
      </c>
      <c r="D394" t="str">
        <f t="shared" si="12"/>
        <v>Southeast</v>
      </c>
      <c r="E394">
        <f t="shared" si="13"/>
        <v>4</v>
      </c>
    </row>
    <row r="395" spans="1:5" x14ac:dyDescent="0.3">
      <c r="A395" s="26" t="str">
        <f>'Figure 4 Map Data'!A395</f>
        <v>USC00223887</v>
      </c>
      <c r="B395" s="26" t="str">
        <f>'Figure 4 Map Data'!B395</f>
        <v>MS</v>
      </c>
      <c r="C395">
        <f>'Figure 4 Map Data'!E395</f>
        <v>-12.213259368342703</v>
      </c>
      <c r="D395" t="str">
        <f t="shared" si="12"/>
        <v>Southeast</v>
      </c>
      <c r="E395">
        <f t="shared" si="13"/>
        <v>4</v>
      </c>
    </row>
    <row r="396" spans="1:5" x14ac:dyDescent="0.3">
      <c r="A396" s="26" t="str">
        <f>'Figure 4 Map Data'!A396</f>
        <v>USC00223975</v>
      </c>
      <c r="B396" s="26" t="str">
        <f>'Figure 4 Map Data'!B396</f>
        <v>MS</v>
      </c>
      <c r="C396">
        <f>'Figure 4 Map Data'!E396</f>
        <v>0</v>
      </c>
      <c r="D396" t="str">
        <f t="shared" si="12"/>
        <v>Southeast</v>
      </c>
      <c r="E396">
        <f t="shared" si="13"/>
        <v>4</v>
      </c>
    </row>
    <row r="397" spans="1:5" x14ac:dyDescent="0.3">
      <c r="A397" s="26" t="str">
        <f>'Figure 4 Map Data'!A397</f>
        <v>USC00224776</v>
      </c>
      <c r="B397" s="26" t="str">
        <f>'Figure 4 Map Data'!B397</f>
        <v>MS</v>
      </c>
      <c r="C397">
        <f>'Figure 4 Map Data'!E397</f>
        <v>-7.589895044441759</v>
      </c>
      <c r="D397" t="str">
        <f t="shared" si="12"/>
        <v>Southeast</v>
      </c>
      <c r="E397">
        <f t="shared" si="13"/>
        <v>4</v>
      </c>
    </row>
    <row r="398" spans="1:5" x14ac:dyDescent="0.3">
      <c r="A398" s="26" t="str">
        <f>'Figure 4 Map Data'!A398</f>
        <v>USC00224939</v>
      </c>
      <c r="B398" s="26" t="str">
        <f>'Figure 4 Map Data'!B398</f>
        <v>MS</v>
      </c>
      <c r="C398">
        <f>'Figure 4 Map Data'!E398</f>
        <v>0</v>
      </c>
      <c r="D398" t="str">
        <f t="shared" si="12"/>
        <v>Southeast</v>
      </c>
      <c r="E398">
        <f t="shared" si="13"/>
        <v>4</v>
      </c>
    </row>
    <row r="399" spans="1:5" x14ac:dyDescent="0.3">
      <c r="A399" s="26" t="str">
        <f>'Figure 4 Map Data'!A399</f>
        <v>USC00225247</v>
      </c>
      <c r="B399" s="26" t="str">
        <f>'Figure 4 Map Data'!B399</f>
        <v>MS</v>
      </c>
      <c r="C399">
        <f>'Figure 4 Map Data'!E399</f>
        <v>0</v>
      </c>
      <c r="D399" t="str">
        <f t="shared" si="12"/>
        <v>Southeast</v>
      </c>
      <c r="E399">
        <f t="shared" si="13"/>
        <v>4</v>
      </c>
    </row>
    <row r="400" spans="1:5" x14ac:dyDescent="0.3">
      <c r="A400" s="26" t="str">
        <f>'Figure 4 Map Data'!A400</f>
        <v>USC00225987</v>
      </c>
      <c r="B400" s="26" t="str">
        <f>'Figure 4 Map Data'!B400</f>
        <v>MS</v>
      </c>
      <c r="C400">
        <f>'Figure 4 Map Data'!E400</f>
        <v>-14.125392765801795</v>
      </c>
      <c r="D400" t="str">
        <f t="shared" si="12"/>
        <v>Southeast</v>
      </c>
      <c r="E400">
        <f t="shared" si="13"/>
        <v>4</v>
      </c>
    </row>
    <row r="401" spans="1:5" x14ac:dyDescent="0.3">
      <c r="A401" s="26" t="str">
        <f>'Figure 4 Map Data'!A401</f>
        <v>USC00226009</v>
      </c>
      <c r="B401" s="26" t="str">
        <f>'Figure 4 Map Data'!B401</f>
        <v>MS</v>
      </c>
      <c r="C401">
        <f>'Figure 4 Map Data'!E401</f>
        <v>-16.810731052984508</v>
      </c>
      <c r="D401" t="str">
        <f t="shared" si="12"/>
        <v>Southeast</v>
      </c>
      <c r="E401">
        <f t="shared" si="13"/>
        <v>4</v>
      </c>
    </row>
    <row r="402" spans="1:5" x14ac:dyDescent="0.3">
      <c r="A402" s="26" t="str">
        <f>'Figure 4 Map Data'!A402</f>
        <v>USC00226177</v>
      </c>
      <c r="B402" s="26" t="str">
        <f>'Figure 4 Map Data'!B402</f>
        <v>MS</v>
      </c>
      <c r="C402">
        <f>'Figure 4 Map Data'!E402</f>
        <v>0</v>
      </c>
      <c r="D402" t="str">
        <f t="shared" si="12"/>
        <v>Southeast</v>
      </c>
      <c r="E402">
        <f t="shared" si="13"/>
        <v>4</v>
      </c>
    </row>
    <row r="403" spans="1:5" x14ac:dyDescent="0.3">
      <c r="A403" s="26" t="str">
        <f>'Figure 4 Map Data'!A403</f>
        <v>USC00226718</v>
      </c>
      <c r="B403" s="26" t="str">
        <f>'Figure 4 Map Data'!B403</f>
        <v>MS</v>
      </c>
      <c r="C403">
        <f>'Figure 4 Map Data'!E403</f>
        <v>12.516215917871746</v>
      </c>
      <c r="D403" t="str">
        <f t="shared" si="12"/>
        <v>Southeast</v>
      </c>
      <c r="E403">
        <f t="shared" si="13"/>
        <v>4</v>
      </c>
    </row>
    <row r="404" spans="1:5" x14ac:dyDescent="0.3">
      <c r="A404" s="26" t="str">
        <f>'Figure 4 Map Data'!A404</f>
        <v>USC00227111</v>
      </c>
      <c r="B404" s="26" t="str">
        <f>'Figure 4 Map Data'!B404</f>
        <v>MS</v>
      </c>
      <c r="C404">
        <f>'Figure 4 Map Data'!E404</f>
        <v>-8.0331409530262601</v>
      </c>
      <c r="D404" t="str">
        <f t="shared" si="12"/>
        <v>Southeast</v>
      </c>
      <c r="E404">
        <f t="shared" si="13"/>
        <v>4</v>
      </c>
    </row>
    <row r="405" spans="1:5" x14ac:dyDescent="0.3">
      <c r="A405" s="26" t="str">
        <f>'Figure 4 Map Data'!A405</f>
        <v>USC00227128</v>
      </c>
      <c r="B405" s="26" t="str">
        <f>'Figure 4 Map Data'!B405</f>
        <v>MS</v>
      </c>
      <c r="C405">
        <f>'Figure 4 Map Data'!E405</f>
        <v>0</v>
      </c>
      <c r="D405" t="str">
        <f t="shared" si="12"/>
        <v>Southeast</v>
      </c>
      <c r="E405">
        <f t="shared" si="13"/>
        <v>4</v>
      </c>
    </row>
    <row r="406" spans="1:5" x14ac:dyDescent="0.3">
      <c r="A406" s="26" t="str">
        <f>'Figure 4 Map Data'!A406</f>
        <v>USC00227132</v>
      </c>
      <c r="B406" s="26" t="str">
        <f>'Figure 4 Map Data'!B406</f>
        <v>MS</v>
      </c>
      <c r="C406">
        <f>'Figure 4 Map Data'!E406</f>
        <v>-12.398848992868844</v>
      </c>
      <c r="D406" t="str">
        <f t="shared" si="12"/>
        <v>Southeast</v>
      </c>
      <c r="E406">
        <f t="shared" si="13"/>
        <v>4</v>
      </c>
    </row>
    <row r="407" spans="1:5" x14ac:dyDescent="0.3">
      <c r="A407" s="26" t="str">
        <f>'Figure 4 Map Data'!A407</f>
        <v>USC00228374</v>
      </c>
      <c r="B407" s="26" t="str">
        <f>'Figure 4 Map Data'!B407</f>
        <v>MS</v>
      </c>
      <c r="C407">
        <f>'Figure 4 Map Data'!E407</f>
        <v>0</v>
      </c>
      <c r="D407" t="str">
        <f t="shared" si="12"/>
        <v>Southeast</v>
      </c>
      <c r="E407">
        <f t="shared" si="13"/>
        <v>4</v>
      </c>
    </row>
    <row r="408" spans="1:5" x14ac:dyDescent="0.3">
      <c r="A408" s="26" t="str">
        <f>'Figure 4 Map Data'!A408</f>
        <v>USC00229079</v>
      </c>
      <c r="B408" s="26" t="str">
        <f>'Figure 4 Map Data'!B408</f>
        <v>MS</v>
      </c>
      <c r="C408">
        <f>'Figure 4 Map Data'!E408</f>
        <v>-7.8753246753246522</v>
      </c>
      <c r="D408" t="str">
        <f t="shared" si="12"/>
        <v>Southeast</v>
      </c>
      <c r="E408">
        <f t="shared" si="13"/>
        <v>4</v>
      </c>
    </row>
    <row r="409" spans="1:5" x14ac:dyDescent="0.3">
      <c r="A409" s="26" t="str">
        <f>'Figure 4 Map Data'!A409</f>
        <v>USC00229400</v>
      </c>
      <c r="B409" s="26" t="str">
        <f>'Figure 4 Map Data'!B409</f>
        <v>MS</v>
      </c>
      <c r="C409">
        <f>'Figure 4 Map Data'!E409</f>
        <v>0</v>
      </c>
      <c r="D409" t="str">
        <f t="shared" si="12"/>
        <v>Southeast</v>
      </c>
      <c r="E409">
        <f t="shared" si="13"/>
        <v>4</v>
      </c>
    </row>
    <row r="410" spans="1:5" x14ac:dyDescent="0.3">
      <c r="A410" s="26" t="str">
        <f>'Figure 4 Map Data'!A410</f>
        <v>USC00229439</v>
      </c>
      <c r="B410" s="26" t="str">
        <f>'Figure 4 Map Data'!B410</f>
        <v>MS</v>
      </c>
      <c r="C410">
        <f>'Figure 4 Map Data'!E410</f>
        <v>-15.239090803029288</v>
      </c>
      <c r="D410" t="str">
        <f t="shared" si="12"/>
        <v>Southeast</v>
      </c>
      <c r="E410">
        <f t="shared" si="13"/>
        <v>4</v>
      </c>
    </row>
    <row r="411" spans="1:5" x14ac:dyDescent="0.3">
      <c r="A411" s="26" t="str">
        <f>'Figure 4 Map Data'!A411</f>
        <v>USC00229793</v>
      </c>
      <c r="B411" s="26" t="str">
        <f>'Figure 4 Map Data'!B411</f>
        <v>MS</v>
      </c>
      <c r="C411">
        <f>'Figure 4 Map Data'!E411</f>
        <v>-8.7493006993007274</v>
      </c>
      <c r="D411" t="str">
        <f t="shared" si="12"/>
        <v>Southeast</v>
      </c>
      <c r="E411">
        <f t="shared" si="13"/>
        <v>4</v>
      </c>
    </row>
    <row r="412" spans="1:5" x14ac:dyDescent="0.3">
      <c r="A412" s="26" t="str">
        <f>'Figure 4 Map Data'!A412</f>
        <v>USC00229860</v>
      </c>
      <c r="B412" s="26" t="str">
        <f>'Figure 4 Map Data'!B412</f>
        <v>MS</v>
      </c>
      <c r="C412">
        <f>'Figure 4 Map Data'!E412</f>
        <v>-25.428404441846844</v>
      </c>
      <c r="D412" t="str">
        <f t="shared" si="12"/>
        <v>Southeast</v>
      </c>
      <c r="E412">
        <f t="shared" si="13"/>
        <v>4</v>
      </c>
    </row>
    <row r="413" spans="1:5" x14ac:dyDescent="0.3">
      <c r="A413" s="26" t="str">
        <f>'Figure 4 Map Data'!A413</f>
        <v>USC00230204</v>
      </c>
      <c r="B413" s="26" t="str">
        <f>'Figure 4 Map Data'!B413</f>
        <v>MO</v>
      </c>
      <c r="C413">
        <f>'Figure 4 Map Data'!E413</f>
        <v>0</v>
      </c>
      <c r="D413" t="str">
        <f t="shared" si="12"/>
        <v>Midwest</v>
      </c>
      <c r="E413">
        <f t="shared" si="13"/>
        <v>7</v>
      </c>
    </row>
    <row r="414" spans="1:5" x14ac:dyDescent="0.3">
      <c r="A414" s="26" t="str">
        <f>'Figure 4 Map Data'!A414</f>
        <v>USC00231037</v>
      </c>
      <c r="B414" s="26" t="str">
        <f>'Figure 4 Map Data'!B414</f>
        <v>MO</v>
      </c>
      <c r="C414">
        <f>'Figure 4 Map Data'!E414</f>
        <v>0</v>
      </c>
      <c r="D414" t="str">
        <f t="shared" si="12"/>
        <v>Midwest</v>
      </c>
      <c r="E414">
        <f t="shared" si="13"/>
        <v>7</v>
      </c>
    </row>
    <row r="415" spans="1:5" x14ac:dyDescent="0.3">
      <c r="A415" s="26" t="str">
        <f>'Figure 4 Map Data'!A415</f>
        <v>USC00231364</v>
      </c>
      <c r="B415" s="26" t="str">
        <f>'Figure 4 Map Data'!B415</f>
        <v>MO</v>
      </c>
      <c r="C415">
        <f>'Figure 4 Map Data'!E415</f>
        <v>0</v>
      </c>
      <c r="D415" t="str">
        <f t="shared" si="12"/>
        <v>Midwest</v>
      </c>
      <c r="E415">
        <f t="shared" si="13"/>
        <v>7</v>
      </c>
    </row>
    <row r="416" spans="1:5" x14ac:dyDescent="0.3">
      <c r="A416" s="26" t="str">
        <f>'Figure 4 Map Data'!A416</f>
        <v>USC00231711</v>
      </c>
      <c r="B416" s="26" t="str">
        <f>'Figure 4 Map Data'!B416</f>
        <v>MO</v>
      </c>
      <c r="C416">
        <f>'Figure 4 Map Data'!E416</f>
        <v>0</v>
      </c>
      <c r="D416" t="str">
        <f t="shared" si="12"/>
        <v>Midwest</v>
      </c>
      <c r="E416">
        <f t="shared" si="13"/>
        <v>7</v>
      </c>
    </row>
    <row r="417" spans="1:5" x14ac:dyDescent="0.3">
      <c r="A417" s="26" t="str">
        <f>'Figure 4 Map Data'!A417</f>
        <v>USC00231822</v>
      </c>
      <c r="B417" s="26" t="str">
        <f>'Figure 4 Map Data'!B417</f>
        <v>MO</v>
      </c>
      <c r="C417">
        <f>'Figure 4 Map Data'!E417</f>
        <v>-5.8368831168830937</v>
      </c>
      <c r="D417" t="str">
        <f t="shared" si="12"/>
        <v>Midwest</v>
      </c>
      <c r="E417">
        <f t="shared" si="13"/>
        <v>7</v>
      </c>
    </row>
    <row r="418" spans="1:5" x14ac:dyDescent="0.3">
      <c r="A418" s="26" t="str">
        <f>'Figure 4 Map Data'!A418</f>
        <v>USC00232289</v>
      </c>
      <c r="B418" s="26" t="str">
        <f>'Figure 4 Map Data'!B418</f>
        <v>MO</v>
      </c>
      <c r="C418">
        <f>'Figure 4 Map Data'!E418</f>
        <v>0</v>
      </c>
      <c r="D418" t="str">
        <f t="shared" si="12"/>
        <v>Midwest</v>
      </c>
      <c r="E418">
        <f t="shared" si="13"/>
        <v>7</v>
      </c>
    </row>
    <row r="419" spans="1:5" x14ac:dyDescent="0.3">
      <c r="A419" s="26" t="str">
        <f>'Figure 4 Map Data'!A419</f>
        <v>USC00232809</v>
      </c>
      <c r="B419" s="26" t="str">
        <f>'Figure 4 Map Data'!B419</f>
        <v>MO</v>
      </c>
      <c r="C419">
        <f>'Figure 4 Map Data'!E419</f>
        <v>-8.994285714285704</v>
      </c>
      <c r="D419" t="str">
        <f t="shared" si="12"/>
        <v>Midwest</v>
      </c>
      <c r="E419">
        <f t="shared" si="13"/>
        <v>7</v>
      </c>
    </row>
    <row r="420" spans="1:5" x14ac:dyDescent="0.3">
      <c r="A420" s="26" t="str">
        <f>'Figure 4 Map Data'!A420</f>
        <v>USC00234271</v>
      </c>
      <c r="B420" s="26" t="str">
        <f>'Figure 4 Map Data'!B420</f>
        <v>MO</v>
      </c>
      <c r="C420">
        <f>'Figure 4 Map Data'!E420</f>
        <v>-6.7251948051947981</v>
      </c>
      <c r="D420" t="str">
        <f t="shared" si="12"/>
        <v>Midwest</v>
      </c>
      <c r="E420">
        <f t="shared" si="13"/>
        <v>7</v>
      </c>
    </row>
    <row r="421" spans="1:5" x14ac:dyDescent="0.3">
      <c r="A421" s="26" t="str">
        <f>'Figure 4 Map Data'!A421</f>
        <v>USC00234705</v>
      </c>
      <c r="B421" s="26" t="str">
        <f>'Figure 4 Map Data'!B421</f>
        <v>MO</v>
      </c>
      <c r="C421">
        <f>'Figure 4 Map Data'!E421</f>
        <v>-8.9536247107754718</v>
      </c>
      <c r="D421" t="str">
        <f t="shared" si="12"/>
        <v>Midwest</v>
      </c>
      <c r="E421">
        <f t="shared" si="13"/>
        <v>7</v>
      </c>
    </row>
    <row r="422" spans="1:5" x14ac:dyDescent="0.3">
      <c r="A422" s="26" t="str">
        <f>'Figure 4 Map Data'!A422</f>
        <v>USC00234825</v>
      </c>
      <c r="B422" s="26" t="str">
        <f>'Figure 4 Map Data'!B422</f>
        <v>MO</v>
      </c>
      <c r="C422">
        <f>'Figure 4 Map Data'!E422</f>
        <v>-9.0129870129870078</v>
      </c>
      <c r="D422" t="str">
        <f t="shared" si="12"/>
        <v>Midwest</v>
      </c>
      <c r="E422">
        <f t="shared" si="13"/>
        <v>7</v>
      </c>
    </row>
    <row r="423" spans="1:5" x14ac:dyDescent="0.3">
      <c r="A423" s="26" t="str">
        <f>'Figure 4 Map Data'!A423</f>
        <v>USC00234904</v>
      </c>
      <c r="B423" s="26" t="str">
        <f>'Figure 4 Map Data'!B423</f>
        <v>MO</v>
      </c>
      <c r="C423">
        <f>'Figure 4 Map Data'!E423</f>
        <v>0</v>
      </c>
      <c r="D423" t="str">
        <f t="shared" si="12"/>
        <v>Midwest</v>
      </c>
      <c r="E423">
        <f t="shared" si="13"/>
        <v>7</v>
      </c>
    </row>
    <row r="424" spans="1:5" x14ac:dyDescent="0.3">
      <c r="A424" s="26" t="str">
        <f>'Figure 4 Map Data'!A424</f>
        <v>USC00235027</v>
      </c>
      <c r="B424" s="26" t="str">
        <f>'Figure 4 Map Data'!B424</f>
        <v>MO</v>
      </c>
      <c r="C424">
        <f>'Figure 4 Map Data'!E424</f>
        <v>0</v>
      </c>
      <c r="D424" t="str">
        <f t="shared" si="12"/>
        <v>Midwest</v>
      </c>
      <c r="E424">
        <f t="shared" si="13"/>
        <v>7</v>
      </c>
    </row>
    <row r="425" spans="1:5" x14ac:dyDescent="0.3">
      <c r="A425" s="26" t="str">
        <f>'Figure 4 Map Data'!A425</f>
        <v>USC00235253</v>
      </c>
      <c r="B425" s="26" t="str">
        <f>'Figure 4 Map Data'!B425</f>
        <v>MO</v>
      </c>
      <c r="C425">
        <f>'Figure 4 Map Data'!E425</f>
        <v>-15.645738041905144</v>
      </c>
      <c r="D425" t="str">
        <f t="shared" si="12"/>
        <v>Midwest</v>
      </c>
      <c r="E425">
        <f t="shared" si="13"/>
        <v>7</v>
      </c>
    </row>
    <row r="426" spans="1:5" x14ac:dyDescent="0.3">
      <c r="A426" s="26" t="str">
        <f>'Figure 4 Map Data'!A426</f>
        <v>USC00235541</v>
      </c>
      <c r="B426" s="26" t="str">
        <f>'Figure 4 Map Data'!B426</f>
        <v>MO</v>
      </c>
      <c r="C426">
        <f>'Figure 4 Map Data'!E426</f>
        <v>-11.3994501473416</v>
      </c>
      <c r="D426" t="str">
        <f t="shared" si="12"/>
        <v>Midwest</v>
      </c>
      <c r="E426">
        <f t="shared" si="13"/>
        <v>7</v>
      </c>
    </row>
    <row r="427" spans="1:5" x14ac:dyDescent="0.3">
      <c r="A427" s="26" t="str">
        <f>'Figure 4 Map Data'!A427</f>
        <v>USC00235671</v>
      </c>
      <c r="B427" s="26" t="str">
        <f>'Figure 4 Map Data'!B427</f>
        <v>MO</v>
      </c>
      <c r="C427">
        <f>'Figure 4 Map Data'!E427</f>
        <v>0</v>
      </c>
      <c r="D427" t="str">
        <f t="shared" si="12"/>
        <v>Midwest</v>
      </c>
      <c r="E427">
        <f t="shared" si="13"/>
        <v>7</v>
      </c>
    </row>
    <row r="428" spans="1:5" x14ac:dyDescent="0.3">
      <c r="A428" s="26" t="str">
        <f>'Figure 4 Map Data'!A428</f>
        <v>USC00235834</v>
      </c>
      <c r="B428" s="26" t="str">
        <f>'Figure 4 Map Data'!B428</f>
        <v>MO</v>
      </c>
      <c r="C428">
        <f>'Figure 4 Map Data'!E428</f>
        <v>0</v>
      </c>
      <c r="D428" t="str">
        <f t="shared" si="12"/>
        <v>Midwest</v>
      </c>
      <c r="E428">
        <f t="shared" si="13"/>
        <v>7</v>
      </c>
    </row>
    <row r="429" spans="1:5" x14ac:dyDescent="0.3">
      <c r="A429" s="26" t="str">
        <f>'Figure 4 Map Data'!A429</f>
        <v>USC00235976</v>
      </c>
      <c r="B429" s="26" t="str">
        <f>'Figure 4 Map Data'!B429</f>
        <v>MO</v>
      </c>
      <c r="C429">
        <f>'Figure 4 Map Data'!E429</f>
        <v>-6.4561038961038992</v>
      </c>
      <c r="D429" t="str">
        <f t="shared" si="12"/>
        <v>Midwest</v>
      </c>
      <c r="E429">
        <f t="shared" si="13"/>
        <v>7</v>
      </c>
    </row>
    <row r="430" spans="1:5" x14ac:dyDescent="0.3">
      <c r="A430" s="26" t="str">
        <f>'Figure 4 Map Data'!A430</f>
        <v>USC00237263</v>
      </c>
      <c r="B430" s="26" t="str">
        <f>'Figure 4 Map Data'!B430</f>
        <v>MO</v>
      </c>
      <c r="C430">
        <f>'Figure 4 Map Data'!E430</f>
        <v>0</v>
      </c>
      <c r="D430" t="str">
        <f t="shared" si="12"/>
        <v>Midwest</v>
      </c>
      <c r="E430">
        <f t="shared" si="13"/>
        <v>7</v>
      </c>
    </row>
    <row r="431" spans="1:5" x14ac:dyDescent="0.3">
      <c r="A431" s="26" t="str">
        <f>'Figure 4 Map Data'!A431</f>
        <v>USC00237963</v>
      </c>
      <c r="B431" s="26" t="str">
        <f>'Figure 4 Map Data'!B431</f>
        <v>MO</v>
      </c>
      <c r="C431">
        <f>'Figure 4 Map Data'!E431</f>
        <v>0</v>
      </c>
      <c r="D431" t="str">
        <f t="shared" si="12"/>
        <v>Midwest</v>
      </c>
      <c r="E431">
        <f t="shared" si="13"/>
        <v>7</v>
      </c>
    </row>
    <row r="432" spans="1:5" x14ac:dyDescent="0.3">
      <c r="A432" s="26" t="str">
        <f>'Figure 4 Map Data'!A432</f>
        <v>USC00238051</v>
      </c>
      <c r="B432" s="26" t="str">
        <f>'Figure 4 Map Data'!B432</f>
        <v>MO</v>
      </c>
      <c r="C432">
        <f>'Figure 4 Map Data'!E432</f>
        <v>0</v>
      </c>
      <c r="D432" t="str">
        <f t="shared" si="12"/>
        <v>Midwest</v>
      </c>
      <c r="E432">
        <f t="shared" si="13"/>
        <v>7</v>
      </c>
    </row>
    <row r="433" spans="1:5" x14ac:dyDescent="0.3">
      <c r="A433" s="26" t="str">
        <f>'Figure 4 Map Data'!A433</f>
        <v>USC00238223</v>
      </c>
      <c r="B433" s="26" t="str">
        <f>'Figure 4 Map Data'!B433</f>
        <v>MO</v>
      </c>
      <c r="C433">
        <f>'Figure 4 Map Data'!E433</f>
        <v>-6.6389610389610274</v>
      </c>
      <c r="D433" t="str">
        <f t="shared" si="12"/>
        <v>Midwest</v>
      </c>
      <c r="E433">
        <f t="shared" si="13"/>
        <v>7</v>
      </c>
    </row>
    <row r="434" spans="1:5" x14ac:dyDescent="0.3">
      <c r="A434" s="26" t="str">
        <f>'Figure 4 Map Data'!A434</f>
        <v>USC00238523</v>
      </c>
      <c r="B434" s="26" t="str">
        <f>'Figure 4 Map Data'!B434</f>
        <v>MO</v>
      </c>
      <c r="C434">
        <f>'Figure 4 Map Data'!E434</f>
        <v>0</v>
      </c>
      <c r="D434" t="str">
        <f t="shared" si="12"/>
        <v>Midwest</v>
      </c>
      <c r="E434">
        <f t="shared" si="13"/>
        <v>7</v>
      </c>
    </row>
    <row r="435" spans="1:5" x14ac:dyDescent="0.3">
      <c r="A435" s="26" t="str">
        <f>'Figure 4 Map Data'!A435</f>
        <v>USC00238725</v>
      </c>
      <c r="B435" s="26" t="str">
        <f>'Figure 4 Map Data'!B435</f>
        <v>MO</v>
      </c>
      <c r="C435">
        <f>'Figure 4 Map Data'!E435</f>
        <v>0</v>
      </c>
      <c r="D435" t="str">
        <f t="shared" si="12"/>
        <v>Midwest</v>
      </c>
      <c r="E435">
        <f t="shared" si="13"/>
        <v>7</v>
      </c>
    </row>
    <row r="436" spans="1:5" x14ac:dyDescent="0.3">
      <c r="A436" s="26" t="str">
        <f>'Figure 4 Map Data'!A436</f>
        <v>USC00240364</v>
      </c>
      <c r="B436" s="26" t="str">
        <f>'Figure 4 Map Data'!B436</f>
        <v>MT</v>
      </c>
      <c r="C436">
        <f>'Figure 4 Map Data'!E436</f>
        <v>-17.568416710976912</v>
      </c>
      <c r="D436" t="str">
        <f t="shared" si="12"/>
        <v>Northern Great Plains</v>
      </c>
      <c r="E436">
        <f t="shared" si="13"/>
        <v>8</v>
      </c>
    </row>
    <row r="437" spans="1:5" x14ac:dyDescent="0.3">
      <c r="A437" s="26" t="str">
        <f>'Figure 4 Map Data'!A437</f>
        <v>USC00240780</v>
      </c>
      <c r="B437" s="26" t="str">
        <f>'Figure 4 Map Data'!B437</f>
        <v>MT</v>
      </c>
      <c r="C437">
        <f>'Figure 4 Map Data'!E437</f>
        <v>0</v>
      </c>
      <c r="D437" t="str">
        <f t="shared" si="12"/>
        <v>Northern Great Plains</v>
      </c>
      <c r="E437">
        <f t="shared" si="13"/>
        <v>8</v>
      </c>
    </row>
    <row r="438" spans="1:5" x14ac:dyDescent="0.3">
      <c r="A438" s="26" t="str">
        <f>'Figure 4 Map Data'!A438</f>
        <v>USC00241044</v>
      </c>
      <c r="B438" s="26" t="str">
        <f>'Figure 4 Map Data'!B438</f>
        <v>MT</v>
      </c>
      <c r="C438">
        <f>'Figure 4 Map Data'!E438</f>
        <v>-6.6337662337662486</v>
      </c>
      <c r="D438" t="str">
        <f t="shared" si="12"/>
        <v>Northern Great Plains</v>
      </c>
      <c r="E438">
        <f t="shared" si="13"/>
        <v>8</v>
      </c>
    </row>
    <row r="439" spans="1:5" x14ac:dyDescent="0.3">
      <c r="A439" s="26" t="str">
        <f>'Figure 4 Map Data'!A439</f>
        <v>USC00241552</v>
      </c>
      <c r="B439" s="26" t="str">
        <f>'Figure 4 Map Data'!B439</f>
        <v>MT</v>
      </c>
      <c r="C439">
        <f>'Figure 4 Map Data'!E439</f>
        <v>-11.6008519499191</v>
      </c>
      <c r="D439" t="str">
        <f t="shared" si="12"/>
        <v>Northern Great Plains</v>
      </c>
      <c r="E439">
        <f t="shared" si="13"/>
        <v>8</v>
      </c>
    </row>
    <row r="440" spans="1:5" x14ac:dyDescent="0.3">
      <c r="A440" s="26" t="str">
        <f>'Figure 4 Map Data'!A440</f>
        <v>USC00241722</v>
      </c>
      <c r="B440" s="26" t="str">
        <f>'Figure 4 Map Data'!B440</f>
        <v>MT</v>
      </c>
      <c r="C440">
        <f>'Figure 4 Map Data'!E440</f>
        <v>-6.8405194805194673</v>
      </c>
      <c r="D440" t="str">
        <f t="shared" si="12"/>
        <v>Northern Great Plains</v>
      </c>
      <c r="E440">
        <f t="shared" si="13"/>
        <v>8</v>
      </c>
    </row>
    <row r="441" spans="1:5" x14ac:dyDescent="0.3">
      <c r="A441" s="26" t="str">
        <f>'Figure 4 Map Data'!A441</f>
        <v>USC00241737</v>
      </c>
      <c r="B441" s="26" t="str">
        <f>'Figure 4 Map Data'!B441</f>
        <v>MT</v>
      </c>
      <c r="C441">
        <f>'Figure 4 Map Data'!E441</f>
        <v>-10.882737921547283</v>
      </c>
      <c r="D441" t="str">
        <f t="shared" si="12"/>
        <v>Northern Great Plains</v>
      </c>
      <c r="E441">
        <f t="shared" si="13"/>
        <v>8</v>
      </c>
    </row>
    <row r="442" spans="1:5" x14ac:dyDescent="0.3">
      <c r="A442" s="26" t="str">
        <f>'Figure 4 Map Data'!A442</f>
        <v>USC00242409</v>
      </c>
      <c r="B442" s="26" t="str">
        <f>'Figure 4 Map Data'!B442</f>
        <v>MT</v>
      </c>
      <c r="C442">
        <f>'Figure 4 Map Data'!E442</f>
        <v>-11.349610389610387</v>
      </c>
      <c r="D442" t="str">
        <f t="shared" si="12"/>
        <v>Northern Great Plains</v>
      </c>
      <c r="E442">
        <f t="shared" si="13"/>
        <v>8</v>
      </c>
    </row>
    <row r="443" spans="1:5" x14ac:dyDescent="0.3">
      <c r="A443" s="26" t="str">
        <f>'Figure 4 Map Data'!A443</f>
        <v>USC00242689</v>
      </c>
      <c r="B443" s="26" t="str">
        <f>'Figure 4 Map Data'!B443</f>
        <v>MT</v>
      </c>
      <c r="C443">
        <f>'Figure 4 Map Data'!E443</f>
        <v>-11.054545454545421</v>
      </c>
      <c r="D443" t="str">
        <f t="shared" si="12"/>
        <v>Northern Great Plains</v>
      </c>
      <c r="E443">
        <f t="shared" si="13"/>
        <v>8</v>
      </c>
    </row>
    <row r="444" spans="1:5" x14ac:dyDescent="0.3">
      <c r="A444" s="26" t="str">
        <f>'Figure 4 Map Data'!A444</f>
        <v>USC00242793</v>
      </c>
      <c r="B444" s="26" t="str">
        <f>'Figure 4 Map Data'!B444</f>
        <v>MT</v>
      </c>
      <c r="C444">
        <f>'Figure 4 Map Data'!E444</f>
        <v>-5.4472727272727459</v>
      </c>
      <c r="D444" t="str">
        <f t="shared" si="12"/>
        <v>Northern Great Plains</v>
      </c>
      <c r="E444">
        <f t="shared" si="13"/>
        <v>8</v>
      </c>
    </row>
    <row r="445" spans="1:5" x14ac:dyDescent="0.3">
      <c r="A445" s="26" t="str">
        <f>'Figure 4 Map Data'!A445</f>
        <v>USC00243013</v>
      </c>
      <c r="B445" s="26" t="str">
        <f>'Figure 4 Map Data'!B445</f>
        <v>MT</v>
      </c>
      <c r="C445">
        <f>'Figure 4 Map Data'!E445</f>
        <v>-13.740643792005551</v>
      </c>
      <c r="D445" t="str">
        <f t="shared" si="12"/>
        <v>Northern Great Plains</v>
      </c>
      <c r="E445">
        <f t="shared" si="13"/>
        <v>8</v>
      </c>
    </row>
    <row r="446" spans="1:5" x14ac:dyDescent="0.3">
      <c r="A446" s="26" t="str">
        <f>'Figure 4 Map Data'!A446</f>
        <v>USC00243110</v>
      </c>
      <c r="B446" s="26" t="str">
        <f>'Figure 4 Map Data'!B446</f>
        <v>MT</v>
      </c>
      <c r="C446">
        <f>'Figure 4 Map Data'!E446</f>
        <v>-10.818701298701249</v>
      </c>
      <c r="D446" t="str">
        <f t="shared" si="12"/>
        <v>Northern Great Plains</v>
      </c>
      <c r="E446">
        <f t="shared" si="13"/>
        <v>8</v>
      </c>
    </row>
    <row r="447" spans="1:5" x14ac:dyDescent="0.3">
      <c r="A447" s="26" t="str">
        <f>'Figure 4 Map Data'!A447</f>
        <v>USC00243139</v>
      </c>
      <c r="B447" s="26" t="str">
        <f>'Figure 4 Map Data'!B447</f>
        <v>MT</v>
      </c>
      <c r="C447">
        <f>'Figure 4 Map Data'!E447</f>
        <v>-20.82042619934553</v>
      </c>
      <c r="D447" t="str">
        <f t="shared" si="12"/>
        <v>Northern Great Plains</v>
      </c>
      <c r="E447">
        <f t="shared" si="13"/>
        <v>8</v>
      </c>
    </row>
    <row r="448" spans="1:5" x14ac:dyDescent="0.3">
      <c r="A448" s="26" t="str">
        <f>'Figure 4 Map Data'!A448</f>
        <v>USC00243581</v>
      </c>
      <c r="B448" s="26" t="str">
        <f>'Figure 4 Map Data'!B448</f>
        <v>MT</v>
      </c>
      <c r="C448">
        <f>'Figure 4 Map Data'!E448</f>
        <v>-10.591258756285207</v>
      </c>
      <c r="D448" t="str">
        <f t="shared" si="12"/>
        <v>Northern Great Plains</v>
      </c>
      <c r="E448">
        <f t="shared" si="13"/>
        <v>8</v>
      </c>
    </row>
    <row r="449" spans="1:5" x14ac:dyDescent="0.3">
      <c r="A449" s="26" t="str">
        <f>'Figure 4 Map Data'!A449</f>
        <v>USC00243885</v>
      </c>
      <c r="B449" s="26" t="str">
        <f>'Figure 4 Map Data'!B449</f>
        <v>MT</v>
      </c>
      <c r="C449">
        <f>'Figure 4 Map Data'!E449</f>
        <v>-8.620328714534093</v>
      </c>
      <c r="D449" t="str">
        <f t="shared" si="12"/>
        <v>Northern Great Plains</v>
      </c>
      <c r="E449">
        <f t="shared" si="13"/>
        <v>8</v>
      </c>
    </row>
    <row r="450" spans="1:5" x14ac:dyDescent="0.3">
      <c r="A450" s="26" t="str">
        <f>'Figure 4 Map Data'!A450</f>
        <v>USC00244038</v>
      </c>
      <c r="B450" s="26" t="str">
        <f>'Figure 4 Map Data'!B450</f>
        <v>MT</v>
      </c>
      <c r="C450">
        <f>'Figure 4 Map Data'!E450</f>
        <v>-11.461818181818213</v>
      </c>
      <c r="D450" t="str">
        <f t="shared" si="12"/>
        <v>Northern Great Plains</v>
      </c>
      <c r="E450">
        <f t="shared" si="13"/>
        <v>8</v>
      </c>
    </row>
    <row r="451" spans="1:5" x14ac:dyDescent="0.3">
      <c r="A451" s="26" t="str">
        <f>'Figure 4 Map Data'!A451</f>
        <v>USC00244345</v>
      </c>
      <c r="B451" s="26" t="str">
        <f>'Figure 4 Map Data'!B451</f>
        <v>MT</v>
      </c>
      <c r="C451">
        <f>'Figure 4 Map Data'!E451</f>
        <v>-8.1731626995706588</v>
      </c>
      <c r="D451" t="str">
        <f t="shared" ref="D451:D514" si="14">VLOOKUP(B451,$U$2:$Y$59, 4, FALSE)</f>
        <v>Northern Great Plains</v>
      </c>
      <c r="E451">
        <f t="shared" ref="E451:E514" si="15">VLOOKUP(B451,$U$2:$Y$59, 5, FALSE)</f>
        <v>8</v>
      </c>
    </row>
    <row r="452" spans="1:5" x14ac:dyDescent="0.3">
      <c r="A452" s="26" t="str">
        <f>'Figure 4 Map Data'!A452</f>
        <v>USC00244364</v>
      </c>
      <c r="B452" s="26" t="str">
        <f>'Figure 4 Map Data'!B452</f>
        <v>MT</v>
      </c>
      <c r="C452">
        <f>'Figure 4 Map Data'!E452</f>
        <v>-7.1980769230772221</v>
      </c>
      <c r="D452" t="str">
        <f t="shared" si="14"/>
        <v>Northern Great Plains</v>
      </c>
      <c r="E452">
        <f t="shared" si="15"/>
        <v>8</v>
      </c>
    </row>
    <row r="453" spans="1:5" x14ac:dyDescent="0.3">
      <c r="A453" s="26" t="str">
        <f>'Figure 4 Map Data'!A453</f>
        <v>USC00244522</v>
      </c>
      <c r="B453" s="26" t="str">
        <f>'Figure 4 Map Data'!B453</f>
        <v>MT</v>
      </c>
      <c r="C453">
        <f>'Figure 4 Map Data'!E453</f>
        <v>-15.423392529087556</v>
      </c>
      <c r="D453" t="str">
        <f t="shared" si="14"/>
        <v>Northern Great Plains</v>
      </c>
      <c r="E453">
        <f t="shared" si="15"/>
        <v>8</v>
      </c>
    </row>
    <row r="454" spans="1:5" x14ac:dyDescent="0.3">
      <c r="A454" s="26" t="str">
        <f>'Figure 4 Map Data'!A454</f>
        <v>USC00244558</v>
      </c>
      <c r="B454" s="26" t="str">
        <f>'Figure 4 Map Data'!B454</f>
        <v>MT</v>
      </c>
      <c r="C454">
        <f>'Figure 4 Map Data'!E454</f>
        <v>-9.4379220779220159</v>
      </c>
      <c r="D454" t="str">
        <f t="shared" si="14"/>
        <v>Northern Great Plains</v>
      </c>
      <c r="E454">
        <f t="shared" si="15"/>
        <v>8</v>
      </c>
    </row>
    <row r="455" spans="1:5" x14ac:dyDescent="0.3">
      <c r="A455" s="26" t="str">
        <f>'Figure 4 Map Data'!A455</f>
        <v>USC00245015</v>
      </c>
      <c r="B455" s="26" t="str">
        <f>'Figure 4 Map Data'!B455</f>
        <v>MT</v>
      </c>
      <c r="C455">
        <f>'Figure 4 Map Data'!E455</f>
        <v>-23.202962171241044</v>
      </c>
      <c r="D455" t="str">
        <f t="shared" si="14"/>
        <v>Northern Great Plains</v>
      </c>
      <c r="E455">
        <f t="shared" si="15"/>
        <v>8</v>
      </c>
    </row>
    <row r="456" spans="1:5" x14ac:dyDescent="0.3">
      <c r="A456" s="26" t="str">
        <f>'Figure 4 Map Data'!A456</f>
        <v>USC00245572</v>
      </c>
      <c r="B456" s="26" t="str">
        <f>'Figure 4 Map Data'!B456</f>
        <v>MT</v>
      </c>
      <c r="C456">
        <f>'Figure 4 Map Data'!E456</f>
        <v>-13.212467532467553</v>
      </c>
      <c r="D456" t="str">
        <f t="shared" si="14"/>
        <v>Northern Great Plains</v>
      </c>
      <c r="E456">
        <f t="shared" si="15"/>
        <v>8</v>
      </c>
    </row>
    <row r="457" spans="1:5" x14ac:dyDescent="0.3">
      <c r="A457" s="26" t="str">
        <f>'Figure 4 Map Data'!A457</f>
        <v>USC00245761</v>
      </c>
      <c r="B457" s="26" t="str">
        <f>'Figure 4 Map Data'!B457</f>
        <v>MT</v>
      </c>
      <c r="C457">
        <f>'Figure 4 Map Data'!E457</f>
        <v>-12.645170429493199</v>
      </c>
      <c r="D457" t="str">
        <f t="shared" si="14"/>
        <v>Northern Great Plains</v>
      </c>
      <c r="E457">
        <f t="shared" si="15"/>
        <v>8</v>
      </c>
    </row>
    <row r="458" spans="1:5" x14ac:dyDescent="0.3">
      <c r="A458" s="26" t="str">
        <f>'Figure 4 Map Data'!A458</f>
        <v>USC00246157</v>
      </c>
      <c r="B458" s="26" t="str">
        <f>'Figure 4 Map Data'!B458</f>
        <v>MT</v>
      </c>
      <c r="C458">
        <f>'Figure 4 Map Data'!E458</f>
        <v>-16.670129870129855</v>
      </c>
      <c r="D458" t="str">
        <f t="shared" si="14"/>
        <v>Northern Great Plains</v>
      </c>
      <c r="E458">
        <f t="shared" si="15"/>
        <v>8</v>
      </c>
    </row>
    <row r="459" spans="1:5" x14ac:dyDescent="0.3">
      <c r="A459" s="26" t="str">
        <f>'Figure 4 Map Data'!A459</f>
        <v>USC00246472</v>
      </c>
      <c r="B459" s="26" t="str">
        <f>'Figure 4 Map Data'!B459</f>
        <v>MT</v>
      </c>
      <c r="C459">
        <f>'Figure 4 Map Data'!E459</f>
        <v>-8.5866773210901837</v>
      </c>
      <c r="D459" t="str">
        <f t="shared" si="14"/>
        <v>Northern Great Plains</v>
      </c>
      <c r="E459">
        <f t="shared" si="15"/>
        <v>8</v>
      </c>
    </row>
    <row r="460" spans="1:5" x14ac:dyDescent="0.3">
      <c r="A460" s="26" t="str">
        <f>'Figure 4 Map Data'!A460</f>
        <v>USC00246601</v>
      </c>
      <c r="B460" s="26" t="str">
        <f>'Figure 4 Map Data'!B460</f>
        <v>MT</v>
      </c>
      <c r="C460">
        <f>'Figure 4 Map Data'!E460</f>
        <v>-12.981818181818213</v>
      </c>
      <c r="D460" t="str">
        <f t="shared" si="14"/>
        <v>Northern Great Plains</v>
      </c>
      <c r="E460">
        <f t="shared" si="15"/>
        <v>8</v>
      </c>
    </row>
    <row r="461" spans="1:5" x14ac:dyDescent="0.3">
      <c r="A461" s="26" t="str">
        <f>'Figure 4 Map Data'!A461</f>
        <v>USC00246918</v>
      </c>
      <c r="B461" s="26" t="str">
        <f>'Figure 4 Map Data'!B461</f>
        <v>MT</v>
      </c>
      <c r="C461">
        <f>'Figure 4 Map Data'!E461</f>
        <v>0</v>
      </c>
      <c r="D461" t="str">
        <f t="shared" si="14"/>
        <v>Northern Great Plains</v>
      </c>
      <c r="E461">
        <f t="shared" si="15"/>
        <v>8</v>
      </c>
    </row>
    <row r="462" spans="1:5" x14ac:dyDescent="0.3">
      <c r="A462" s="26" t="str">
        <f>'Figure 4 Map Data'!A462</f>
        <v>USC00247286</v>
      </c>
      <c r="B462" s="26" t="str">
        <f>'Figure 4 Map Data'!B462</f>
        <v>MT</v>
      </c>
      <c r="C462">
        <f>'Figure 4 Map Data'!E462</f>
        <v>-15.10822532717952</v>
      </c>
      <c r="D462" t="str">
        <f t="shared" si="14"/>
        <v>Northern Great Plains</v>
      </c>
      <c r="E462">
        <f t="shared" si="15"/>
        <v>8</v>
      </c>
    </row>
    <row r="463" spans="1:5" x14ac:dyDescent="0.3">
      <c r="A463" s="26" t="str">
        <f>'Figure 4 Map Data'!A463</f>
        <v>USC00247382</v>
      </c>
      <c r="B463" s="26" t="str">
        <f>'Figure 4 Map Data'!B463</f>
        <v>MT</v>
      </c>
      <c r="C463">
        <f>'Figure 4 Map Data'!E463</f>
        <v>-14.084324324324303</v>
      </c>
      <c r="D463" t="str">
        <f t="shared" si="14"/>
        <v>Northern Great Plains</v>
      </c>
      <c r="E463">
        <f t="shared" si="15"/>
        <v>8</v>
      </c>
    </row>
    <row r="464" spans="1:5" x14ac:dyDescent="0.3">
      <c r="A464" s="26" t="str">
        <f>'Figure 4 Map Data'!A464</f>
        <v>USC00248501</v>
      </c>
      <c r="B464" s="26" t="str">
        <f>'Figure 4 Map Data'!B464</f>
        <v>MT</v>
      </c>
      <c r="C464">
        <f>'Figure 4 Map Data'!E464</f>
        <v>-17.795470201440541</v>
      </c>
      <c r="D464" t="str">
        <f t="shared" si="14"/>
        <v>Northern Great Plains</v>
      </c>
      <c r="E464">
        <f t="shared" si="15"/>
        <v>8</v>
      </c>
    </row>
    <row r="465" spans="1:5" x14ac:dyDescent="0.3">
      <c r="A465" s="26" t="str">
        <f>'Figure 4 Map Data'!A465</f>
        <v>USC00248569</v>
      </c>
      <c r="B465" s="26" t="str">
        <f>'Figure 4 Map Data'!B465</f>
        <v>MT</v>
      </c>
      <c r="C465">
        <f>'Figure 4 Map Data'!E465</f>
        <v>-11.488862631548274</v>
      </c>
      <c r="D465" t="str">
        <f t="shared" si="14"/>
        <v>Northern Great Plains</v>
      </c>
      <c r="E465">
        <f t="shared" si="15"/>
        <v>8</v>
      </c>
    </row>
    <row r="466" spans="1:5" x14ac:dyDescent="0.3">
      <c r="A466" s="26" t="str">
        <f>'Figure 4 Map Data'!A466</f>
        <v>USC00248597</v>
      </c>
      <c r="B466" s="26" t="str">
        <f>'Figure 4 Map Data'!B466</f>
        <v>MT</v>
      </c>
      <c r="C466">
        <f>'Figure 4 Map Data'!E466</f>
        <v>-13.301818181818176</v>
      </c>
      <c r="D466" t="str">
        <f t="shared" si="14"/>
        <v>Northern Great Plains</v>
      </c>
      <c r="E466">
        <f t="shared" si="15"/>
        <v>8</v>
      </c>
    </row>
    <row r="467" spans="1:5" x14ac:dyDescent="0.3">
      <c r="A467" s="26" t="str">
        <f>'Figure 4 Map Data'!A467</f>
        <v>USC00250070</v>
      </c>
      <c r="B467" s="26" t="str">
        <f>'Figure 4 Map Data'!B467</f>
        <v>NE</v>
      </c>
      <c r="C467">
        <f>'Figure 4 Map Data'!E467</f>
        <v>-9.9103248912849846</v>
      </c>
      <c r="D467" t="str">
        <f t="shared" si="14"/>
        <v>Northern Great Plains</v>
      </c>
      <c r="E467">
        <f t="shared" si="15"/>
        <v>7</v>
      </c>
    </row>
    <row r="468" spans="1:5" x14ac:dyDescent="0.3">
      <c r="A468" s="26" t="str">
        <f>'Figure 4 Map Data'!A468</f>
        <v>USC00250130</v>
      </c>
      <c r="B468" s="26" t="str">
        <f>'Figure 4 Map Data'!B468</f>
        <v>NE</v>
      </c>
      <c r="C468">
        <f>'Figure 4 Map Data'!E468</f>
        <v>-9.2332354131426637</v>
      </c>
      <c r="D468" t="str">
        <f t="shared" si="14"/>
        <v>Northern Great Plains</v>
      </c>
      <c r="E468">
        <f t="shared" si="15"/>
        <v>7</v>
      </c>
    </row>
    <row r="469" spans="1:5" x14ac:dyDescent="0.3">
      <c r="A469" s="26" t="str">
        <f>'Figure 4 Map Data'!A469</f>
        <v>USC00250375</v>
      </c>
      <c r="B469" s="26" t="str">
        <f>'Figure 4 Map Data'!B469</f>
        <v>NE</v>
      </c>
      <c r="C469">
        <f>'Figure 4 Map Data'!E469</f>
        <v>-7.8892135421222642</v>
      </c>
      <c r="D469" t="str">
        <f t="shared" si="14"/>
        <v>Northern Great Plains</v>
      </c>
      <c r="E469">
        <f t="shared" si="15"/>
        <v>7</v>
      </c>
    </row>
    <row r="470" spans="1:5" x14ac:dyDescent="0.3">
      <c r="A470" s="26" t="str">
        <f>'Figure 4 Map Data'!A470</f>
        <v>USC00250420</v>
      </c>
      <c r="B470" s="26" t="str">
        <f>'Figure 4 Map Data'!B470</f>
        <v>NE</v>
      </c>
      <c r="C470">
        <f>'Figure 4 Map Data'!E470</f>
        <v>-8.8179337840641594</v>
      </c>
      <c r="D470" t="str">
        <f t="shared" si="14"/>
        <v>Northern Great Plains</v>
      </c>
      <c r="E470">
        <f t="shared" si="15"/>
        <v>7</v>
      </c>
    </row>
    <row r="471" spans="1:5" x14ac:dyDescent="0.3">
      <c r="A471" s="26" t="str">
        <f>'Figure 4 Map Data'!A471</f>
        <v>USC00250435</v>
      </c>
      <c r="B471" s="26" t="str">
        <f>'Figure 4 Map Data'!B471</f>
        <v>NE</v>
      </c>
      <c r="C471">
        <f>'Figure 4 Map Data'!E471</f>
        <v>0</v>
      </c>
      <c r="D471" t="str">
        <f t="shared" si="14"/>
        <v>Northern Great Plains</v>
      </c>
      <c r="E471">
        <f t="shared" si="15"/>
        <v>7</v>
      </c>
    </row>
    <row r="472" spans="1:5" x14ac:dyDescent="0.3">
      <c r="A472" s="26" t="str">
        <f>'Figure 4 Map Data'!A472</f>
        <v>USC00250640</v>
      </c>
      <c r="B472" s="26" t="str">
        <f>'Figure 4 Map Data'!B472</f>
        <v>NE</v>
      </c>
      <c r="C472">
        <f>'Figure 4 Map Data'!E472</f>
        <v>0</v>
      </c>
      <c r="D472" t="str">
        <f t="shared" si="14"/>
        <v>Northern Great Plains</v>
      </c>
      <c r="E472">
        <f t="shared" si="15"/>
        <v>7</v>
      </c>
    </row>
    <row r="473" spans="1:5" x14ac:dyDescent="0.3">
      <c r="A473" s="26" t="str">
        <f>'Figure 4 Map Data'!A473</f>
        <v>USC00251145</v>
      </c>
      <c r="B473" s="26" t="str">
        <f>'Figure 4 Map Data'!B473</f>
        <v>NE</v>
      </c>
      <c r="C473">
        <f>'Figure 4 Map Data'!E473</f>
        <v>-12.683243243243208</v>
      </c>
      <c r="D473" t="str">
        <f t="shared" si="14"/>
        <v>Northern Great Plains</v>
      </c>
      <c r="E473">
        <f t="shared" si="15"/>
        <v>7</v>
      </c>
    </row>
    <row r="474" spans="1:5" x14ac:dyDescent="0.3">
      <c r="A474" s="26" t="str">
        <f>'Figure 4 Map Data'!A474</f>
        <v>USC00251200</v>
      </c>
      <c r="B474" s="26" t="str">
        <f>'Figure 4 Map Data'!B474</f>
        <v>NE</v>
      </c>
      <c r="C474">
        <f>'Figure 4 Map Data'!E474</f>
        <v>-6.9132467532467512</v>
      </c>
      <c r="D474" t="str">
        <f t="shared" si="14"/>
        <v>Northern Great Plains</v>
      </c>
      <c r="E474">
        <f t="shared" si="15"/>
        <v>7</v>
      </c>
    </row>
    <row r="475" spans="1:5" x14ac:dyDescent="0.3">
      <c r="A475" s="26" t="str">
        <f>'Figure 4 Map Data'!A475</f>
        <v>USC00252020</v>
      </c>
      <c r="B475" s="26" t="str">
        <f>'Figure 4 Map Data'!B475</f>
        <v>NE</v>
      </c>
      <c r="C475">
        <f>'Figure 4 Map Data'!E475</f>
        <v>-7.1522077922077925</v>
      </c>
      <c r="D475" t="str">
        <f t="shared" si="14"/>
        <v>Northern Great Plains</v>
      </c>
      <c r="E475">
        <f t="shared" si="15"/>
        <v>7</v>
      </c>
    </row>
    <row r="476" spans="1:5" x14ac:dyDescent="0.3">
      <c r="A476" s="26" t="str">
        <f>'Figure 4 Map Data'!A476</f>
        <v>USC00252100</v>
      </c>
      <c r="B476" s="26" t="str">
        <f>'Figure 4 Map Data'!B476</f>
        <v>NE</v>
      </c>
      <c r="C476">
        <f>'Figure 4 Map Data'!E476</f>
        <v>-9.092323744224192</v>
      </c>
      <c r="D476" t="str">
        <f t="shared" si="14"/>
        <v>Northern Great Plains</v>
      </c>
      <c r="E476">
        <f t="shared" si="15"/>
        <v>7</v>
      </c>
    </row>
    <row r="477" spans="1:5" x14ac:dyDescent="0.3">
      <c r="A477" s="26" t="str">
        <f>'Figure 4 Map Data'!A477</f>
        <v>USC00252205</v>
      </c>
      <c r="B477" s="26" t="str">
        <f>'Figure 4 Map Data'!B477</f>
        <v>NE</v>
      </c>
      <c r="C477">
        <f>'Figure 4 Map Data'!E477</f>
        <v>0</v>
      </c>
      <c r="D477" t="str">
        <f t="shared" si="14"/>
        <v>Northern Great Plains</v>
      </c>
      <c r="E477">
        <f t="shared" si="15"/>
        <v>7</v>
      </c>
    </row>
    <row r="478" spans="1:5" x14ac:dyDescent="0.3">
      <c r="A478" s="26" t="str">
        <f>'Figure 4 Map Data'!A478</f>
        <v>USC00252820</v>
      </c>
      <c r="B478" s="26" t="str">
        <f>'Figure 4 Map Data'!B478</f>
        <v>NE</v>
      </c>
      <c r="C478">
        <f>'Figure 4 Map Data'!E478</f>
        <v>0</v>
      </c>
      <c r="D478" t="str">
        <f t="shared" si="14"/>
        <v>Northern Great Plains</v>
      </c>
      <c r="E478">
        <f t="shared" si="15"/>
        <v>7</v>
      </c>
    </row>
    <row r="479" spans="1:5" x14ac:dyDescent="0.3">
      <c r="A479" s="26" t="str">
        <f>'Figure 4 Map Data'!A479</f>
        <v>USC00252840</v>
      </c>
      <c r="B479" s="26" t="str">
        <f>'Figure 4 Map Data'!B479</f>
        <v>NE</v>
      </c>
      <c r="C479">
        <f>'Figure 4 Map Data'!E479</f>
        <v>0</v>
      </c>
      <c r="D479" t="str">
        <f t="shared" si="14"/>
        <v>Northern Great Plains</v>
      </c>
      <c r="E479">
        <f t="shared" si="15"/>
        <v>7</v>
      </c>
    </row>
    <row r="480" spans="1:5" x14ac:dyDescent="0.3">
      <c r="A480" s="26" t="str">
        <f>'Figure 4 Map Data'!A480</f>
        <v>USC00253175</v>
      </c>
      <c r="B480" s="26" t="str">
        <f>'Figure 4 Map Data'!B480</f>
        <v>NE</v>
      </c>
      <c r="C480">
        <f>'Figure 4 Map Data'!E480</f>
        <v>-12.292987012987</v>
      </c>
      <c r="D480" t="str">
        <f t="shared" si="14"/>
        <v>Northern Great Plains</v>
      </c>
      <c r="E480">
        <f t="shared" si="15"/>
        <v>7</v>
      </c>
    </row>
    <row r="481" spans="1:5" x14ac:dyDescent="0.3">
      <c r="A481" s="26" t="str">
        <f>'Figure 4 Map Data'!A481</f>
        <v>USC00253185</v>
      </c>
      <c r="B481" s="26" t="str">
        <f>'Figure 4 Map Data'!B481</f>
        <v>NE</v>
      </c>
      <c r="C481">
        <f>'Figure 4 Map Data'!E481</f>
        <v>-5.8649350649350565</v>
      </c>
      <c r="D481" t="str">
        <f t="shared" si="14"/>
        <v>Northern Great Plains</v>
      </c>
      <c r="E481">
        <f t="shared" si="15"/>
        <v>7</v>
      </c>
    </row>
    <row r="482" spans="1:5" x14ac:dyDescent="0.3">
      <c r="A482" s="26" t="str">
        <f>'Figure 4 Map Data'!A482</f>
        <v>USC00253365</v>
      </c>
      <c r="B482" s="26" t="str">
        <f>'Figure 4 Map Data'!B482</f>
        <v>NE</v>
      </c>
      <c r="C482">
        <f>'Figure 4 Map Data'!E482</f>
        <v>-8.6223376623376478</v>
      </c>
      <c r="D482" t="str">
        <f t="shared" si="14"/>
        <v>Northern Great Plains</v>
      </c>
      <c r="E482">
        <f t="shared" si="15"/>
        <v>7</v>
      </c>
    </row>
    <row r="483" spans="1:5" x14ac:dyDescent="0.3">
      <c r="A483" s="26" t="str">
        <f>'Figure 4 Map Data'!A483</f>
        <v>USC00253615</v>
      </c>
      <c r="B483" s="26" t="str">
        <f>'Figure 4 Map Data'!B483</f>
        <v>NE</v>
      </c>
      <c r="C483">
        <f>'Figure 4 Map Data'!E483</f>
        <v>0</v>
      </c>
      <c r="D483" t="str">
        <f t="shared" si="14"/>
        <v>Northern Great Plains</v>
      </c>
      <c r="E483">
        <f t="shared" si="15"/>
        <v>7</v>
      </c>
    </row>
    <row r="484" spans="1:5" x14ac:dyDescent="0.3">
      <c r="A484" s="26" t="str">
        <f>'Figure 4 Map Data'!A484</f>
        <v>USC00253630</v>
      </c>
      <c r="B484" s="26" t="str">
        <f>'Figure 4 Map Data'!B484</f>
        <v>NE</v>
      </c>
      <c r="C484">
        <f>'Figure 4 Map Data'!E484</f>
        <v>-7.6530162265351436</v>
      </c>
      <c r="D484" t="str">
        <f t="shared" si="14"/>
        <v>Northern Great Plains</v>
      </c>
      <c r="E484">
        <f t="shared" si="15"/>
        <v>7</v>
      </c>
    </row>
    <row r="485" spans="1:5" x14ac:dyDescent="0.3">
      <c r="A485" s="26" t="str">
        <f>'Figure 4 Map Data'!A485</f>
        <v>USC00253660</v>
      </c>
      <c r="B485" s="26" t="str">
        <f>'Figure 4 Map Data'!B485</f>
        <v>NE</v>
      </c>
      <c r="C485">
        <f>'Figure 4 Map Data'!E485</f>
        <v>-6.2223376623376376</v>
      </c>
      <c r="D485" t="str">
        <f t="shared" si="14"/>
        <v>Northern Great Plains</v>
      </c>
      <c r="E485">
        <f t="shared" si="15"/>
        <v>7</v>
      </c>
    </row>
    <row r="486" spans="1:5" x14ac:dyDescent="0.3">
      <c r="A486" s="26" t="str">
        <f>'Figure 4 Map Data'!A486</f>
        <v>USC00253735</v>
      </c>
      <c r="B486" s="26" t="str">
        <f>'Figure 4 Map Data'!B486</f>
        <v>NE</v>
      </c>
      <c r="C486">
        <f>'Figure 4 Map Data'!E486</f>
        <v>-7.8368831168831834</v>
      </c>
      <c r="D486" t="str">
        <f t="shared" si="14"/>
        <v>Northern Great Plains</v>
      </c>
      <c r="E486">
        <f t="shared" si="15"/>
        <v>7</v>
      </c>
    </row>
    <row r="487" spans="1:5" x14ac:dyDescent="0.3">
      <c r="A487" s="26" t="str">
        <f>'Figure 4 Map Data'!A487</f>
        <v>USC00253910</v>
      </c>
      <c r="B487" s="26" t="str">
        <f>'Figure 4 Map Data'!B487</f>
        <v>NE</v>
      </c>
      <c r="C487">
        <f>'Figure 4 Map Data'!E487</f>
        <v>0</v>
      </c>
      <c r="D487" t="str">
        <f t="shared" si="14"/>
        <v>Northern Great Plains</v>
      </c>
      <c r="E487">
        <f t="shared" si="15"/>
        <v>7</v>
      </c>
    </row>
    <row r="488" spans="1:5" x14ac:dyDescent="0.3">
      <c r="A488" s="26" t="str">
        <f>'Figure 4 Map Data'!A488</f>
        <v>USC00254110</v>
      </c>
      <c r="B488" s="26" t="str">
        <f>'Figure 4 Map Data'!B488</f>
        <v>NE</v>
      </c>
      <c r="C488">
        <f>'Figure 4 Map Data'!E488</f>
        <v>0</v>
      </c>
      <c r="D488" t="str">
        <f t="shared" si="14"/>
        <v>Northern Great Plains</v>
      </c>
      <c r="E488">
        <f t="shared" si="15"/>
        <v>7</v>
      </c>
    </row>
    <row r="489" spans="1:5" x14ac:dyDescent="0.3">
      <c r="A489" s="26" t="str">
        <f>'Figure 4 Map Data'!A489</f>
        <v>USC00254440</v>
      </c>
      <c r="B489" s="26" t="str">
        <f>'Figure 4 Map Data'!B489</f>
        <v>NE</v>
      </c>
      <c r="C489">
        <f>'Figure 4 Map Data'!E489</f>
        <v>0</v>
      </c>
      <c r="D489" t="str">
        <f t="shared" si="14"/>
        <v>Northern Great Plains</v>
      </c>
      <c r="E489">
        <f t="shared" si="15"/>
        <v>7</v>
      </c>
    </row>
    <row r="490" spans="1:5" x14ac:dyDescent="0.3">
      <c r="A490" s="26" t="str">
        <f>'Figure 4 Map Data'!A490</f>
        <v>USC00254900</v>
      </c>
      <c r="B490" s="26" t="str">
        <f>'Figure 4 Map Data'!B490</f>
        <v>NE</v>
      </c>
      <c r="C490">
        <f>'Figure 4 Map Data'!E490</f>
        <v>0</v>
      </c>
      <c r="D490" t="str">
        <f t="shared" si="14"/>
        <v>Northern Great Plains</v>
      </c>
      <c r="E490">
        <f t="shared" si="15"/>
        <v>7</v>
      </c>
    </row>
    <row r="491" spans="1:5" x14ac:dyDescent="0.3">
      <c r="A491" s="26" t="str">
        <f>'Figure 4 Map Data'!A491</f>
        <v>USC00254985</v>
      </c>
      <c r="B491" s="26" t="str">
        <f>'Figure 4 Map Data'!B491</f>
        <v>NE</v>
      </c>
      <c r="C491">
        <f>'Figure 4 Map Data'!E491</f>
        <v>-9.6934993297040961</v>
      </c>
      <c r="D491" t="str">
        <f t="shared" si="14"/>
        <v>Northern Great Plains</v>
      </c>
      <c r="E491">
        <f t="shared" si="15"/>
        <v>7</v>
      </c>
    </row>
    <row r="492" spans="1:5" x14ac:dyDescent="0.3">
      <c r="A492" s="26" t="str">
        <f>'Figure 4 Map Data'!A492</f>
        <v>USC00255080</v>
      </c>
      <c r="B492" s="26" t="str">
        <f>'Figure 4 Map Data'!B492</f>
        <v>NE</v>
      </c>
      <c r="C492">
        <f>'Figure 4 Map Data'!E492</f>
        <v>-9.3702666314042364</v>
      </c>
      <c r="D492" t="str">
        <f t="shared" si="14"/>
        <v>Northern Great Plains</v>
      </c>
      <c r="E492">
        <f t="shared" si="15"/>
        <v>7</v>
      </c>
    </row>
    <row r="493" spans="1:5" x14ac:dyDescent="0.3">
      <c r="A493" s="26" t="str">
        <f>'Figure 4 Map Data'!A493</f>
        <v>USC00255310</v>
      </c>
      <c r="B493" s="26" t="str">
        <f>'Figure 4 Map Data'!B493</f>
        <v>NE</v>
      </c>
      <c r="C493">
        <f>'Figure 4 Map Data'!E493</f>
        <v>0</v>
      </c>
      <c r="D493" t="str">
        <f t="shared" si="14"/>
        <v>Northern Great Plains</v>
      </c>
      <c r="E493">
        <f t="shared" si="15"/>
        <v>7</v>
      </c>
    </row>
    <row r="494" spans="1:5" x14ac:dyDescent="0.3">
      <c r="A494" s="26" t="str">
        <f>'Figure 4 Map Data'!A494</f>
        <v>USC00255470</v>
      </c>
      <c r="B494" s="26" t="str">
        <f>'Figure 4 Map Data'!B494</f>
        <v>NE</v>
      </c>
      <c r="C494">
        <f>'Figure 4 Map Data'!E494</f>
        <v>-11.924512190838012</v>
      </c>
      <c r="D494" t="str">
        <f t="shared" si="14"/>
        <v>Northern Great Plains</v>
      </c>
      <c r="E494">
        <f t="shared" si="15"/>
        <v>7</v>
      </c>
    </row>
    <row r="495" spans="1:5" x14ac:dyDescent="0.3">
      <c r="A495" s="26" t="str">
        <f>'Figure 4 Map Data'!A495</f>
        <v>USC00255565</v>
      </c>
      <c r="B495" s="26" t="str">
        <f>'Figure 4 Map Data'!B495</f>
        <v>NE</v>
      </c>
      <c r="C495">
        <f>'Figure 4 Map Data'!E495</f>
        <v>-6.1745454545454335</v>
      </c>
      <c r="D495" t="str">
        <f t="shared" si="14"/>
        <v>Northern Great Plains</v>
      </c>
      <c r="E495">
        <f t="shared" si="15"/>
        <v>7</v>
      </c>
    </row>
    <row r="496" spans="1:5" x14ac:dyDescent="0.3">
      <c r="A496" s="26" t="str">
        <f>'Figure 4 Map Data'!A496</f>
        <v>USC00256040</v>
      </c>
      <c r="B496" s="26" t="str">
        <f>'Figure 4 Map Data'!B496</f>
        <v>NE</v>
      </c>
      <c r="C496">
        <f>'Figure 4 Map Data'!E496</f>
        <v>-7.8026343081762564</v>
      </c>
      <c r="D496" t="str">
        <f t="shared" si="14"/>
        <v>Northern Great Plains</v>
      </c>
      <c r="E496">
        <f t="shared" si="15"/>
        <v>7</v>
      </c>
    </row>
    <row r="497" spans="1:5" x14ac:dyDescent="0.3">
      <c r="A497" s="26" t="str">
        <f>'Figure 4 Map Data'!A497</f>
        <v>USC00256135</v>
      </c>
      <c r="B497" s="26" t="str">
        <f>'Figure 4 Map Data'!B497</f>
        <v>NE</v>
      </c>
      <c r="C497">
        <f>'Figure 4 Map Data'!E497</f>
        <v>0</v>
      </c>
      <c r="D497" t="str">
        <f t="shared" si="14"/>
        <v>Northern Great Plains</v>
      </c>
      <c r="E497">
        <f t="shared" si="15"/>
        <v>7</v>
      </c>
    </row>
    <row r="498" spans="1:5" x14ac:dyDescent="0.3">
      <c r="A498" s="26" t="str">
        <f>'Figure 4 Map Data'!A498</f>
        <v>USC00256570</v>
      </c>
      <c r="B498" s="26" t="str">
        <f>'Figure 4 Map Data'!B498</f>
        <v>NE</v>
      </c>
      <c r="C498">
        <f>'Figure 4 Map Data'!E498</f>
        <v>0</v>
      </c>
      <c r="D498" t="str">
        <f t="shared" si="14"/>
        <v>Northern Great Plains</v>
      </c>
      <c r="E498">
        <f t="shared" si="15"/>
        <v>7</v>
      </c>
    </row>
    <row r="499" spans="1:5" x14ac:dyDescent="0.3">
      <c r="A499" s="26" t="str">
        <f>'Figure 4 Map Data'!A499</f>
        <v>USC00256970</v>
      </c>
      <c r="B499" s="26" t="str">
        <f>'Figure 4 Map Data'!B499</f>
        <v>NE</v>
      </c>
      <c r="C499">
        <f>'Figure 4 Map Data'!E499</f>
        <v>0</v>
      </c>
      <c r="D499" t="str">
        <f t="shared" si="14"/>
        <v>Northern Great Plains</v>
      </c>
      <c r="E499">
        <f t="shared" si="15"/>
        <v>7</v>
      </c>
    </row>
    <row r="500" spans="1:5" x14ac:dyDescent="0.3">
      <c r="A500" s="26" t="str">
        <f>'Figure 4 Map Data'!A500</f>
        <v>USC00257070</v>
      </c>
      <c r="B500" s="26" t="str">
        <f>'Figure 4 Map Data'!B500</f>
        <v>NE</v>
      </c>
      <c r="C500">
        <f>'Figure 4 Map Data'!E500</f>
        <v>0</v>
      </c>
      <c r="D500" t="str">
        <f t="shared" si="14"/>
        <v>Northern Great Plains</v>
      </c>
      <c r="E500">
        <f t="shared" si="15"/>
        <v>7</v>
      </c>
    </row>
    <row r="501" spans="1:5" x14ac:dyDescent="0.3">
      <c r="A501" s="26" t="str">
        <f>'Figure 4 Map Data'!A501</f>
        <v>USC00257515</v>
      </c>
      <c r="B501" s="26" t="str">
        <f>'Figure 4 Map Data'!B501</f>
        <v>NE</v>
      </c>
      <c r="C501">
        <f>'Figure 4 Map Data'!E501</f>
        <v>-14.77091989625044</v>
      </c>
      <c r="D501" t="str">
        <f t="shared" si="14"/>
        <v>Northern Great Plains</v>
      </c>
      <c r="E501">
        <f t="shared" si="15"/>
        <v>7</v>
      </c>
    </row>
    <row r="502" spans="1:5" x14ac:dyDescent="0.3">
      <c r="A502" s="26" t="str">
        <f>'Figure 4 Map Data'!A502</f>
        <v>USC00257715</v>
      </c>
      <c r="B502" s="26" t="str">
        <f>'Figure 4 Map Data'!B502</f>
        <v>NE</v>
      </c>
      <c r="C502">
        <f>'Figure 4 Map Data'!E502</f>
        <v>0</v>
      </c>
      <c r="D502" t="str">
        <f t="shared" si="14"/>
        <v>Northern Great Plains</v>
      </c>
      <c r="E502">
        <f t="shared" si="15"/>
        <v>7</v>
      </c>
    </row>
    <row r="503" spans="1:5" x14ac:dyDescent="0.3">
      <c r="A503" s="26" t="str">
        <f>'Figure 4 Map Data'!A503</f>
        <v>USC00258395</v>
      </c>
      <c r="B503" s="26" t="str">
        <f>'Figure 4 Map Data'!B503</f>
        <v>NE</v>
      </c>
      <c r="C503">
        <f>'Figure 4 Map Data'!E503</f>
        <v>0</v>
      </c>
      <c r="D503" t="str">
        <f t="shared" si="14"/>
        <v>Northern Great Plains</v>
      </c>
      <c r="E503">
        <f t="shared" si="15"/>
        <v>7</v>
      </c>
    </row>
    <row r="504" spans="1:5" x14ac:dyDescent="0.3">
      <c r="A504" s="26" t="str">
        <f>'Figure 4 Map Data'!A504</f>
        <v>USC00258465</v>
      </c>
      <c r="B504" s="26" t="str">
        <f>'Figure 4 Map Data'!B504</f>
        <v>NE</v>
      </c>
      <c r="C504">
        <f>'Figure 4 Map Data'!E504</f>
        <v>0</v>
      </c>
      <c r="D504" t="str">
        <f t="shared" si="14"/>
        <v>Northern Great Plains</v>
      </c>
      <c r="E504">
        <f t="shared" si="15"/>
        <v>7</v>
      </c>
    </row>
    <row r="505" spans="1:5" x14ac:dyDescent="0.3">
      <c r="A505" s="26" t="str">
        <f>'Figure 4 Map Data'!A505</f>
        <v>USC00258480</v>
      </c>
      <c r="B505" s="26" t="str">
        <f>'Figure 4 Map Data'!B505</f>
        <v>NE</v>
      </c>
      <c r="C505">
        <f>'Figure 4 Map Data'!E505</f>
        <v>0</v>
      </c>
      <c r="D505" t="str">
        <f t="shared" si="14"/>
        <v>Northern Great Plains</v>
      </c>
      <c r="E505">
        <f t="shared" si="15"/>
        <v>7</v>
      </c>
    </row>
    <row r="506" spans="1:5" x14ac:dyDescent="0.3">
      <c r="A506" s="26" t="str">
        <f>'Figure 4 Map Data'!A506</f>
        <v>USC00258915</v>
      </c>
      <c r="B506" s="26" t="str">
        <f>'Figure 4 Map Data'!B506</f>
        <v>NE</v>
      </c>
      <c r="C506">
        <f>'Figure 4 Map Data'!E506</f>
        <v>-6.2293064398956881</v>
      </c>
      <c r="D506" t="str">
        <f t="shared" si="14"/>
        <v>Northern Great Plains</v>
      </c>
      <c r="E506">
        <f t="shared" si="15"/>
        <v>7</v>
      </c>
    </row>
    <row r="507" spans="1:5" x14ac:dyDescent="0.3">
      <c r="A507" s="26" t="str">
        <f>'Figure 4 Map Data'!A507</f>
        <v>USC00259090</v>
      </c>
      <c r="B507" s="26" t="str">
        <f>'Figure 4 Map Data'!B507</f>
        <v>NE</v>
      </c>
      <c r="C507">
        <f>'Figure 4 Map Data'!E507</f>
        <v>-6.8149001536098348</v>
      </c>
      <c r="D507" t="str">
        <f t="shared" si="14"/>
        <v>Northern Great Plains</v>
      </c>
      <c r="E507">
        <f t="shared" si="15"/>
        <v>7</v>
      </c>
    </row>
    <row r="508" spans="1:5" x14ac:dyDescent="0.3">
      <c r="A508" s="26" t="str">
        <f>'Figure 4 Map Data'!A508</f>
        <v>USC00259510</v>
      </c>
      <c r="B508" s="26" t="str">
        <f>'Figure 4 Map Data'!B508</f>
        <v>NE</v>
      </c>
      <c r="C508">
        <f>'Figure 4 Map Data'!E508</f>
        <v>-9.2478053939714524</v>
      </c>
      <c r="D508" t="str">
        <f t="shared" si="14"/>
        <v>Northern Great Plains</v>
      </c>
      <c r="E508">
        <f t="shared" si="15"/>
        <v>7</v>
      </c>
    </row>
    <row r="509" spans="1:5" x14ac:dyDescent="0.3">
      <c r="A509" s="26" t="str">
        <f>'Figure 4 Map Data'!A509</f>
        <v>USC00260507</v>
      </c>
      <c r="B509" s="26" t="str">
        <f>'Figure 4 Map Data'!B509</f>
        <v>NV</v>
      </c>
      <c r="C509">
        <f>'Figure 4 Map Data'!E509</f>
        <v>-20.136399867621726</v>
      </c>
      <c r="D509" t="str">
        <f t="shared" si="14"/>
        <v>Southwest</v>
      </c>
      <c r="E509">
        <f t="shared" si="15"/>
        <v>9</v>
      </c>
    </row>
    <row r="510" spans="1:5" x14ac:dyDescent="0.3">
      <c r="A510" s="26" t="str">
        <f>'Figure 4 Map Data'!A510</f>
        <v>USC00262780</v>
      </c>
      <c r="B510" s="26" t="str">
        <f>'Figure 4 Map Data'!B510</f>
        <v>NV</v>
      </c>
      <c r="C510">
        <f>'Figure 4 Map Data'!E510</f>
        <v>-16.688998836671654</v>
      </c>
      <c r="D510" t="str">
        <f t="shared" si="14"/>
        <v>Southwest</v>
      </c>
      <c r="E510">
        <f t="shared" si="15"/>
        <v>9</v>
      </c>
    </row>
    <row r="511" spans="1:5" x14ac:dyDescent="0.3">
      <c r="A511" s="26" t="str">
        <f>'Figure 4 Map Data'!A511</f>
        <v>USC00263245</v>
      </c>
      <c r="B511" s="26" t="str">
        <f>'Figure 4 Map Data'!B511</f>
        <v>NV</v>
      </c>
      <c r="C511">
        <f>'Figure 4 Map Data'!E511</f>
        <v>-22.01449676666736</v>
      </c>
      <c r="D511" t="str">
        <f t="shared" si="14"/>
        <v>Southwest</v>
      </c>
      <c r="E511">
        <f t="shared" si="15"/>
        <v>9</v>
      </c>
    </row>
    <row r="512" spans="1:5" x14ac:dyDescent="0.3">
      <c r="A512" s="26" t="str">
        <f>'Figure 4 Map Data'!A512</f>
        <v>USC00264698</v>
      </c>
      <c r="B512" s="26" t="str">
        <f>'Figure 4 Map Data'!B512</f>
        <v>NV</v>
      </c>
      <c r="C512">
        <f>'Figure 4 Map Data'!E512</f>
        <v>0</v>
      </c>
      <c r="D512" t="str">
        <f t="shared" si="14"/>
        <v>Southwest</v>
      </c>
      <c r="E512">
        <f t="shared" si="15"/>
        <v>9</v>
      </c>
    </row>
    <row r="513" spans="1:5" x14ac:dyDescent="0.3">
      <c r="A513" s="26" t="str">
        <f>'Figure 4 Map Data'!A513</f>
        <v>USC00264950</v>
      </c>
      <c r="B513" s="26" t="str">
        <f>'Figure 4 Map Data'!B513</f>
        <v>NV</v>
      </c>
      <c r="C513">
        <f>'Figure 4 Map Data'!E513</f>
        <v>0</v>
      </c>
      <c r="D513" t="str">
        <f t="shared" si="14"/>
        <v>Southwest</v>
      </c>
      <c r="E513">
        <f t="shared" si="15"/>
        <v>9</v>
      </c>
    </row>
    <row r="514" spans="1:5" x14ac:dyDescent="0.3">
      <c r="A514" s="26" t="str">
        <f>'Figure 4 Map Data'!A514</f>
        <v>USC00265168</v>
      </c>
      <c r="B514" s="26" t="str">
        <f>'Figure 4 Map Data'!B514</f>
        <v>NV</v>
      </c>
      <c r="C514">
        <f>'Figure 4 Map Data'!E514</f>
        <v>-24.057323498419358</v>
      </c>
      <c r="D514" t="str">
        <f t="shared" si="14"/>
        <v>Southwest</v>
      </c>
      <c r="E514">
        <f t="shared" si="15"/>
        <v>9</v>
      </c>
    </row>
    <row r="515" spans="1:5" x14ac:dyDescent="0.3">
      <c r="A515" s="26" t="str">
        <f>'Figure 4 Map Data'!A515</f>
        <v>USC00267369</v>
      </c>
      <c r="B515" s="26" t="str">
        <f>'Figure 4 Map Data'!B515</f>
        <v>NV</v>
      </c>
      <c r="C515">
        <f>'Figure 4 Map Data'!E515</f>
        <v>-14.827012987012933</v>
      </c>
      <c r="D515" t="str">
        <f t="shared" ref="D515:D578" si="16">VLOOKUP(B515,$U$2:$Y$59, 4, FALSE)</f>
        <v>Southwest</v>
      </c>
      <c r="E515">
        <f t="shared" ref="E515:E578" si="17">VLOOKUP(B515,$U$2:$Y$59, 5, FALSE)</f>
        <v>9</v>
      </c>
    </row>
    <row r="516" spans="1:5" x14ac:dyDescent="0.3">
      <c r="A516" s="26" t="str">
        <f>'Figure 4 Map Data'!A516</f>
        <v>USC00268988</v>
      </c>
      <c r="B516" s="26" t="str">
        <f>'Figure 4 Map Data'!B516</f>
        <v>NV</v>
      </c>
      <c r="C516">
        <f>'Figure 4 Map Data'!E516</f>
        <v>-10.152403727103552</v>
      </c>
      <c r="D516" t="str">
        <f t="shared" si="16"/>
        <v>Southwest</v>
      </c>
      <c r="E516">
        <f t="shared" si="17"/>
        <v>9</v>
      </c>
    </row>
    <row r="517" spans="1:5" x14ac:dyDescent="0.3">
      <c r="A517" s="26" t="str">
        <f>'Figure 4 Map Data'!A517</f>
        <v>USC00272174</v>
      </c>
      <c r="B517" s="26" t="str">
        <f>'Figure 4 Map Data'!B517</f>
        <v>NH</v>
      </c>
      <c r="C517">
        <f>'Figure 4 Map Data'!E517</f>
        <v>-7.0067532467531493</v>
      </c>
      <c r="D517" t="str">
        <f t="shared" si="16"/>
        <v>Northeast</v>
      </c>
      <c r="E517">
        <f t="shared" si="17"/>
        <v>1</v>
      </c>
    </row>
    <row r="518" spans="1:5" x14ac:dyDescent="0.3">
      <c r="A518" s="26" t="str">
        <f>'Figure 4 Map Data'!A518</f>
        <v>USC00272999</v>
      </c>
      <c r="B518" s="26" t="str">
        <f>'Figure 4 Map Data'!B518</f>
        <v>NH</v>
      </c>
      <c r="C518">
        <f>'Figure 4 Map Data'!E518</f>
        <v>-6.0550649350649666</v>
      </c>
      <c r="D518" t="str">
        <f t="shared" si="16"/>
        <v>Northeast</v>
      </c>
      <c r="E518">
        <f t="shared" si="17"/>
        <v>1</v>
      </c>
    </row>
    <row r="519" spans="1:5" x14ac:dyDescent="0.3">
      <c r="A519" s="26" t="str">
        <f>'Figure 4 Map Data'!A519</f>
        <v>USC00273850</v>
      </c>
      <c r="B519" s="26" t="str">
        <f>'Figure 4 Map Data'!B519</f>
        <v>NH</v>
      </c>
      <c r="C519">
        <f>'Figure 4 Map Data'!E519</f>
        <v>-14.230649350649379</v>
      </c>
      <c r="D519" t="str">
        <f t="shared" si="16"/>
        <v>Northeast</v>
      </c>
      <c r="E519">
        <f t="shared" si="17"/>
        <v>1</v>
      </c>
    </row>
    <row r="520" spans="1:5" x14ac:dyDescent="0.3">
      <c r="A520" s="26" t="str">
        <f>'Figure 4 Map Data'!A520</f>
        <v>USC00274399</v>
      </c>
      <c r="B520" s="26" t="str">
        <f>'Figure 4 Map Data'!B520</f>
        <v>NH</v>
      </c>
      <c r="C520">
        <f>'Figure 4 Map Data'!E520</f>
        <v>0</v>
      </c>
      <c r="D520" t="str">
        <f t="shared" si="16"/>
        <v>Northeast</v>
      </c>
      <c r="E520">
        <f t="shared" si="17"/>
        <v>1</v>
      </c>
    </row>
    <row r="521" spans="1:5" x14ac:dyDescent="0.3">
      <c r="A521" s="26" t="str">
        <f>'Figure 4 Map Data'!A521</f>
        <v>USC00280907</v>
      </c>
      <c r="B521" s="26" t="str">
        <f>'Figure 4 Map Data'!B521</f>
        <v>NJ</v>
      </c>
      <c r="C521">
        <f>'Figure 4 Map Data'!E521</f>
        <v>-14.264149367194412</v>
      </c>
      <c r="D521" t="str">
        <f t="shared" si="16"/>
        <v>Northeast</v>
      </c>
      <c r="E521">
        <f t="shared" si="17"/>
        <v>2</v>
      </c>
    </row>
    <row r="522" spans="1:5" x14ac:dyDescent="0.3">
      <c r="A522" s="26" t="str">
        <f>'Figure 4 Map Data'!A522</f>
        <v>USC00281582</v>
      </c>
      <c r="B522" s="26" t="str">
        <f>'Figure 4 Map Data'!B522</f>
        <v>NJ</v>
      </c>
      <c r="C522">
        <f>'Figure 4 Map Data'!E522</f>
        <v>-10.908051948051948</v>
      </c>
      <c r="D522" t="str">
        <f t="shared" si="16"/>
        <v>Northeast</v>
      </c>
      <c r="E522">
        <f t="shared" si="17"/>
        <v>2</v>
      </c>
    </row>
    <row r="523" spans="1:5" x14ac:dyDescent="0.3">
      <c r="A523" s="26" t="str">
        <f>'Figure 4 Map Data'!A523</f>
        <v>USC00283029</v>
      </c>
      <c r="B523" s="26" t="str">
        <f>'Figure 4 Map Data'!B523</f>
        <v>NJ</v>
      </c>
      <c r="C523">
        <f>'Figure 4 Map Data'!E523</f>
        <v>-12.041558441558408</v>
      </c>
      <c r="D523" t="str">
        <f t="shared" si="16"/>
        <v>Northeast</v>
      </c>
      <c r="E523">
        <f t="shared" si="17"/>
        <v>2</v>
      </c>
    </row>
    <row r="524" spans="1:5" x14ac:dyDescent="0.3">
      <c r="A524" s="26" t="str">
        <f>'Figure 4 Map Data'!A524</f>
        <v>USC00283951</v>
      </c>
      <c r="B524" s="26" t="str">
        <f>'Figure 4 Map Data'!B524</f>
        <v>NJ</v>
      </c>
      <c r="C524">
        <f>'Figure 4 Map Data'!E524</f>
        <v>0</v>
      </c>
      <c r="D524" t="str">
        <f t="shared" si="16"/>
        <v>Northeast</v>
      </c>
      <c r="E524">
        <f t="shared" si="17"/>
        <v>2</v>
      </c>
    </row>
    <row r="525" spans="1:5" x14ac:dyDescent="0.3">
      <c r="A525" s="26" t="str">
        <f>'Figure 4 Map Data'!A525</f>
        <v>USC00284229</v>
      </c>
      <c r="B525" s="26" t="str">
        <f>'Figure 4 Map Data'!B525</f>
        <v>NJ</v>
      </c>
      <c r="C525">
        <f>'Figure 4 Map Data'!E525</f>
        <v>-13.151168831168807</v>
      </c>
      <c r="D525" t="str">
        <f t="shared" si="16"/>
        <v>Northeast</v>
      </c>
      <c r="E525">
        <f t="shared" si="17"/>
        <v>2</v>
      </c>
    </row>
    <row r="526" spans="1:5" x14ac:dyDescent="0.3">
      <c r="A526" s="26" t="str">
        <f>'Figure 4 Map Data'!A526</f>
        <v>USC00284987</v>
      </c>
      <c r="B526" s="26" t="str">
        <f>'Figure 4 Map Data'!B526</f>
        <v>NJ</v>
      </c>
      <c r="C526">
        <f>'Figure 4 Map Data'!E526</f>
        <v>0</v>
      </c>
      <c r="D526" t="str">
        <f t="shared" si="16"/>
        <v>Northeast</v>
      </c>
      <c r="E526">
        <f t="shared" si="17"/>
        <v>2</v>
      </c>
    </row>
    <row r="527" spans="1:5" x14ac:dyDescent="0.3">
      <c r="A527" s="26" t="str">
        <f>'Figure 4 Map Data'!A527</f>
        <v>USC00285728</v>
      </c>
      <c r="B527" s="26" t="str">
        <f>'Figure 4 Map Data'!B527</f>
        <v>NJ</v>
      </c>
      <c r="C527">
        <f>'Figure 4 Map Data'!E527</f>
        <v>-8.4530474497767436</v>
      </c>
      <c r="D527" t="str">
        <f t="shared" si="16"/>
        <v>Northeast</v>
      </c>
      <c r="E527">
        <f t="shared" si="17"/>
        <v>2</v>
      </c>
    </row>
    <row r="528" spans="1:5" x14ac:dyDescent="0.3">
      <c r="A528" s="26" t="str">
        <f>'Figure 4 Map Data'!A528</f>
        <v>USC00287079</v>
      </c>
      <c r="B528" s="26" t="str">
        <f>'Figure 4 Map Data'!B528</f>
        <v>NJ</v>
      </c>
      <c r="C528">
        <f>'Figure 4 Map Data'!E528</f>
        <v>-9.1097601619121669</v>
      </c>
      <c r="D528" t="str">
        <f t="shared" si="16"/>
        <v>Northeast</v>
      </c>
      <c r="E528">
        <f t="shared" si="17"/>
        <v>2</v>
      </c>
    </row>
    <row r="529" spans="1:5" x14ac:dyDescent="0.3">
      <c r="A529" s="26" t="str">
        <f>'Figure 4 Map Data'!A529</f>
        <v>USC00290692</v>
      </c>
      <c r="B529" s="26" t="str">
        <f>'Figure 4 Map Data'!B529</f>
        <v>NM</v>
      </c>
      <c r="C529">
        <f>'Figure 4 Map Data'!E529</f>
        <v>-10.900597361296107</v>
      </c>
      <c r="D529" t="str">
        <f t="shared" si="16"/>
        <v>Southwest</v>
      </c>
      <c r="E529">
        <f t="shared" si="17"/>
        <v>6</v>
      </c>
    </row>
    <row r="530" spans="1:5" x14ac:dyDescent="0.3">
      <c r="A530" s="26" t="str">
        <f>'Figure 4 Map Data'!A530</f>
        <v>USC00290858</v>
      </c>
      <c r="B530" s="26" t="str">
        <f>'Figure 4 Map Data'!B530</f>
        <v>NM</v>
      </c>
      <c r="C530">
        <f>'Figure 4 Map Data'!E530</f>
        <v>-14.709677419354824</v>
      </c>
      <c r="D530" t="str">
        <f t="shared" si="16"/>
        <v>Southwest</v>
      </c>
      <c r="E530">
        <f t="shared" si="17"/>
        <v>6</v>
      </c>
    </row>
    <row r="531" spans="1:5" x14ac:dyDescent="0.3">
      <c r="A531" s="26" t="str">
        <f>'Figure 4 Map Data'!A531</f>
        <v>USC00291469</v>
      </c>
      <c r="B531" s="26" t="str">
        <f>'Figure 4 Map Data'!B531</f>
        <v>NM</v>
      </c>
      <c r="C531">
        <f>'Figure 4 Map Data'!E531</f>
        <v>-8.4319387881031318</v>
      </c>
      <c r="D531" t="str">
        <f t="shared" si="16"/>
        <v>Southwest</v>
      </c>
      <c r="E531">
        <f t="shared" si="17"/>
        <v>6</v>
      </c>
    </row>
    <row r="532" spans="1:5" x14ac:dyDescent="0.3">
      <c r="A532" s="26" t="str">
        <f>'Figure 4 Map Data'!A532</f>
        <v>USC00291515</v>
      </c>
      <c r="B532" s="26" t="str">
        <f>'Figure 4 Map Data'!B532</f>
        <v>NM</v>
      </c>
      <c r="C532">
        <f>'Figure 4 Map Data'!E532</f>
        <v>-8.8109890109890152</v>
      </c>
      <c r="D532" t="str">
        <f t="shared" si="16"/>
        <v>Southwest</v>
      </c>
      <c r="E532">
        <f t="shared" si="17"/>
        <v>6</v>
      </c>
    </row>
    <row r="533" spans="1:5" x14ac:dyDescent="0.3">
      <c r="A533" s="26" t="str">
        <f>'Figure 4 Map Data'!A533</f>
        <v>USC00291664</v>
      </c>
      <c r="B533" s="26" t="str">
        <f>'Figure 4 Map Data'!B533</f>
        <v>NM</v>
      </c>
      <c r="C533">
        <f>'Figure 4 Map Data'!E533</f>
        <v>0</v>
      </c>
      <c r="D533" t="str">
        <f t="shared" si="16"/>
        <v>Southwest</v>
      </c>
      <c r="E533">
        <f t="shared" si="17"/>
        <v>6</v>
      </c>
    </row>
    <row r="534" spans="1:5" x14ac:dyDescent="0.3">
      <c r="A534" s="26" t="str">
        <f>'Figure 4 Map Data'!A534</f>
        <v>USC00291813</v>
      </c>
      <c r="B534" s="26" t="str">
        <f>'Figure 4 Map Data'!B534</f>
        <v>NM</v>
      </c>
      <c r="C534">
        <f>'Figure 4 Map Data'!E534</f>
        <v>0</v>
      </c>
      <c r="D534" t="str">
        <f t="shared" si="16"/>
        <v>Southwest</v>
      </c>
      <c r="E534">
        <f t="shared" si="17"/>
        <v>6</v>
      </c>
    </row>
    <row r="535" spans="1:5" x14ac:dyDescent="0.3">
      <c r="A535" s="26" t="str">
        <f>'Figure 4 Map Data'!A535</f>
        <v>USC00292608</v>
      </c>
      <c r="B535" s="26" t="str">
        <f>'Figure 4 Map Data'!B535</f>
        <v>NM</v>
      </c>
      <c r="C535">
        <f>'Figure 4 Map Data'!E535</f>
        <v>-20.071578427742836</v>
      </c>
      <c r="D535" t="str">
        <f t="shared" si="16"/>
        <v>Southwest</v>
      </c>
      <c r="E535">
        <f t="shared" si="17"/>
        <v>6</v>
      </c>
    </row>
    <row r="536" spans="1:5" x14ac:dyDescent="0.3">
      <c r="A536" s="26" t="str">
        <f>'Figure 4 Map Data'!A536</f>
        <v>USC00292848</v>
      </c>
      <c r="B536" s="26" t="str">
        <f>'Figure 4 Map Data'!B536</f>
        <v>NM</v>
      </c>
      <c r="C536">
        <f>'Figure 4 Map Data'!E536</f>
        <v>-14.139220779220732</v>
      </c>
      <c r="D536" t="str">
        <f t="shared" si="16"/>
        <v>Southwest</v>
      </c>
      <c r="E536">
        <f t="shared" si="17"/>
        <v>6</v>
      </c>
    </row>
    <row r="537" spans="1:5" x14ac:dyDescent="0.3">
      <c r="A537" s="26" t="str">
        <f>'Figure 4 Map Data'!A537</f>
        <v>USC00293265</v>
      </c>
      <c r="B537" s="26" t="str">
        <f>'Figure 4 Map Data'!B537</f>
        <v>NM</v>
      </c>
      <c r="C537">
        <f>'Figure 4 Map Data'!E537</f>
        <v>-35.402457757295849</v>
      </c>
      <c r="D537" t="str">
        <f t="shared" si="16"/>
        <v>Southwest</v>
      </c>
      <c r="E537">
        <f t="shared" si="17"/>
        <v>6</v>
      </c>
    </row>
    <row r="538" spans="1:5" x14ac:dyDescent="0.3">
      <c r="A538" s="26" t="str">
        <f>'Figure 4 Map Data'!A538</f>
        <v>USC00293294</v>
      </c>
      <c r="B538" s="26" t="str">
        <f>'Figure 4 Map Data'!B538</f>
        <v>NM</v>
      </c>
      <c r="C538">
        <f>'Figure 4 Map Data'!E538</f>
        <v>0</v>
      </c>
      <c r="D538" t="str">
        <f t="shared" si="16"/>
        <v>Southwest</v>
      </c>
      <c r="E538">
        <f t="shared" si="17"/>
        <v>6</v>
      </c>
    </row>
    <row r="539" spans="1:5" x14ac:dyDescent="0.3">
      <c r="A539" s="26" t="str">
        <f>'Figure 4 Map Data'!A539</f>
        <v>USC00294369</v>
      </c>
      <c r="B539" s="26" t="str">
        <f>'Figure 4 Map Data'!B539</f>
        <v>NM</v>
      </c>
      <c r="C539">
        <f>'Figure 4 Map Data'!E539</f>
        <v>-8.4160041256607485</v>
      </c>
      <c r="D539" t="str">
        <f t="shared" si="16"/>
        <v>Southwest</v>
      </c>
      <c r="E539">
        <f t="shared" si="17"/>
        <v>6</v>
      </c>
    </row>
    <row r="540" spans="1:5" x14ac:dyDescent="0.3">
      <c r="A540" s="26" t="str">
        <f>'Figure 4 Map Data'!A540</f>
        <v>USC00294426</v>
      </c>
      <c r="B540" s="26" t="str">
        <f>'Figure 4 Map Data'!B540</f>
        <v>NM</v>
      </c>
      <c r="C540">
        <f>'Figure 4 Map Data'!E540</f>
        <v>-11.916883116883124</v>
      </c>
      <c r="D540" t="str">
        <f t="shared" si="16"/>
        <v>Southwest</v>
      </c>
      <c r="E540">
        <f t="shared" si="17"/>
        <v>6</v>
      </c>
    </row>
    <row r="541" spans="1:5" x14ac:dyDescent="0.3">
      <c r="A541" s="26" t="str">
        <f>'Figure 4 Map Data'!A541</f>
        <v>USC00295150</v>
      </c>
      <c r="B541" s="26" t="str">
        <f>'Figure 4 Map Data'!B541</f>
        <v>NM</v>
      </c>
      <c r="C541">
        <f>'Figure 4 Map Data'!E541</f>
        <v>0</v>
      </c>
      <c r="D541" t="str">
        <f t="shared" si="16"/>
        <v>Southwest</v>
      </c>
      <c r="E541">
        <f t="shared" si="17"/>
        <v>6</v>
      </c>
    </row>
    <row r="542" spans="1:5" x14ac:dyDescent="0.3">
      <c r="A542" s="26" t="str">
        <f>'Figure 4 Map Data'!A542</f>
        <v>USC00295273</v>
      </c>
      <c r="B542" s="26" t="str">
        <f>'Figure 4 Map Data'!B542</f>
        <v>NM</v>
      </c>
      <c r="C542">
        <f>'Figure 4 Map Data'!E542</f>
        <v>-17.093154915079779</v>
      </c>
      <c r="D542" t="str">
        <f t="shared" si="16"/>
        <v>Southwest</v>
      </c>
      <c r="E542">
        <f t="shared" si="17"/>
        <v>6</v>
      </c>
    </row>
    <row r="543" spans="1:5" x14ac:dyDescent="0.3">
      <c r="A543" s="26" t="str">
        <f>'Figure 4 Map Data'!A543</f>
        <v>USC00295960</v>
      </c>
      <c r="B543" s="26" t="str">
        <f>'Figure 4 Map Data'!B543</f>
        <v>NM</v>
      </c>
      <c r="C543">
        <f>'Figure 4 Map Data'!E543</f>
        <v>-16.275324675324676</v>
      </c>
      <c r="D543" t="str">
        <f t="shared" si="16"/>
        <v>Southwest</v>
      </c>
      <c r="E543">
        <f t="shared" si="17"/>
        <v>6</v>
      </c>
    </row>
    <row r="544" spans="1:5" x14ac:dyDescent="0.3">
      <c r="A544" s="26" t="str">
        <f>'Figure 4 Map Data'!A544</f>
        <v>USC00295965</v>
      </c>
      <c r="B544" s="26" t="str">
        <f>'Figure 4 Map Data'!B544</f>
        <v>NM</v>
      </c>
      <c r="C544">
        <f>'Figure 4 Map Data'!E544</f>
        <v>-12.063376623376671</v>
      </c>
      <c r="D544" t="str">
        <f t="shared" si="16"/>
        <v>Southwest</v>
      </c>
      <c r="E544">
        <f t="shared" si="17"/>
        <v>6</v>
      </c>
    </row>
    <row r="545" spans="1:5" x14ac:dyDescent="0.3">
      <c r="A545" s="26" t="str">
        <f>'Figure 4 Map Data'!A545</f>
        <v>USC00296435</v>
      </c>
      <c r="B545" s="26" t="str">
        <f>'Figure 4 Map Data'!B545</f>
        <v>NM</v>
      </c>
      <c r="C545">
        <f>'Figure 4 Map Data'!E545</f>
        <v>-16.901531530716536</v>
      </c>
      <c r="D545" t="str">
        <f t="shared" si="16"/>
        <v>Southwest</v>
      </c>
      <c r="E545">
        <f t="shared" si="17"/>
        <v>6</v>
      </c>
    </row>
    <row r="546" spans="1:5" x14ac:dyDescent="0.3">
      <c r="A546" s="26" t="str">
        <f>'Figure 4 Map Data'!A546</f>
        <v>USC00297323</v>
      </c>
      <c r="B546" s="26" t="str">
        <f>'Figure 4 Map Data'!B546</f>
        <v>NM</v>
      </c>
      <c r="C546">
        <f>'Figure 4 Map Data'!E546</f>
        <v>-31.794021115224105</v>
      </c>
      <c r="D546" t="str">
        <f t="shared" si="16"/>
        <v>Southwest</v>
      </c>
      <c r="E546">
        <f t="shared" si="17"/>
        <v>6</v>
      </c>
    </row>
    <row r="547" spans="1:5" x14ac:dyDescent="0.3">
      <c r="A547" s="26" t="str">
        <f>'Figure 4 Map Data'!A547</f>
        <v>USC00297867</v>
      </c>
      <c r="B547" s="26" t="str">
        <f>'Figure 4 Map Data'!B547</f>
        <v>NM</v>
      </c>
      <c r="C547">
        <f>'Figure 4 Map Data'!E547</f>
        <v>-16.523880044427962</v>
      </c>
      <c r="D547" t="str">
        <f t="shared" si="16"/>
        <v>Southwest</v>
      </c>
      <c r="E547">
        <f t="shared" si="17"/>
        <v>6</v>
      </c>
    </row>
    <row r="548" spans="1:5" x14ac:dyDescent="0.3">
      <c r="A548" s="26" t="str">
        <f>'Figure 4 Map Data'!A548</f>
        <v>USC00298107</v>
      </c>
      <c r="B548" s="26" t="str">
        <f>'Figure 4 Map Data'!B548</f>
        <v>NM</v>
      </c>
      <c r="C548">
        <f>'Figure 4 Map Data'!E548</f>
        <v>-11.574685384126781</v>
      </c>
      <c r="D548" t="str">
        <f t="shared" si="16"/>
        <v>Southwest</v>
      </c>
      <c r="E548">
        <f t="shared" si="17"/>
        <v>6</v>
      </c>
    </row>
    <row r="549" spans="1:5" x14ac:dyDescent="0.3">
      <c r="A549" s="26" t="str">
        <f>'Figure 4 Map Data'!A549</f>
        <v>USC00298387</v>
      </c>
      <c r="B549" s="26" t="str">
        <f>'Figure 4 Map Data'!B549</f>
        <v>NM</v>
      </c>
      <c r="C549">
        <f>'Figure 4 Map Data'!E549</f>
        <v>0</v>
      </c>
      <c r="D549" t="str">
        <f t="shared" si="16"/>
        <v>Southwest</v>
      </c>
      <c r="E549">
        <f t="shared" si="17"/>
        <v>6</v>
      </c>
    </row>
    <row r="550" spans="1:5" x14ac:dyDescent="0.3">
      <c r="A550" s="26" t="str">
        <f>'Figure 4 Map Data'!A550</f>
        <v>USC00298501</v>
      </c>
      <c r="B550" s="26" t="str">
        <f>'Figure 4 Map Data'!B550</f>
        <v>NM</v>
      </c>
      <c r="C550">
        <f>'Figure 4 Map Data'!E550</f>
        <v>-18.703338938265681</v>
      </c>
      <c r="D550" t="str">
        <f t="shared" si="16"/>
        <v>Southwest</v>
      </c>
      <c r="E550">
        <f t="shared" si="17"/>
        <v>6</v>
      </c>
    </row>
    <row r="551" spans="1:5" x14ac:dyDescent="0.3">
      <c r="A551" s="26" t="str">
        <f>'Figure 4 Map Data'!A551</f>
        <v>USC00298535</v>
      </c>
      <c r="B551" s="26" t="str">
        <f>'Figure 4 Map Data'!B551</f>
        <v>NM</v>
      </c>
      <c r="C551">
        <f>'Figure 4 Map Data'!E551</f>
        <v>-31.097552447553007</v>
      </c>
      <c r="D551" t="str">
        <f t="shared" si="16"/>
        <v>Southwest</v>
      </c>
      <c r="E551">
        <f t="shared" si="17"/>
        <v>6</v>
      </c>
    </row>
    <row r="552" spans="1:5" x14ac:dyDescent="0.3">
      <c r="A552" s="26" t="str">
        <f>'Figure 4 Map Data'!A552</f>
        <v>USC00299156</v>
      </c>
      <c r="B552" s="26" t="str">
        <f>'Figure 4 Map Data'!B552</f>
        <v>NM</v>
      </c>
      <c r="C552">
        <f>'Figure 4 Map Data'!E552</f>
        <v>-6.6877922077922287</v>
      </c>
      <c r="D552" t="str">
        <f t="shared" si="16"/>
        <v>Southwest</v>
      </c>
      <c r="E552">
        <f t="shared" si="17"/>
        <v>6</v>
      </c>
    </row>
    <row r="553" spans="1:5" x14ac:dyDescent="0.3">
      <c r="A553" s="26" t="str">
        <f>'Figure 4 Map Data'!A553</f>
        <v>USC00299165</v>
      </c>
      <c r="B553" s="26" t="str">
        <f>'Figure 4 Map Data'!B553</f>
        <v>NM</v>
      </c>
      <c r="C553">
        <f>'Figure 4 Map Data'!E553</f>
        <v>0</v>
      </c>
      <c r="D553" t="str">
        <f t="shared" si="16"/>
        <v>Southwest</v>
      </c>
      <c r="E553">
        <f t="shared" si="17"/>
        <v>6</v>
      </c>
    </row>
    <row r="554" spans="1:5" x14ac:dyDescent="0.3">
      <c r="A554" s="26" t="str">
        <f>'Figure 4 Map Data'!A554</f>
        <v>USC00300023</v>
      </c>
      <c r="B554" s="26" t="str">
        <f>'Figure 4 Map Data'!B554</f>
        <v>NY</v>
      </c>
      <c r="C554">
        <f>'Figure 4 Map Data'!E554</f>
        <v>0</v>
      </c>
      <c r="D554" t="str">
        <f t="shared" si="16"/>
        <v>Northeast</v>
      </c>
      <c r="E554">
        <f t="shared" si="17"/>
        <v>2</v>
      </c>
    </row>
    <row r="555" spans="1:5" x14ac:dyDescent="0.3">
      <c r="A555" s="26" t="str">
        <f>'Figure 4 Map Data'!A555</f>
        <v>USC00300085</v>
      </c>
      <c r="B555" s="26" t="str">
        <f>'Figure 4 Map Data'!B555</f>
        <v>NY</v>
      </c>
      <c r="C555">
        <f>'Figure 4 Map Data'!E555</f>
        <v>0</v>
      </c>
      <c r="D555" t="str">
        <f t="shared" si="16"/>
        <v>Northeast</v>
      </c>
      <c r="E555">
        <f t="shared" si="17"/>
        <v>2</v>
      </c>
    </row>
    <row r="556" spans="1:5" x14ac:dyDescent="0.3">
      <c r="A556" s="26" t="str">
        <f>'Figure 4 Map Data'!A556</f>
        <v>USC00300093</v>
      </c>
      <c r="B556" s="26" t="str">
        <f>'Figure 4 Map Data'!B556</f>
        <v>NY</v>
      </c>
      <c r="C556">
        <f>'Figure 4 Map Data'!E556</f>
        <v>0</v>
      </c>
      <c r="D556" t="str">
        <f t="shared" si="16"/>
        <v>Northeast</v>
      </c>
      <c r="E556">
        <f t="shared" si="17"/>
        <v>2</v>
      </c>
    </row>
    <row r="557" spans="1:5" x14ac:dyDescent="0.3">
      <c r="A557" s="26" t="str">
        <f>'Figure 4 Map Data'!A557</f>
        <v>USC00300183</v>
      </c>
      <c r="B557" s="26" t="str">
        <f>'Figure 4 Map Data'!B557</f>
        <v>NY</v>
      </c>
      <c r="C557">
        <f>'Figure 4 Map Data'!E557</f>
        <v>0</v>
      </c>
      <c r="D557" t="str">
        <f t="shared" si="16"/>
        <v>Northeast</v>
      </c>
      <c r="E557">
        <f t="shared" si="17"/>
        <v>2</v>
      </c>
    </row>
    <row r="558" spans="1:5" x14ac:dyDescent="0.3">
      <c r="A558" s="26" t="str">
        <f>'Figure 4 Map Data'!A558</f>
        <v>USC00300321</v>
      </c>
      <c r="B558" s="26" t="str">
        <f>'Figure 4 Map Data'!B558</f>
        <v>NY</v>
      </c>
      <c r="C558">
        <f>'Figure 4 Map Data'!E558</f>
        <v>0</v>
      </c>
      <c r="D558" t="str">
        <f t="shared" si="16"/>
        <v>Northeast</v>
      </c>
      <c r="E558">
        <f t="shared" si="17"/>
        <v>2</v>
      </c>
    </row>
    <row r="559" spans="1:5" x14ac:dyDescent="0.3">
      <c r="A559" s="26" t="str">
        <f>'Figure 4 Map Data'!A559</f>
        <v>USC00300443</v>
      </c>
      <c r="B559" s="26" t="str">
        <f>'Figure 4 Map Data'!B559</f>
        <v>NY</v>
      </c>
      <c r="C559">
        <f>'Figure 4 Map Data'!E559</f>
        <v>-6.8394805194805555</v>
      </c>
      <c r="D559" t="str">
        <f t="shared" si="16"/>
        <v>Northeast</v>
      </c>
      <c r="E559">
        <f t="shared" si="17"/>
        <v>2</v>
      </c>
    </row>
    <row r="560" spans="1:5" x14ac:dyDescent="0.3">
      <c r="A560" s="26" t="str">
        <f>'Figure 4 Map Data'!A560</f>
        <v>USC00300889</v>
      </c>
      <c r="B560" s="26" t="str">
        <f>'Figure 4 Map Data'!B560</f>
        <v>NY</v>
      </c>
      <c r="C560">
        <f>'Figure 4 Map Data'!E560</f>
        <v>0</v>
      </c>
      <c r="D560" t="str">
        <f t="shared" si="16"/>
        <v>Northeast</v>
      </c>
      <c r="E560">
        <f t="shared" si="17"/>
        <v>2</v>
      </c>
    </row>
    <row r="561" spans="1:5" x14ac:dyDescent="0.3">
      <c r="A561" s="26" t="str">
        <f>'Figure 4 Map Data'!A561</f>
        <v>USC00301401</v>
      </c>
      <c r="B561" s="26" t="str">
        <f>'Figure 4 Map Data'!B561</f>
        <v>NY</v>
      </c>
      <c r="C561">
        <f>'Figure 4 Map Data'!E561</f>
        <v>0</v>
      </c>
      <c r="D561" t="str">
        <f t="shared" si="16"/>
        <v>Northeast</v>
      </c>
      <c r="E561">
        <f t="shared" si="17"/>
        <v>2</v>
      </c>
    </row>
    <row r="562" spans="1:5" x14ac:dyDescent="0.3">
      <c r="A562" s="26" t="str">
        <f>'Figure 4 Map Data'!A562</f>
        <v>USC00301752</v>
      </c>
      <c r="B562" s="26" t="str">
        <f>'Figure 4 Map Data'!B562</f>
        <v>NY</v>
      </c>
      <c r="C562">
        <f>'Figure 4 Map Data'!E562</f>
        <v>-10.12779220779224</v>
      </c>
      <c r="D562" t="str">
        <f t="shared" si="16"/>
        <v>Northeast</v>
      </c>
      <c r="E562">
        <f t="shared" si="17"/>
        <v>2</v>
      </c>
    </row>
    <row r="563" spans="1:5" x14ac:dyDescent="0.3">
      <c r="A563" s="26" t="str">
        <f>'Figure 4 Map Data'!A563</f>
        <v>USC00301966</v>
      </c>
      <c r="B563" s="26" t="str">
        <f>'Figure 4 Map Data'!B563</f>
        <v>NY</v>
      </c>
      <c r="C563">
        <f>'Figure 4 Map Data'!E563</f>
        <v>0</v>
      </c>
      <c r="D563" t="str">
        <f t="shared" si="16"/>
        <v>Northeast</v>
      </c>
      <c r="E563">
        <f t="shared" si="17"/>
        <v>2</v>
      </c>
    </row>
    <row r="564" spans="1:5" x14ac:dyDescent="0.3">
      <c r="A564" s="26" t="str">
        <f>'Figure 4 Map Data'!A564</f>
        <v>USC00301974</v>
      </c>
      <c r="B564" s="26" t="str">
        <f>'Figure 4 Map Data'!B564</f>
        <v>NY</v>
      </c>
      <c r="C564">
        <f>'Figure 4 Map Data'!E564</f>
        <v>0</v>
      </c>
      <c r="D564" t="str">
        <f t="shared" si="16"/>
        <v>Northeast</v>
      </c>
      <c r="E564">
        <f t="shared" si="17"/>
        <v>2</v>
      </c>
    </row>
    <row r="565" spans="1:5" x14ac:dyDescent="0.3">
      <c r="A565" s="26" t="str">
        <f>'Figure 4 Map Data'!A565</f>
        <v>USC00302129</v>
      </c>
      <c r="B565" s="26" t="str">
        <f>'Figure 4 Map Data'!B565</f>
        <v>NY</v>
      </c>
      <c r="C565">
        <f>'Figure 4 Map Data'!E565</f>
        <v>0</v>
      </c>
      <c r="D565" t="str">
        <f t="shared" si="16"/>
        <v>Northeast</v>
      </c>
      <c r="E565">
        <f t="shared" si="17"/>
        <v>2</v>
      </c>
    </row>
    <row r="566" spans="1:5" x14ac:dyDescent="0.3">
      <c r="A566" s="26" t="str">
        <f>'Figure 4 Map Data'!A566</f>
        <v>USC00302610</v>
      </c>
      <c r="B566" s="26" t="str">
        <f>'Figure 4 Map Data'!B566</f>
        <v>NY</v>
      </c>
      <c r="C566">
        <f>'Figure 4 Map Data'!E566</f>
        <v>0</v>
      </c>
      <c r="D566" t="str">
        <f t="shared" si="16"/>
        <v>Northeast</v>
      </c>
      <c r="E566">
        <f t="shared" si="17"/>
        <v>2</v>
      </c>
    </row>
    <row r="567" spans="1:5" x14ac:dyDescent="0.3">
      <c r="A567" s="26" t="str">
        <f>'Figure 4 Map Data'!A567</f>
        <v>USC00303033</v>
      </c>
      <c r="B567" s="26" t="str">
        <f>'Figure 4 Map Data'!B567</f>
        <v>NY</v>
      </c>
      <c r="C567">
        <f>'Figure 4 Map Data'!E567</f>
        <v>0</v>
      </c>
      <c r="D567" t="str">
        <f t="shared" si="16"/>
        <v>Northeast</v>
      </c>
      <c r="E567">
        <f t="shared" si="17"/>
        <v>2</v>
      </c>
    </row>
    <row r="568" spans="1:5" x14ac:dyDescent="0.3">
      <c r="A568" s="26" t="str">
        <f>'Figure 4 Map Data'!A568</f>
        <v>USC00303319</v>
      </c>
      <c r="B568" s="26" t="str">
        <f>'Figure 4 Map Data'!B568</f>
        <v>NY</v>
      </c>
      <c r="C568">
        <f>'Figure 4 Map Data'!E568</f>
        <v>0</v>
      </c>
      <c r="D568" t="str">
        <f t="shared" si="16"/>
        <v>Northeast</v>
      </c>
      <c r="E568">
        <f t="shared" si="17"/>
        <v>2</v>
      </c>
    </row>
    <row r="569" spans="1:5" x14ac:dyDescent="0.3">
      <c r="A569" s="26" t="str">
        <f>'Figure 4 Map Data'!A569</f>
        <v>USC00303773</v>
      </c>
      <c r="B569" s="26" t="str">
        <f>'Figure 4 Map Data'!B569</f>
        <v>NY</v>
      </c>
      <c r="C569">
        <f>'Figure 4 Map Data'!E569</f>
        <v>-8.283636363636381</v>
      </c>
      <c r="D569" t="str">
        <f t="shared" si="16"/>
        <v>Northeast</v>
      </c>
      <c r="E569">
        <f t="shared" si="17"/>
        <v>2</v>
      </c>
    </row>
    <row r="570" spans="1:5" x14ac:dyDescent="0.3">
      <c r="A570" s="26" t="str">
        <f>'Figure 4 Map Data'!A570</f>
        <v>USC00304102</v>
      </c>
      <c r="B570" s="26" t="str">
        <f>'Figure 4 Map Data'!B570</f>
        <v>NY</v>
      </c>
      <c r="C570">
        <f>'Figure 4 Map Data'!E570</f>
        <v>-8.5807792207792204</v>
      </c>
      <c r="D570" t="str">
        <f t="shared" si="16"/>
        <v>Northeast</v>
      </c>
      <c r="E570">
        <f t="shared" si="17"/>
        <v>2</v>
      </c>
    </row>
    <row r="571" spans="1:5" x14ac:dyDescent="0.3">
      <c r="A571" s="26" t="str">
        <f>'Figure 4 Map Data'!A571</f>
        <v>USC00304174</v>
      </c>
      <c r="B571" s="26" t="str">
        <f>'Figure 4 Map Data'!B571</f>
        <v>NY</v>
      </c>
      <c r="C571">
        <f>'Figure 4 Map Data'!E571</f>
        <v>0</v>
      </c>
      <c r="D571" t="str">
        <f t="shared" si="16"/>
        <v>Northeast</v>
      </c>
      <c r="E571">
        <f t="shared" si="17"/>
        <v>2</v>
      </c>
    </row>
    <row r="572" spans="1:5" x14ac:dyDescent="0.3">
      <c r="A572" s="26" t="str">
        <f>'Figure 4 Map Data'!A572</f>
        <v>USC00304555</v>
      </c>
      <c r="B572" s="26" t="str">
        <f>'Figure 4 Map Data'!B572</f>
        <v>NY</v>
      </c>
      <c r="C572">
        <f>'Figure 4 Map Data'!E572</f>
        <v>-12.013750030540459</v>
      </c>
      <c r="D572" t="str">
        <f t="shared" si="16"/>
        <v>Northeast</v>
      </c>
      <c r="E572">
        <f t="shared" si="17"/>
        <v>2</v>
      </c>
    </row>
    <row r="573" spans="1:5" x14ac:dyDescent="0.3">
      <c r="A573" s="26" t="str">
        <f>'Figure 4 Map Data'!A573</f>
        <v>USC00304647</v>
      </c>
      <c r="B573" s="26" t="str">
        <f>'Figure 4 Map Data'!B573</f>
        <v>NY</v>
      </c>
      <c r="C573">
        <f>'Figure 4 Map Data'!E573</f>
        <v>0</v>
      </c>
      <c r="D573" t="str">
        <f t="shared" si="16"/>
        <v>Northeast</v>
      </c>
      <c r="E573">
        <f t="shared" si="17"/>
        <v>2</v>
      </c>
    </row>
    <row r="574" spans="1:5" x14ac:dyDescent="0.3">
      <c r="A574" s="26" t="str">
        <f>'Figure 4 Map Data'!A574</f>
        <v>USC00304791</v>
      </c>
      <c r="B574" s="26" t="str">
        <f>'Figure 4 Map Data'!B574</f>
        <v>NY</v>
      </c>
      <c r="C574">
        <f>'Figure 4 Map Data'!E574</f>
        <v>0</v>
      </c>
      <c r="D574" t="str">
        <f t="shared" si="16"/>
        <v>Northeast</v>
      </c>
      <c r="E574">
        <f t="shared" si="17"/>
        <v>2</v>
      </c>
    </row>
    <row r="575" spans="1:5" x14ac:dyDescent="0.3">
      <c r="A575" s="26" t="str">
        <f>'Figure 4 Map Data'!A575</f>
        <v>USC00304844</v>
      </c>
      <c r="B575" s="26" t="str">
        <f>'Figure 4 Map Data'!B575</f>
        <v>NY</v>
      </c>
      <c r="C575">
        <f>'Figure 4 Map Data'!E575</f>
        <v>-6.2850133426952857</v>
      </c>
      <c r="D575" t="str">
        <f t="shared" si="16"/>
        <v>Northeast</v>
      </c>
      <c r="E575">
        <f t="shared" si="17"/>
        <v>2</v>
      </c>
    </row>
    <row r="576" spans="1:5" x14ac:dyDescent="0.3">
      <c r="A576" s="26" t="str">
        <f>'Figure 4 Map Data'!A576</f>
        <v>USC00304912</v>
      </c>
      <c r="B576" s="26" t="str">
        <f>'Figure 4 Map Data'!B576</f>
        <v>NY</v>
      </c>
      <c r="C576">
        <f>'Figure 4 Map Data'!E576</f>
        <v>0</v>
      </c>
      <c r="D576" t="str">
        <f t="shared" si="16"/>
        <v>Northeast</v>
      </c>
      <c r="E576">
        <f t="shared" si="17"/>
        <v>2</v>
      </c>
    </row>
    <row r="577" spans="1:5" x14ac:dyDescent="0.3">
      <c r="A577" s="26" t="str">
        <f>'Figure 4 Map Data'!A577</f>
        <v>USC00305426</v>
      </c>
      <c r="B577" s="26" t="str">
        <f>'Figure 4 Map Data'!B577</f>
        <v>NY</v>
      </c>
      <c r="C577">
        <f>'Figure 4 Map Data'!E577</f>
        <v>-9.7424065161051363</v>
      </c>
      <c r="D577" t="str">
        <f t="shared" si="16"/>
        <v>Northeast</v>
      </c>
      <c r="E577">
        <f t="shared" si="17"/>
        <v>2</v>
      </c>
    </row>
    <row r="578" spans="1:5" x14ac:dyDescent="0.3">
      <c r="A578" s="26" t="str">
        <f>'Figure 4 Map Data'!A578</f>
        <v>USC00305512</v>
      </c>
      <c r="B578" s="26" t="str">
        <f>'Figure 4 Map Data'!B578</f>
        <v>NY</v>
      </c>
      <c r="C578">
        <f>'Figure 4 Map Data'!E578</f>
        <v>-11.166103910651088</v>
      </c>
      <c r="D578" t="str">
        <f t="shared" si="16"/>
        <v>Northeast</v>
      </c>
      <c r="E578">
        <f t="shared" si="17"/>
        <v>2</v>
      </c>
    </row>
    <row r="579" spans="1:5" x14ac:dyDescent="0.3">
      <c r="A579" s="26" t="str">
        <f>'Figure 4 Map Data'!A579</f>
        <v>USC00306085</v>
      </c>
      <c r="B579" s="26" t="str">
        <f>'Figure 4 Map Data'!B579</f>
        <v>NY</v>
      </c>
      <c r="C579">
        <f>'Figure 4 Map Data'!E579</f>
        <v>-10.519480519480535</v>
      </c>
      <c r="D579" t="str">
        <f t="shared" ref="D579:D642" si="18">VLOOKUP(B579,$U$2:$Y$59, 4, FALSE)</f>
        <v>Northeast</v>
      </c>
      <c r="E579">
        <f t="shared" ref="E579:E642" si="19">VLOOKUP(B579,$U$2:$Y$59, 5, FALSE)</f>
        <v>2</v>
      </c>
    </row>
    <row r="580" spans="1:5" x14ac:dyDescent="0.3">
      <c r="A580" s="26" t="str">
        <f>'Figure 4 Map Data'!A580</f>
        <v>USC00306164</v>
      </c>
      <c r="B580" s="26" t="str">
        <f>'Figure 4 Map Data'!B580</f>
        <v>NY</v>
      </c>
      <c r="C580">
        <f>'Figure 4 Map Data'!E580</f>
        <v>0</v>
      </c>
      <c r="D580" t="str">
        <f t="shared" si="18"/>
        <v>Northeast</v>
      </c>
      <c r="E580">
        <f t="shared" si="19"/>
        <v>2</v>
      </c>
    </row>
    <row r="581" spans="1:5" x14ac:dyDescent="0.3">
      <c r="A581" s="26" t="str">
        <f>'Figure 4 Map Data'!A581</f>
        <v>USC00306314</v>
      </c>
      <c r="B581" s="26" t="str">
        <f>'Figure 4 Map Data'!B581</f>
        <v>NY</v>
      </c>
      <c r="C581">
        <f>'Figure 4 Map Data'!E581</f>
        <v>-6.7168831168831273</v>
      </c>
      <c r="D581" t="str">
        <f t="shared" si="18"/>
        <v>Northeast</v>
      </c>
      <c r="E581">
        <f t="shared" si="19"/>
        <v>2</v>
      </c>
    </row>
    <row r="582" spans="1:5" x14ac:dyDescent="0.3">
      <c r="A582" s="26" t="str">
        <f>'Figure 4 Map Data'!A582</f>
        <v>USC00306774</v>
      </c>
      <c r="B582" s="26" t="str">
        <f>'Figure 4 Map Data'!B582</f>
        <v>NY</v>
      </c>
      <c r="C582">
        <f>'Figure 4 Map Data'!E582</f>
        <v>0</v>
      </c>
      <c r="D582" t="str">
        <f t="shared" si="18"/>
        <v>Northeast</v>
      </c>
      <c r="E582">
        <f t="shared" si="19"/>
        <v>2</v>
      </c>
    </row>
    <row r="583" spans="1:5" x14ac:dyDescent="0.3">
      <c r="A583" s="26" t="str">
        <f>'Figure 4 Map Data'!A583</f>
        <v>USC00307484</v>
      </c>
      <c r="B583" s="26" t="str">
        <f>'Figure 4 Map Data'!B583</f>
        <v>NY</v>
      </c>
      <c r="C583">
        <f>'Figure 4 Map Data'!E583</f>
        <v>-22.183227087070716</v>
      </c>
      <c r="D583" t="str">
        <f t="shared" si="18"/>
        <v>Northeast</v>
      </c>
      <c r="E583">
        <f t="shared" si="19"/>
        <v>2</v>
      </c>
    </row>
    <row r="584" spans="1:5" x14ac:dyDescent="0.3">
      <c r="A584" s="26" t="str">
        <f>'Figure 4 Map Data'!A584</f>
        <v>USC00307633</v>
      </c>
      <c r="B584" s="26" t="str">
        <f>'Figure 4 Map Data'!B584</f>
        <v>NY</v>
      </c>
      <c r="C584">
        <f>'Figure 4 Map Data'!E584</f>
        <v>0</v>
      </c>
      <c r="D584" t="str">
        <f t="shared" si="18"/>
        <v>Northeast</v>
      </c>
      <c r="E584">
        <f t="shared" si="19"/>
        <v>2</v>
      </c>
    </row>
    <row r="585" spans="1:5" x14ac:dyDescent="0.3">
      <c r="A585" s="26" t="str">
        <f>'Figure 4 Map Data'!A585</f>
        <v>USC00308248</v>
      </c>
      <c r="B585" s="26" t="str">
        <f>'Figure 4 Map Data'!B585</f>
        <v>NY</v>
      </c>
      <c r="C585">
        <f>'Figure 4 Map Data'!E585</f>
        <v>-13.211428571428542</v>
      </c>
      <c r="D585" t="str">
        <f t="shared" si="18"/>
        <v>Northeast</v>
      </c>
      <c r="E585">
        <f t="shared" si="19"/>
        <v>2</v>
      </c>
    </row>
    <row r="586" spans="1:5" x14ac:dyDescent="0.3">
      <c r="A586" s="26" t="str">
        <f>'Figure 4 Map Data'!A586</f>
        <v>USC00308600</v>
      </c>
      <c r="B586" s="26" t="str">
        <f>'Figure 4 Map Data'!B586</f>
        <v>NY</v>
      </c>
      <c r="C586">
        <f>'Figure 4 Map Data'!E586</f>
        <v>-14.711591246757736</v>
      </c>
      <c r="D586" t="str">
        <f t="shared" si="18"/>
        <v>Northeast</v>
      </c>
      <c r="E586">
        <f t="shared" si="19"/>
        <v>2</v>
      </c>
    </row>
    <row r="587" spans="1:5" x14ac:dyDescent="0.3">
      <c r="A587" s="26" t="str">
        <f>'Figure 4 Map Data'!A587</f>
        <v>USC00308631</v>
      </c>
      <c r="B587" s="26" t="str">
        <f>'Figure 4 Map Data'!B587</f>
        <v>NY</v>
      </c>
      <c r="C587">
        <f>'Figure 4 Map Data'!E587</f>
        <v>0</v>
      </c>
      <c r="D587" t="str">
        <f t="shared" si="18"/>
        <v>Northeast</v>
      </c>
      <c r="E587">
        <f t="shared" si="19"/>
        <v>2</v>
      </c>
    </row>
    <row r="588" spans="1:5" x14ac:dyDescent="0.3">
      <c r="A588" s="26" t="str">
        <f>'Figure 4 Map Data'!A588</f>
        <v>USC00308944</v>
      </c>
      <c r="B588" s="26" t="str">
        <f>'Figure 4 Map Data'!B588</f>
        <v>NY</v>
      </c>
      <c r="C588">
        <f>'Figure 4 Map Data'!E588</f>
        <v>0</v>
      </c>
      <c r="D588" t="str">
        <f t="shared" si="18"/>
        <v>Northeast</v>
      </c>
      <c r="E588">
        <f t="shared" si="19"/>
        <v>2</v>
      </c>
    </row>
    <row r="589" spans="1:5" x14ac:dyDescent="0.3">
      <c r="A589" s="26" t="str">
        <f>'Figure 4 Map Data'!A589</f>
        <v>USC00309000</v>
      </c>
      <c r="B589" s="26" t="str">
        <f>'Figure 4 Map Data'!B589</f>
        <v>NY</v>
      </c>
      <c r="C589">
        <f>'Figure 4 Map Data'!E589</f>
        <v>0</v>
      </c>
      <c r="D589" t="str">
        <f t="shared" si="18"/>
        <v>Northeast</v>
      </c>
      <c r="E589">
        <f t="shared" si="19"/>
        <v>2</v>
      </c>
    </row>
    <row r="590" spans="1:5" x14ac:dyDescent="0.3">
      <c r="A590" s="26" t="str">
        <f>'Figure 4 Map Data'!A590</f>
        <v>USC00309292</v>
      </c>
      <c r="B590" s="26" t="str">
        <f>'Figure 4 Map Data'!B590</f>
        <v>NY</v>
      </c>
      <c r="C590">
        <f>'Figure 4 Map Data'!E590</f>
        <v>-11.461176716480344</v>
      </c>
      <c r="D590" t="str">
        <f t="shared" si="18"/>
        <v>Northeast</v>
      </c>
      <c r="E590">
        <f t="shared" si="19"/>
        <v>2</v>
      </c>
    </row>
    <row r="591" spans="1:5" x14ac:dyDescent="0.3">
      <c r="A591" s="26" t="str">
        <f>'Figure 4 Map Data'!A591</f>
        <v>USC00310090</v>
      </c>
      <c r="B591" s="26" t="str">
        <f>'Figure 4 Map Data'!B591</f>
        <v>NC</v>
      </c>
      <c r="C591">
        <f>'Figure 4 Map Data'!E591</f>
        <v>-18.216103896103863</v>
      </c>
      <c r="D591" t="str">
        <f t="shared" si="18"/>
        <v>Southeast</v>
      </c>
      <c r="E591">
        <f t="shared" si="19"/>
        <v>4</v>
      </c>
    </row>
    <row r="592" spans="1:5" x14ac:dyDescent="0.3">
      <c r="A592" s="26" t="str">
        <f>'Figure 4 Map Data'!A592</f>
        <v>USC00311677</v>
      </c>
      <c r="B592" s="26" t="str">
        <f>'Figure 4 Map Data'!B592</f>
        <v>NC</v>
      </c>
      <c r="C592">
        <f>'Figure 4 Map Data'!E592</f>
        <v>-14.831168831168752</v>
      </c>
      <c r="D592" t="str">
        <f t="shared" si="18"/>
        <v>Southeast</v>
      </c>
      <c r="E592">
        <f t="shared" si="19"/>
        <v>4</v>
      </c>
    </row>
    <row r="593" spans="1:5" x14ac:dyDescent="0.3">
      <c r="A593" s="26" t="str">
        <f>'Figure 4 Map Data'!A593</f>
        <v>USC00312635</v>
      </c>
      <c r="B593" s="26" t="str">
        <f>'Figure 4 Map Data'!B593</f>
        <v>NC</v>
      </c>
      <c r="C593">
        <f>'Figure 4 Map Data'!E593</f>
        <v>-9.71012987012986</v>
      </c>
      <c r="D593" t="str">
        <f t="shared" si="18"/>
        <v>Southeast</v>
      </c>
      <c r="E593">
        <f t="shared" si="19"/>
        <v>4</v>
      </c>
    </row>
    <row r="594" spans="1:5" x14ac:dyDescent="0.3">
      <c r="A594" s="26" t="str">
        <f>'Figure 4 Map Data'!A594</f>
        <v>USC00312719</v>
      </c>
      <c r="B594" s="26" t="str">
        <f>'Figure 4 Map Data'!B594</f>
        <v>NC</v>
      </c>
      <c r="C594">
        <f>'Figure 4 Map Data'!E594</f>
        <v>-10.737204005328817</v>
      </c>
      <c r="D594" t="str">
        <f t="shared" si="18"/>
        <v>Southeast</v>
      </c>
      <c r="E594">
        <f t="shared" si="19"/>
        <v>4</v>
      </c>
    </row>
    <row r="595" spans="1:5" x14ac:dyDescent="0.3">
      <c r="A595" s="26" t="str">
        <f>'Figure 4 Map Data'!A595</f>
        <v>USC00313017</v>
      </c>
      <c r="B595" s="26" t="str">
        <f>'Figure 4 Map Data'!B595</f>
        <v>NC</v>
      </c>
      <c r="C595">
        <f>'Figure 4 Map Data'!E595</f>
        <v>-17.966753246753143</v>
      </c>
      <c r="D595" t="str">
        <f t="shared" si="18"/>
        <v>Southeast</v>
      </c>
      <c r="E595">
        <f t="shared" si="19"/>
        <v>4</v>
      </c>
    </row>
    <row r="596" spans="1:5" x14ac:dyDescent="0.3">
      <c r="A596" s="26" t="str">
        <f>'Figure 4 Map Data'!A596</f>
        <v>USC00313969</v>
      </c>
      <c r="B596" s="26" t="str">
        <f>'Figure 4 Map Data'!B596</f>
        <v>NC</v>
      </c>
      <c r="C596">
        <f>'Figure 4 Map Data'!E596</f>
        <v>0</v>
      </c>
      <c r="D596" t="str">
        <f t="shared" si="18"/>
        <v>Southeast</v>
      </c>
      <c r="E596">
        <f t="shared" si="19"/>
        <v>4</v>
      </c>
    </row>
    <row r="597" spans="1:5" x14ac:dyDescent="0.3">
      <c r="A597" s="26" t="str">
        <f>'Figure 4 Map Data'!A597</f>
        <v>USC00313976</v>
      </c>
      <c r="B597" s="26" t="str">
        <f>'Figure 4 Map Data'!B597</f>
        <v>NC</v>
      </c>
      <c r="C597">
        <f>'Figure 4 Map Data'!E597</f>
        <v>-24.345974025973931</v>
      </c>
      <c r="D597" t="str">
        <f t="shared" si="18"/>
        <v>Southeast</v>
      </c>
      <c r="E597">
        <f t="shared" si="19"/>
        <v>4</v>
      </c>
    </row>
    <row r="598" spans="1:5" x14ac:dyDescent="0.3">
      <c r="A598" s="26" t="str">
        <f>'Figure 4 Map Data'!A598</f>
        <v>USC00314055</v>
      </c>
      <c r="B598" s="26" t="str">
        <f>'Figure 4 Map Data'!B598</f>
        <v>NC</v>
      </c>
      <c r="C598">
        <f>'Figure 4 Map Data'!E598</f>
        <v>8.0311688311688521</v>
      </c>
      <c r="D598" t="str">
        <f t="shared" si="18"/>
        <v>Southeast</v>
      </c>
      <c r="E598">
        <f t="shared" si="19"/>
        <v>4</v>
      </c>
    </row>
    <row r="599" spans="1:5" x14ac:dyDescent="0.3">
      <c r="A599" s="26" t="str">
        <f>'Figure 4 Map Data'!A599</f>
        <v>USC00314684</v>
      </c>
      <c r="B599" s="26" t="str">
        <f>'Figure 4 Map Data'!B599</f>
        <v>NC</v>
      </c>
      <c r="C599">
        <f>'Figure 4 Map Data'!E599</f>
        <v>0</v>
      </c>
      <c r="D599" t="str">
        <f t="shared" si="18"/>
        <v>Southeast</v>
      </c>
      <c r="E599">
        <f t="shared" si="19"/>
        <v>4</v>
      </c>
    </row>
    <row r="600" spans="1:5" x14ac:dyDescent="0.3">
      <c r="A600" s="26" t="str">
        <f>'Figure 4 Map Data'!A600</f>
        <v>USC00314938</v>
      </c>
      <c r="B600" s="26" t="str">
        <f>'Figure 4 Map Data'!B600</f>
        <v>NC</v>
      </c>
      <c r="C600">
        <f>'Figure 4 Map Data'!E600</f>
        <v>-8.3023376623376084</v>
      </c>
      <c r="D600" t="str">
        <f t="shared" si="18"/>
        <v>Southeast</v>
      </c>
      <c r="E600">
        <f t="shared" si="19"/>
        <v>4</v>
      </c>
    </row>
    <row r="601" spans="1:5" x14ac:dyDescent="0.3">
      <c r="A601" s="26" t="str">
        <f>'Figure 4 Map Data'!A601</f>
        <v>USC00315123</v>
      </c>
      <c r="B601" s="26" t="str">
        <f>'Figure 4 Map Data'!B601</f>
        <v>NC</v>
      </c>
      <c r="C601">
        <f>'Figure 4 Map Data'!E601</f>
        <v>-17.071168831168727</v>
      </c>
      <c r="D601" t="str">
        <f t="shared" si="18"/>
        <v>Southeast</v>
      </c>
      <c r="E601">
        <f t="shared" si="19"/>
        <v>4</v>
      </c>
    </row>
    <row r="602" spans="1:5" x14ac:dyDescent="0.3">
      <c r="A602" s="26" t="str">
        <f>'Figure 4 Map Data'!A602</f>
        <v>USC00315177</v>
      </c>
      <c r="B602" s="26" t="str">
        <f>'Figure 4 Map Data'!B602</f>
        <v>NC</v>
      </c>
      <c r="C602">
        <f>'Figure 4 Map Data'!E602</f>
        <v>-17.217517373555314</v>
      </c>
      <c r="D602" t="str">
        <f t="shared" si="18"/>
        <v>Southeast</v>
      </c>
      <c r="E602">
        <f t="shared" si="19"/>
        <v>4</v>
      </c>
    </row>
    <row r="603" spans="1:5" x14ac:dyDescent="0.3">
      <c r="A603" s="26" t="str">
        <f>'Figure 4 Map Data'!A603</f>
        <v>USC00315340</v>
      </c>
      <c r="B603" s="26" t="str">
        <f>'Figure 4 Map Data'!B603</f>
        <v>NC</v>
      </c>
      <c r="C603">
        <f>'Figure 4 Map Data'!E603</f>
        <v>0</v>
      </c>
      <c r="D603" t="str">
        <f t="shared" si="18"/>
        <v>Southeast</v>
      </c>
      <c r="E603">
        <f t="shared" si="19"/>
        <v>4</v>
      </c>
    </row>
    <row r="604" spans="1:5" x14ac:dyDescent="0.3">
      <c r="A604" s="26" t="str">
        <f>'Figure 4 Map Data'!A604</f>
        <v>USC00315356</v>
      </c>
      <c r="B604" s="26" t="str">
        <f>'Figure 4 Map Data'!B604</f>
        <v>NC</v>
      </c>
      <c r="C604">
        <f>'Figure 4 Map Data'!E604</f>
        <v>0</v>
      </c>
      <c r="D604" t="str">
        <f t="shared" si="18"/>
        <v>Southeast</v>
      </c>
      <c r="E604">
        <f t="shared" si="19"/>
        <v>4</v>
      </c>
    </row>
    <row r="605" spans="1:5" x14ac:dyDescent="0.3">
      <c r="A605" s="26" t="str">
        <f>'Figure 4 Map Data'!A605</f>
        <v>USC00315771</v>
      </c>
      <c r="B605" s="26" t="str">
        <f>'Figure 4 Map Data'!B605</f>
        <v>NC</v>
      </c>
      <c r="C605">
        <f>'Figure 4 Map Data'!E605</f>
        <v>-10.574545454545436</v>
      </c>
      <c r="D605" t="str">
        <f t="shared" si="18"/>
        <v>Southeast</v>
      </c>
      <c r="E605">
        <f t="shared" si="19"/>
        <v>4</v>
      </c>
    </row>
    <row r="606" spans="1:5" x14ac:dyDescent="0.3">
      <c r="A606" s="26" t="str">
        <f>'Figure 4 Map Data'!A606</f>
        <v>USC00315830</v>
      </c>
      <c r="B606" s="26" t="str">
        <f>'Figure 4 Map Data'!B606</f>
        <v>NC</v>
      </c>
      <c r="C606">
        <f>'Figure 4 Map Data'!E606</f>
        <v>0</v>
      </c>
      <c r="D606" t="str">
        <f t="shared" si="18"/>
        <v>Southeast</v>
      </c>
      <c r="E606">
        <f t="shared" si="19"/>
        <v>4</v>
      </c>
    </row>
    <row r="607" spans="1:5" x14ac:dyDescent="0.3">
      <c r="A607" s="26" t="str">
        <f>'Figure 4 Map Data'!A607</f>
        <v>USC00315838</v>
      </c>
      <c r="B607" s="26" t="str">
        <f>'Figure 4 Map Data'!B607</f>
        <v>NC</v>
      </c>
      <c r="C607">
        <f>'Figure 4 Map Data'!E607</f>
        <v>-9.0399999999999512</v>
      </c>
      <c r="D607" t="str">
        <f t="shared" si="18"/>
        <v>Southeast</v>
      </c>
      <c r="E607">
        <f t="shared" si="19"/>
        <v>4</v>
      </c>
    </row>
    <row r="608" spans="1:5" x14ac:dyDescent="0.3">
      <c r="A608" s="26" t="str">
        <f>'Figure 4 Map Data'!A608</f>
        <v>USC00315890</v>
      </c>
      <c r="B608" s="26" t="str">
        <f>'Figure 4 Map Data'!B608</f>
        <v>NC</v>
      </c>
      <c r="C608">
        <f>'Figure 4 Map Data'!E608</f>
        <v>0</v>
      </c>
      <c r="D608" t="str">
        <f t="shared" si="18"/>
        <v>Southeast</v>
      </c>
      <c r="E608">
        <f t="shared" si="19"/>
        <v>4</v>
      </c>
    </row>
    <row r="609" spans="1:5" x14ac:dyDescent="0.3">
      <c r="A609" s="26" t="str">
        <f>'Figure 4 Map Data'!A609</f>
        <v>USC00317202</v>
      </c>
      <c r="B609" s="26" t="str">
        <f>'Figure 4 Map Data'!B609</f>
        <v>NC</v>
      </c>
      <c r="C609">
        <f>'Figure 4 Map Data'!E609</f>
        <v>-18.120117851476856</v>
      </c>
      <c r="D609" t="str">
        <f t="shared" si="18"/>
        <v>Southeast</v>
      </c>
      <c r="E609">
        <f t="shared" si="19"/>
        <v>4</v>
      </c>
    </row>
    <row r="610" spans="1:5" x14ac:dyDescent="0.3">
      <c r="A610" s="26" t="str">
        <f>'Figure 4 Map Data'!A610</f>
        <v>USC00317615</v>
      </c>
      <c r="B610" s="26" t="str">
        <f>'Figure 4 Map Data'!B610</f>
        <v>NC</v>
      </c>
      <c r="C610">
        <f>'Figure 4 Map Data'!E610</f>
        <v>-10.344935064935031</v>
      </c>
      <c r="D610" t="str">
        <f t="shared" si="18"/>
        <v>Southeast</v>
      </c>
      <c r="E610">
        <f t="shared" si="19"/>
        <v>4</v>
      </c>
    </row>
    <row r="611" spans="1:5" x14ac:dyDescent="0.3">
      <c r="A611" s="26" t="str">
        <f>'Figure 4 Map Data'!A611</f>
        <v>USC00317994</v>
      </c>
      <c r="B611" s="26" t="str">
        <f>'Figure 4 Map Data'!B611</f>
        <v>NC</v>
      </c>
      <c r="C611">
        <f>'Figure 4 Map Data'!E611</f>
        <v>0</v>
      </c>
      <c r="D611" t="str">
        <f t="shared" si="18"/>
        <v>Southeast</v>
      </c>
      <c r="E611">
        <f t="shared" si="19"/>
        <v>4</v>
      </c>
    </row>
    <row r="612" spans="1:5" x14ac:dyDescent="0.3">
      <c r="A612" s="26" t="str">
        <f>'Figure 4 Map Data'!A612</f>
        <v>USC00318113</v>
      </c>
      <c r="B612" s="26" t="str">
        <f>'Figure 4 Map Data'!B612</f>
        <v>NC</v>
      </c>
      <c r="C612">
        <f>'Figure 4 Map Data'!E612</f>
        <v>9.6620467459165678</v>
      </c>
      <c r="D612" t="str">
        <f t="shared" si="18"/>
        <v>Southeast</v>
      </c>
      <c r="E612">
        <f t="shared" si="19"/>
        <v>4</v>
      </c>
    </row>
    <row r="613" spans="1:5" x14ac:dyDescent="0.3">
      <c r="A613" s="26" t="str">
        <f>'Figure 4 Map Data'!A613</f>
        <v>USC00318292</v>
      </c>
      <c r="B613" s="26" t="str">
        <f>'Figure 4 Map Data'!B613</f>
        <v>NC</v>
      </c>
      <c r="C613">
        <f>'Figure 4 Map Data'!E613</f>
        <v>0</v>
      </c>
      <c r="D613" t="str">
        <f t="shared" si="18"/>
        <v>Southeast</v>
      </c>
      <c r="E613">
        <f t="shared" si="19"/>
        <v>4</v>
      </c>
    </row>
    <row r="614" spans="1:5" x14ac:dyDescent="0.3">
      <c r="A614" s="26" t="str">
        <f>'Figure 4 Map Data'!A614</f>
        <v>USC00318500</v>
      </c>
      <c r="B614" s="26" t="str">
        <f>'Figure 4 Map Data'!B614</f>
        <v>NC</v>
      </c>
      <c r="C614">
        <f>'Figure 4 Map Data'!E614</f>
        <v>0</v>
      </c>
      <c r="D614" t="str">
        <f t="shared" si="18"/>
        <v>Southeast</v>
      </c>
      <c r="E614">
        <f t="shared" si="19"/>
        <v>4</v>
      </c>
    </row>
    <row r="615" spans="1:5" x14ac:dyDescent="0.3">
      <c r="A615" s="26" t="str">
        <f>'Figure 4 Map Data'!A615</f>
        <v>USC00318694</v>
      </c>
      <c r="B615" s="26" t="str">
        <f>'Figure 4 Map Data'!B615</f>
        <v>NC</v>
      </c>
      <c r="C615">
        <f>'Figure 4 Map Data'!E615</f>
        <v>-7.8181818181818041</v>
      </c>
      <c r="D615" t="str">
        <f t="shared" si="18"/>
        <v>Southeast</v>
      </c>
      <c r="E615">
        <f t="shared" si="19"/>
        <v>4</v>
      </c>
    </row>
    <row r="616" spans="1:5" x14ac:dyDescent="0.3">
      <c r="A616" s="26" t="str">
        <f>'Figure 4 Map Data'!A616</f>
        <v>USC00319147</v>
      </c>
      <c r="B616" s="26" t="str">
        <f>'Figure 4 Map Data'!B616</f>
        <v>NC</v>
      </c>
      <c r="C616">
        <f>'Figure 4 Map Data'!E616</f>
        <v>0</v>
      </c>
      <c r="D616" t="str">
        <f t="shared" si="18"/>
        <v>Southeast</v>
      </c>
      <c r="E616">
        <f t="shared" si="19"/>
        <v>4</v>
      </c>
    </row>
    <row r="617" spans="1:5" x14ac:dyDescent="0.3">
      <c r="A617" s="26" t="str">
        <f>'Figure 4 Map Data'!A617</f>
        <v>USC00319476</v>
      </c>
      <c r="B617" s="26" t="str">
        <f>'Figure 4 Map Data'!B617</f>
        <v>NC</v>
      </c>
      <c r="C617">
        <f>'Figure 4 Map Data'!E617</f>
        <v>-9.1896103896103085</v>
      </c>
      <c r="D617" t="str">
        <f t="shared" si="18"/>
        <v>Southeast</v>
      </c>
      <c r="E617">
        <f t="shared" si="19"/>
        <v>4</v>
      </c>
    </row>
    <row r="618" spans="1:5" x14ac:dyDescent="0.3">
      <c r="A618" s="26" t="str">
        <f>'Figure 4 Map Data'!A618</f>
        <v>USC00320941</v>
      </c>
      <c r="B618" s="26" t="str">
        <f>'Figure 4 Map Data'!B618</f>
        <v>ND</v>
      </c>
      <c r="C618">
        <f>'Figure 4 Map Data'!E618</f>
        <v>-9.7412987012986996</v>
      </c>
      <c r="D618" t="str">
        <f t="shared" si="18"/>
        <v>Northern Great Plains</v>
      </c>
      <c r="E618">
        <f t="shared" si="19"/>
        <v>8</v>
      </c>
    </row>
    <row r="619" spans="1:5" x14ac:dyDescent="0.3">
      <c r="A619" s="26" t="str">
        <f>'Figure 4 Map Data'!A619</f>
        <v>USC00321871</v>
      </c>
      <c r="B619" s="26" t="str">
        <f>'Figure 4 Map Data'!B619</f>
        <v>ND</v>
      </c>
      <c r="C619">
        <f>'Figure 4 Map Data'!E619</f>
        <v>-13.516883116883095</v>
      </c>
      <c r="D619" t="str">
        <f t="shared" si="18"/>
        <v>Northern Great Plains</v>
      </c>
      <c r="E619">
        <f t="shared" si="19"/>
        <v>8</v>
      </c>
    </row>
    <row r="620" spans="1:5" x14ac:dyDescent="0.3">
      <c r="A620" s="26" t="str">
        <f>'Figure 4 Map Data'!A620</f>
        <v>USC00322188</v>
      </c>
      <c r="B620" s="26" t="str">
        <f>'Figure 4 Map Data'!B620</f>
        <v>ND</v>
      </c>
      <c r="C620">
        <f>'Figure 4 Map Data'!E620</f>
        <v>-10.924999999999999</v>
      </c>
      <c r="D620" t="str">
        <f t="shared" si="18"/>
        <v>Northern Great Plains</v>
      </c>
      <c r="E620">
        <f t="shared" si="19"/>
        <v>8</v>
      </c>
    </row>
    <row r="621" spans="1:5" x14ac:dyDescent="0.3">
      <c r="A621" s="26" t="str">
        <f>'Figure 4 Map Data'!A621</f>
        <v>USC00322365</v>
      </c>
      <c r="B621" s="26" t="str">
        <f>'Figure 4 Map Data'!B621</f>
        <v>ND</v>
      </c>
      <c r="C621">
        <f>'Figure 4 Map Data'!E621</f>
        <v>-12.856384367227209</v>
      </c>
      <c r="D621" t="str">
        <f t="shared" si="18"/>
        <v>Northern Great Plains</v>
      </c>
      <c r="E621">
        <f t="shared" si="19"/>
        <v>8</v>
      </c>
    </row>
    <row r="622" spans="1:5" x14ac:dyDescent="0.3">
      <c r="A622" s="26" t="str">
        <f>'Figure 4 Map Data'!A622</f>
        <v>USC00323287</v>
      </c>
      <c r="B622" s="26" t="str">
        <f>'Figure 4 Map Data'!B622</f>
        <v>ND</v>
      </c>
      <c r="C622">
        <f>'Figure 4 Map Data'!E622</f>
        <v>-9.9958441558440239</v>
      </c>
      <c r="D622" t="str">
        <f t="shared" si="18"/>
        <v>Northern Great Plains</v>
      </c>
      <c r="E622">
        <f t="shared" si="19"/>
        <v>8</v>
      </c>
    </row>
    <row r="623" spans="1:5" x14ac:dyDescent="0.3">
      <c r="A623" s="26" t="str">
        <f>'Figure 4 Map Data'!A623</f>
        <v>USC00323594</v>
      </c>
      <c r="B623" s="26" t="str">
        <f>'Figure 4 Map Data'!B623</f>
        <v>ND</v>
      </c>
      <c r="C623">
        <f>'Figure 4 Map Data'!E623</f>
        <v>-22.566919929865541</v>
      </c>
      <c r="D623" t="str">
        <f t="shared" si="18"/>
        <v>Northern Great Plains</v>
      </c>
      <c r="E623">
        <f t="shared" si="19"/>
        <v>8</v>
      </c>
    </row>
    <row r="624" spans="1:5" x14ac:dyDescent="0.3">
      <c r="A624" s="26" t="str">
        <f>'Figure 4 Map Data'!A624</f>
        <v>USC00323621</v>
      </c>
      <c r="B624" s="26" t="str">
        <f>'Figure 4 Map Data'!B624</f>
        <v>ND</v>
      </c>
      <c r="C624">
        <f>'Figure 4 Map Data'!E624</f>
        <v>-9.9896103896104087</v>
      </c>
      <c r="D624" t="str">
        <f t="shared" si="18"/>
        <v>Northern Great Plains</v>
      </c>
      <c r="E624">
        <f t="shared" si="19"/>
        <v>8</v>
      </c>
    </row>
    <row r="625" spans="1:5" x14ac:dyDescent="0.3">
      <c r="A625" s="26" t="str">
        <f>'Figure 4 Map Data'!A625</f>
        <v>USC00324203</v>
      </c>
      <c r="B625" s="26" t="str">
        <f>'Figure 4 Map Data'!B625</f>
        <v>ND</v>
      </c>
      <c r="C625">
        <f>'Figure 4 Map Data'!E625</f>
        <v>-13.732747114705187</v>
      </c>
      <c r="D625" t="str">
        <f t="shared" si="18"/>
        <v>Northern Great Plains</v>
      </c>
      <c r="E625">
        <f t="shared" si="19"/>
        <v>8</v>
      </c>
    </row>
    <row r="626" spans="1:5" x14ac:dyDescent="0.3">
      <c r="A626" s="26" t="str">
        <f>'Figure 4 Map Data'!A626</f>
        <v>USC00324418</v>
      </c>
      <c r="B626" s="26" t="str">
        <f>'Figure 4 Map Data'!B626</f>
        <v>ND</v>
      </c>
      <c r="C626">
        <f>'Figure 4 Map Data'!E626</f>
        <v>0</v>
      </c>
      <c r="D626" t="str">
        <f t="shared" si="18"/>
        <v>Northern Great Plains</v>
      </c>
      <c r="E626">
        <f t="shared" si="19"/>
        <v>8</v>
      </c>
    </row>
    <row r="627" spans="1:5" x14ac:dyDescent="0.3">
      <c r="A627" s="26" t="str">
        <f>'Figure 4 Map Data'!A627</f>
        <v>USC00324958</v>
      </c>
      <c r="B627" s="26" t="str">
        <f>'Figure 4 Map Data'!B627</f>
        <v>ND</v>
      </c>
      <c r="C627">
        <f>'Figure 4 Map Data'!E627</f>
        <v>-15.373506493506493</v>
      </c>
      <c r="D627" t="str">
        <f t="shared" si="18"/>
        <v>Northern Great Plains</v>
      </c>
      <c r="E627">
        <f t="shared" si="19"/>
        <v>8</v>
      </c>
    </row>
    <row r="628" spans="1:5" x14ac:dyDescent="0.3">
      <c r="A628" s="26" t="str">
        <f>'Figure 4 Map Data'!A628</f>
        <v>USC00325220</v>
      </c>
      <c r="B628" s="26" t="str">
        <f>'Figure 4 Map Data'!B628</f>
        <v>ND</v>
      </c>
      <c r="C628">
        <f>'Figure 4 Map Data'!E628</f>
        <v>-9.6401118064163409</v>
      </c>
      <c r="D628" t="str">
        <f t="shared" si="18"/>
        <v>Northern Great Plains</v>
      </c>
      <c r="E628">
        <f t="shared" si="19"/>
        <v>8</v>
      </c>
    </row>
    <row r="629" spans="1:5" x14ac:dyDescent="0.3">
      <c r="A629" s="26" t="str">
        <f>'Figure 4 Map Data'!A629</f>
        <v>USC00325479</v>
      </c>
      <c r="B629" s="26" t="str">
        <f>'Figure 4 Map Data'!B629</f>
        <v>ND</v>
      </c>
      <c r="C629">
        <f>'Figure 4 Map Data'!E629</f>
        <v>-13.766233766233741</v>
      </c>
      <c r="D629" t="str">
        <f t="shared" si="18"/>
        <v>Northern Great Plains</v>
      </c>
      <c r="E629">
        <f t="shared" si="19"/>
        <v>8</v>
      </c>
    </row>
    <row r="630" spans="1:5" x14ac:dyDescent="0.3">
      <c r="A630" s="26" t="str">
        <f>'Figure 4 Map Data'!A630</f>
        <v>USC00326015</v>
      </c>
      <c r="B630" s="26" t="str">
        <f>'Figure 4 Map Data'!B630</f>
        <v>ND</v>
      </c>
      <c r="C630">
        <f>'Figure 4 Map Data'!E630</f>
        <v>-10.41232622688476</v>
      </c>
      <c r="D630" t="str">
        <f t="shared" si="18"/>
        <v>Northern Great Plains</v>
      </c>
      <c r="E630">
        <f t="shared" si="19"/>
        <v>8</v>
      </c>
    </row>
    <row r="631" spans="1:5" x14ac:dyDescent="0.3">
      <c r="A631" s="26" t="str">
        <f>'Figure 4 Map Data'!A631</f>
        <v>USC00326155</v>
      </c>
      <c r="B631" s="26" t="str">
        <f>'Figure 4 Map Data'!B631</f>
        <v>ND</v>
      </c>
      <c r="C631">
        <f>'Figure 4 Map Data'!E631</f>
        <v>-15.189441511531021</v>
      </c>
      <c r="D631" t="str">
        <f t="shared" si="18"/>
        <v>Northern Great Plains</v>
      </c>
      <c r="E631">
        <f t="shared" si="19"/>
        <v>8</v>
      </c>
    </row>
    <row r="632" spans="1:5" x14ac:dyDescent="0.3">
      <c r="A632" s="26" t="str">
        <f>'Figure 4 Map Data'!A632</f>
        <v>USC00326255</v>
      </c>
      <c r="B632" s="26" t="str">
        <f>'Figure 4 Map Data'!B632</f>
        <v>ND</v>
      </c>
      <c r="C632">
        <f>'Figure 4 Map Data'!E632</f>
        <v>-8.539220779220793</v>
      </c>
      <c r="D632" t="str">
        <f t="shared" si="18"/>
        <v>Northern Great Plains</v>
      </c>
      <c r="E632">
        <f t="shared" si="19"/>
        <v>8</v>
      </c>
    </row>
    <row r="633" spans="1:5" x14ac:dyDescent="0.3">
      <c r="A633" s="26" t="str">
        <f>'Figure 4 Map Data'!A633</f>
        <v>USC00326315</v>
      </c>
      <c r="B633" s="26" t="str">
        <f>'Figure 4 Map Data'!B633</f>
        <v>ND</v>
      </c>
      <c r="C633">
        <f>'Figure 4 Map Data'!E633</f>
        <v>-9.5480519480519686</v>
      </c>
      <c r="D633" t="str">
        <f t="shared" si="18"/>
        <v>Northern Great Plains</v>
      </c>
      <c r="E633">
        <f t="shared" si="19"/>
        <v>8</v>
      </c>
    </row>
    <row r="634" spans="1:5" x14ac:dyDescent="0.3">
      <c r="A634" s="26" t="str">
        <f>'Figure 4 Map Data'!A634</f>
        <v>USC00327530</v>
      </c>
      <c r="B634" s="26" t="str">
        <f>'Figure 4 Map Data'!B634</f>
        <v>ND</v>
      </c>
      <c r="C634">
        <f>'Figure 4 Map Data'!E634</f>
        <v>-13.331132386926308</v>
      </c>
      <c r="D634" t="str">
        <f t="shared" si="18"/>
        <v>Northern Great Plains</v>
      </c>
      <c r="E634">
        <f t="shared" si="19"/>
        <v>8</v>
      </c>
    </row>
    <row r="635" spans="1:5" x14ac:dyDescent="0.3">
      <c r="A635" s="26" t="str">
        <f>'Figure 4 Map Data'!A635</f>
        <v>USC00328792</v>
      </c>
      <c r="B635" s="26" t="str">
        <f>'Figure 4 Map Data'!B635</f>
        <v>ND</v>
      </c>
      <c r="C635">
        <f>'Figure 4 Map Data'!E635</f>
        <v>0</v>
      </c>
      <c r="D635" t="str">
        <f t="shared" si="18"/>
        <v>Northern Great Plains</v>
      </c>
      <c r="E635">
        <f t="shared" si="19"/>
        <v>8</v>
      </c>
    </row>
    <row r="636" spans="1:5" x14ac:dyDescent="0.3">
      <c r="A636" s="26" t="str">
        <f>'Figure 4 Map Data'!A636</f>
        <v>USC00329445</v>
      </c>
      <c r="B636" s="26" t="str">
        <f>'Figure 4 Map Data'!B636</f>
        <v>ND</v>
      </c>
      <c r="C636">
        <f>'Figure 4 Map Data'!E636</f>
        <v>-7.6363636363636722</v>
      </c>
      <c r="D636" t="str">
        <f t="shared" si="18"/>
        <v>Northern Great Plains</v>
      </c>
      <c r="E636">
        <f t="shared" si="19"/>
        <v>8</v>
      </c>
    </row>
    <row r="637" spans="1:5" x14ac:dyDescent="0.3">
      <c r="A637" s="26" t="str">
        <f>'Figure 4 Map Data'!A637</f>
        <v>USC00331072</v>
      </c>
      <c r="B637" s="26" t="str">
        <f>'Figure 4 Map Data'!B637</f>
        <v>OH</v>
      </c>
      <c r="C637">
        <f>'Figure 4 Map Data'!E637</f>
        <v>-8.4893506493506479</v>
      </c>
      <c r="D637" t="str">
        <f t="shared" si="18"/>
        <v>Midwest</v>
      </c>
      <c r="E637">
        <f t="shared" si="19"/>
        <v>5</v>
      </c>
    </row>
    <row r="638" spans="1:5" x14ac:dyDescent="0.3">
      <c r="A638" s="26" t="str">
        <f>'Figure 4 Map Data'!A638</f>
        <v>USC00331152</v>
      </c>
      <c r="B638" s="26" t="str">
        <f>'Figure 4 Map Data'!B638</f>
        <v>OH</v>
      </c>
      <c r="C638">
        <f>'Figure 4 Map Data'!E638</f>
        <v>0</v>
      </c>
      <c r="D638" t="str">
        <f t="shared" si="18"/>
        <v>Midwest</v>
      </c>
      <c r="E638">
        <f t="shared" si="19"/>
        <v>5</v>
      </c>
    </row>
    <row r="639" spans="1:5" x14ac:dyDescent="0.3">
      <c r="A639" s="26" t="str">
        <f>'Figure 4 Map Data'!A639</f>
        <v>USC00331541</v>
      </c>
      <c r="B639" s="26" t="str">
        <f>'Figure 4 Map Data'!B639</f>
        <v>OH</v>
      </c>
      <c r="C639">
        <f>'Figure 4 Map Data'!E639</f>
        <v>0</v>
      </c>
      <c r="D639" t="str">
        <f t="shared" si="18"/>
        <v>Midwest</v>
      </c>
      <c r="E639">
        <f t="shared" si="19"/>
        <v>5</v>
      </c>
    </row>
    <row r="640" spans="1:5" x14ac:dyDescent="0.3">
      <c r="A640" s="26" t="str">
        <f>'Figure 4 Map Data'!A640</f>
        <v>USC00331592</v>
      </c>
      <c r="B640" s="26" t="str">
        <f>'Figure 4 Map Data'!B640</f>
        <v>OH</v>
      </c>
      <c r="C640">
        <f>'Figure 4 Map Data'!E640</f>
        <v>0</v>
      </c>
      <c r="D640" t="str">
        <f t="shared" si="18"/>
        <v>Midwest</v>
      </c>
      <c r="E640">
        <f t="shared" si="19"/>
        <v>5</v>
      </c>
    </row>
    <row r="641" spans="1:5" x14ac:dyDescent="0.3">
      <c r="A641" s="26" t="str">
        <f>'Figure 4 Map Data'!A641</f>
        <v>USC00331890</v>
      </c>
      <c r="B641" s="26" t="str">
        <f>'Figure 4 Map Data'!B641</f>
        <v>OH</v>
      </c>
      <c r="C641">
        <f>'Figure 4 Map Data'!E641</f>
        <v>-7.7385733345505994</v>
      </c>
      <c r="D641" t="str">
        <f t="shared" si="18"/>
        <v>Midwest</v>
      </c>
      <c r="E641">
        <f t="shared" si="19"/>
        <v>5</v>
      </c>
    </row>
    <row r="642" spans="1:5" x14ac:dyDescent="0.3">
      <c r="A642" s="26" t="str">
        <f>'Figure 4 Map Data'!A642</f>
        <v>USC00332098</v>
      </c>
      <c r="B642" s="26" t="str">
        <f>'Figure 4 Map Data'!B642</f>
        <v>OH</v>
      </c>
      <c r="C642">
        <f>'Figure 4 Map Data'!E642</f>
        <v>-10.806233766233712</v>
      </c>
      <c r="D642" t="str">
        <f t="shared" si="18"/>
        <v>Midwest</v>
      </c>
      <c r="E642">
        <f t="shared" si="19"/>
        <v>5</v>
      </c>
    </row>
    <row r="643" spans="1:5" x14ac:dyDescent="0.3">
      <c r="A643" s="26" t="str">
        <f>'Figure 4 Map Data'!A643</f>
        <v>USC00332791</v>
      </c>
      <c r="B643" s="26" t="str">
        <f>'Figure 4 Map Data'!B643</f>
        <v>OH</v>
      </c>
      <c r="C643">
        <f>'Figure 4 Map Data'!E643</f>
        <v>-10.912207792207768</v>
      </c>
      <c r="D643" t="str">
        <f t="shared" ref="D643:D706" si="20">VLOOKUP(B643,$U$2:$Y$59, 4, FALSE)</f>
        <v>Midwest</v>
      </c>
      <c r="E643">
        <f t="shared" ref="E643:E706" si="21">VLOOKUP(B643,$U$2:$Y$59, 5, FALSE)</f>
        <v>5</v>
      </c>
    </row>
    <row r="644" spans="1:5" x14ac:dyDescent="0.3">
      <c r="A644" s="26" t="str">
        <f>'Figure 4 Map Data'!A644</f>
        <v>USC00333375</v>
      </c>
      <c r="B644" s="26" t="str">
        <f>'Figure 4 Map Data'!B644</f>
        <v>OH</v>
      </c>
      <c r="C644">
        <f>'Figure 4 Map Data'!E644</f>
        <v>0</v>
      </c>
      <c r="D644" t="str">
        <f t="shared" si="20"/>
        <v>Midwest</v>
      </c>
      <c r="E644">
        <f t="shared" si="21"/>
        <v>5</v>
      </c>
    </row>
    <row r="645" spans="1:5" x14ac:dyDescent="0.3">
      <c r="A645" s="26" t="str">
        <f>'Figure 4 Map Data'!A645</f>
        <v>USC00333758</v>
      </c>
      <c r="B645" s="26" t="str">
        <f>'Figure 4 Map Data'!B645</f>
        <v>OH</v>
      </c>
      <c r="C645">
        <f>'Figure 4 Map Data'!E645</f>
        <v>-7.9453984532378721</v>
      </c>
      <c r="D645" t="str">
        <f t="shared" si="20"/>
        <v>Midwest</v>
      </c>
      <c r="E645">
        <f t="shared" si="21"/>
        <v>5</v>
      </c>
    </row>
    <row r="646" spans="1:5" x14ac:dyDescent="0.3">
      <c r="A646" s="26" t="str">
        <f>'Figure 4 Map Data'!A646</f>
        <v>USC00333780</v>
      </c>
      <c r="B646" s="26" t="str">
        <f>'Figure 4 Map Data'!B646</f>
        <v>OH</v>
      </c>
      <c r="C646">
        <f>'Figure 4 Map Data'!E646</f>
        <v>0</v>
      </c>
      <c r="D646" t="str">
        <f t="shared" si="20"/>
        <v>Midwest</v>
      </c>
      <c r="E646">
        <f t="shared" si="21"/>
        <v>5</v>
      </c>
    </row>
    <row r="647" spans="1:5" x14ac:dyDescent="0.3">
      <c r="A647" s="26" t="str">
        <f>'Figure 4 Map Data'!A647</f>
        <v>USC00334189</v>
      </c>
      <c r="B647" s="26" t="str">
        <f>'Figure 4 Map Data'!B647</f>
        <v>OH</v>
      </c>
      <c r="C647">
        <f>'Figure 4 Map Data'!E647</f>
        <v>0</v>
      </c>
      <c r="D647" t="str">
        <f t="shared" si="20"/>
        <v>Midwest</v>
      </c>
      <c r="E647">
        <f t="shared" si="21"/>
        <v>5</v>
      </c>
    </row>
    <row r="648" spans="1:5" x14ac:dyDescent="0.3">
      <c r="A648" s="26" t="str">
        <f>'Figure 4 Map Data'!A648</f>
        <v>USC00335041</v>
      </c>
      <c r="B648" s="26" t="str">
        <f>'Figure 4 Map Data'!B648</f>
        <v>OH</v>
      </c>
      <c r="C648">
        <f>'Figure 4 Map Data'!E648</f>
        <v>0</v>
      </c>
      <c r="D648" t="str">
        <f t="shared" si="20"/>
        <v>Midwest</v>
      </c>
      <c r="E648">
        <f t="shared" si="21"/>
        <v>5</v>
      </c>
    </row>
    <row r="649" spans="1:5" x14ac:dyDescent="0.3">
      <c r="A649" s="26" t="str">
        <f>'Figure 4 Map Data'!A649</f>
        <v>USC00335297</v>
      </c>
      <c r="B649" s="26" t="str">
        <f>'Figure 4 Map Data'!B649</f>
        <v>OH</v>
      </c>
      <c r="C649">
        <f>'Figure 4 Map Data'!E649</f>
        <v>0</v>
      </c>
      <c r="D649" t="str">
        <f t="shared" si="20"/>
        <v>Midwest</v>
      </c>
      <c r="E649">
        <f t="shared" si="21"/>
        <v>5</v>
      </c>
    </row>
    <row r="650" spans="1:5" x14ac:dyDescent="0.3">
      <c r="A650" s="26" t="str">
        <f>'Figure 4 Map Data'!A650</f>
        <v>USC00335315</v>
      </c>
      <c r="B650" s="26" t="str">
        <f>'Figure 4 Map Data'!B650</f>
        <v>OH</v>
      </c>
      <c r="C650">
        <f>'Figure 4 Map Data'!E650</f>
        <v>0</v>
      </c>
      <c r="D650" t="str">
        <f t="shared" si="20"/>
        <v>Midwest</v>
      </c>
      <c r="E650">
        <f t="shared" si="21"/>
        <v>5</v>
      </c>
    </row>
    <row r="651" spans="1:5" x14ac:dyDescent="0.3">
      <c r="A651" s="26" t="str">
        <f>'Figure 4 Map Data'!A651</f>
        <v>USC00336118</v>
      </c>
      <c r="B651" s="26" t="str">
        <f>'Figure 4 Map Data'!B651</f>
        <v>OH</v>
      </c>
      <c r="C651">
        <f>'Figure 4 Map Data'!E651</f>
        <v>0</v>
      </c>
      <c r="D651" t="str">
        <f t="shared" si="20"/>
        <v>Midwest</v>
      </c>
      <c r="E651">
        <f t="shared" si="21"/>
        <v>5</v>
      </c>
    </row>
    <row r="652" spans="1:5" x14ac:dyDescent="0.3">
      <c r="A652" s="26" t="str">
        <f>'Figure 4 Map Data'!A652</f>
        <v>USC00336196</v>
      </c>
      <c r="B652" s="26" t="str">
        <f>'Figure 4 Map Data'!B652</f>
        <v>OH</v>
      </c>
      <c r="C652">
        <f>'Figure 4 Map Data'!E652</f>
        <v>0</v>
      </c>
      <c r="D652" t="str">
        <f t="shared" si="20"/>
        <v>Midwest</v>
      </c>
      <c r="E652">
        <f t="shared" si="21"/>
        <v>5</v>
      </c>
    </row>
    <row r="653" spans="1:5" x14ac:dyDescent="0.3">
      <c r="A653" s="26" t="str">
        <f>'Figure 4 Map Data'!A653</f>
        <v>USC00336600</v>
      </c>
      <c r="B653" s="26" t="str">
        <f>'Figure 4 Map Data'!B653</f>
        <v>OH</v>
      </c>
      <c r="C653">
        <f>'Figure 4 Map Data'!E653</f>
        <v>0</v>
      </c>
      <c r="D653" t="str">
        <f t="shared" si="20"/>
        <v>Midwest</v>
      </c>
      <c r="E653">
        <f t="shared" si="21"/>
        <v>5</v>
      </c>
    </row>
    <row r="654" spans="1:5" x14ac:dyDescent="0.3">
      <c r="A654" s="26" t="str">
        <f>'Figure 4 Map Data'!A654</f>
        <v>USC00336781</v>
      </c>
      <c r="B654" s="26" t="str">
        <f>'Figure 4 Map Data'!B654</f>
        <v>OH</v>
      </c>
      <c r="C654">
        <f>'Figure 4 Map Data'!E654</f>
        <v>0</v>
      </c>
      <c r="D654" t="str">
        <f t="shared" si="20"/>
        <v>Midwest</v>
      </c>
      <c r="E654">
        <f t="shared" si="21"/>
        <v>5</v>
      </c>
    </row>
    <row r="655" spans="1:5" x14ac:dyDescent="0.3">
      <c r="A655" s="26" t="str">
        <f>'Figure 4 Map Data'!A655</f>
        <v>USC00338313</v>
      </c>
      <c r="B655" s="26" t="str">
        <f>'Figure 4 Map Data'!B655</f>
        <v>OH</v>
      </c>
      <c r="C655">
        <f>'Figure 4 Map Data'!E655</f>
        <v>0</v>
      </c>
      <c r="D655" t="str">
        <f t="shared" si="20"/>
        <v>Midwest</v>
      </c>
      <c r="E655">
        <f t="shared" si="21"/>
        <v>5</v>
      </c>
    </row>
    <row r="656" spans="1:5" x14ac:dyDescent="0.3">
      <c r="A656" s="26" t="str">
        <f>'Figure 4 Map Data'!A656</f>
        <v>USC00338534</v>
      </c>
      <c r="B656" s="26" t="str">
        <f>'Figure 4 Map Data'!B656</f>
        <v>OH</v>
      </c>
      <c r="C656">
        <f>'Figure 4 Map Data'!E656</f>
        <v>0</v>
      </c>
      <c r="D656" t="str">
        <f t="shared" si="20"/>
        <v>Midwest</v>
      </c>
      <c r="E656">
        <f t="shared" si="21"/>
        <v>5</v>
      </c>
    </row>
    <row r="657" spans="1:5" x14ac:dyDescent="0.3">
      <c r="A657" s="26" t="str">
        <f>'Figure 4 Map Data'!A657</f>
        <v>USC00338552</v>
      </c>
      <c r="B657" s="26" t="str">
        <f>'Figure 4 Map Data'!B657</f>
        <v>OH</v>
      </c>
      <c r="C657">
        <f>'Figure 4 Map Data'!E657</f>
        <v>-11.63428571428569</v>
      </c>
      <c r="D657" t="str">
        <f t="shared" si="20"/>
        <v>Midwest</v>
      </c>
      <c r="E657">
        <f t="shared" si="21"/>
        <v>5</v>
      </c>
    </row>
    <row r="658" spans="1:5" x14ac:dyDescent="0.3">
      <c r="A658" s="26" t="str">
        <f>'Figure 4 Map Data'!A658</f>
        <v>USC00338769</v>
      </c>
      <c r="B658" s="26" t="str">
        <f>'Figure 4 Map Data'!B658</f>
        <v>OH</v>
      </c>
      <c r="C658">
        <f>'Figure 4 Map Data'!E658</f>
        <v>0</v>
      </c>
      <c r="D658" t="str">
        <f t="shared" si="20"/>
        <v>Midwest</v>
      </c>
      <c r="E658">
        <f t="shared" si="21"/>
        <v>5</v>
      </c>
    </row>
    <row r="659" spans="1:5" x14ac:dyDescent="0.3">
      <c r="A659" s="26" t="str">
        <f>'Figure 4 Map Data'!A659</f>
        <v>USC00338822</v>
      </c>
      <c r="B659" s="26" t="str">
        <f>'Figure 4 Map Data'!B659</f>
        <v>OH</v>
      </c>
      <c r="C659">
        <f>'Figure 4 Map Data'!E659</f>
        <v>0</v>
      </c>
      <c r="D659" t="str">
        <f t="shared" si="20"/>
        <v>Midwest</v>
      </c>
      <c r="E659">
        <f t="shared" si="21"/>
        <v>5</v>
      </c>
    </row>
    <row r="660" spans="1:5" x14ac:dyDescent="0.3">
      <c r="A660" s="26" t="str">
        <f>'Figure 4 Map Data'!A660</f>
        <v>USC00338830</v>
      </c>
      <c r="B660" s="26" t="str">
        <f>'Figure 4 Map Data'!B660</f>
        <v>OH</v>
      </c>
      <c r="C660">
        <f>'Figure 4 Map Data'!E660</f>
        <v>-9.3984415584415366</v>
      </c>
      <c r="D660" t="str">
        <f t="shared" si="20"/>
        <v>Midwest</v>
      </c>
      <c r="E660">
        <f t="shared" si="21"/>
        <v>5</v>
      </c>
    </row>
    <row r="661" spans="1:5" x14ac:dyDescent="0.3">
      <c r="A661" s="26" t="str">
        <f>'Figure 4 Map Data'!A661</f>
        <v>USC00339312</v>
      </c>
      <c r="B661" s="26" t="str">
        <f>'Figure 4 Map Data'!B661</f>
        <v>OH</v>
      </c>
      <c r="C661">
        <f>'Figure 4 Map Data'!E661</f>
        <v>0</v>
      </c>
      <c r="D661" t="str">
        <f t="shared" si="20"/>
        <v>Midwest</v>
      </c>
      <c r="E661">
        <f t="shared" si="21"/>
        <v>5</v>
      </c>
    </row>
    <row r="662" spans="1:5" x14ac:dyDescent="0.3">
      <c r="A662" s="26" t="str">
        <f>'Figure 4 Map Data'!A662</f>
        <v>USC00340017</v>
      </c>
      <c r="B662" s="26" t="str">
        <f>'Figure 4 Map Data'!B662</f>
        <v>OK</v>
      </c>
      <c r="C662">
        <f>'Figure 4 Map Data'!E662</f>
        <v>0</v>
      </c>
      <c r="D662" t="str">
        <f t="shared" si="20"/>
        <v>Southern Great Plains</v>
      </c>
      <c r="E662">
        <f t="shared" si="21"/>
        <v>6</v>
      </c>
    </row>
    <row r="663" spans="1:5" x14ac:dyDescent="0.3">
      <c r="A663" s="26" t="str">
        <f>'Figure 4 Map Data'!A663</f>
        <v>USC00340179</v>
      </c>
      <c r="B663" s="26" t="str">
        <f>'Figure 4 Map Data'!B663</f>
        <v>OK</v>
      </c>
      <c r="C663">
        <f>'Figure 4 Map Data'!E663</f>
        <v>0</v>
      </c>
      <c r="D663" t="str">
        <f t="shared" si="20"/>
        <v>Southern Great Plains</v>
      </c>
      <c r="E663">
        <f t="shared" si="21"/>
        <v>6</v>
      </c>
    </row>
    <row r="664" spans="1:5" x14ac:dyDescent="0.3">
      <c r="A664" s="26" t="str">
        <f>'Figure 4 Map Data'!A664</f>
        <v>USC00340256</v>
      </c>
      <c r="B664" s="26" t="str">
        <f>'Figure 4 Map Data'!B664</f>
        <v>OK</v>
      </c>
      <c r="C664">
        <f>'Figure 4 Map Data'!E664</f>
        <v>0</v>
      </c>
      <c r="D664" t="str">
        <f t="shared" si="20"/>
        <v>Southern Great Plains</v>
      </c>
      <c r="E664">
        <f t="shared" si="21"/>
        <v>6</v>
      </c>
    </row>
    <row r="665" spans="1:5" x14ac:dyDescent="0.3">
      <c r="A665" s="26" t="str">
        <f>'Figure 4 Map Data'!A665</f>
        <v>USC00340292</v>
      </c>
      <c r="B665" s="26" t="str">
        <f>'Figure 4 Map Data'!B665</f>
        <v>OK</v>
      </c>
      <c r="C665">
        <f>'Figure 4 Map Data'!E665</f>
        <v>-12.585387551732408</v>
      </c>
      <c r="D665" t="str">
        <f t="shared" si="20"/>
        <v>Southern Great Plains</v>
      </c>
      <c r="E665">
        <f t="shared" si="21"/>
        <v>6</v>
      </c>
    </row>
    <row r="666" spans="1:5" x14ac:dyDescent="0.3">
      <c r="A666" s="26" t="str">
        <f>'Figure 4 Map Data'!A666</f>
        <v>USC00340593</v>
      </c>
      <c r="B666" s="26" t="str">
        <f>'Figure 4 Map Data'!B666</f>
        <v>OK</v>
      </c>
      <c r="C666">
        <f>'Figure 4 Map Data'!E666</f>
        <v>0</v>
      </c>
      <c r="D666" t="str">
        <f t="shared" si="20"/>
        <v>Southern Great Plains</v>
      </c>
      <c r="E666">
        <f t="shared" si="21"/>
        <v>6</v>
      </c>
    </row>
    <row r="667" spans="1:5" x14ac:dyDescent="0.3">
      <c r="A667" s="26" t="str">
        <f>'Figure 4 Map Data'!A667</f>
        <v>USC00340908</v>
      </c>
      <c r="B667" s="26" t="str">
        <f>'Figure 4 Map Data'!B667</f>
        <v>OK</v>
      </c>
      <c r="C667">
        <f>'Figure 4 Map Data'!E667</f>
        <v>-9.0512717574661163</v>
      </c>
      <c r="D667" t="str">
        <f t="shared" si="20"/>
        <v>Southern Great Plains</v>
      </c>
      <c r="E667">
        <f t="shared" si="21"/>
        <v>6</v>
      </c>
    </row>
    <row r="668" spans="1:5" x14ac:dyDescent="0.3">
      <c r="A668" s="26" t="str">
        <f>'Figure 4 Map Data'!A668</f>
        <v>USC00341243</v>
      </c>
      <c r="B668" s="26" t="str">
        <f>'Figure 4 Map Data'!B668</f>
        <v>OK</v>
      </c>
      <c r="C668">
        <f>'Figure 4 Map Data'!E668</f>
        <v>-11.371543778801891</v>
      </c>
      <c r="D668" t="str">
        <f t="shared" si="20"/>
        <v>Southern Great Plains</v>
      </c>
      <c r="E668">
        <f t="shared" si="21"/>
        <v>6</v>
      </c>
    </row>
    <row r="669" spans="1:5" x14ac:dyDescent="0.3">
      <c r="A669" s="26" t="str">
        <f>'Figure 4 Map Data'!A669</f>
        <v>USC00341504</v>
      </c>
      <c r="B669" s="26" t="str">
        <f>'Figure 4 Map Data'!B669</f>
        <v>OK</v>
      </c>
      <c r="C669">
        <f>'Figure 4 Map Data'!E669</f>
        <v>-11.179427235534753</v>
      </c>
      <c r="D669" t="str">
        <f t="shared" si="20"/>
        <v>Southern Great Plains</v>
      </c>
      <c r="E669">
        <f t="shared" si="21"/>
        <v>6</v>
      </c>
    </row>
    <row r="670" spans="1:5" x14ac:dyDescent="0.3">
      <c r="A670" s="26" t="str">
        <f>'Figure 4 Map Data'!A670</f>
        <v>USC00341724</v>
      </c>
      <c r="B670" s="26" t="str">
        <f>'Figure 4 Map Data'!B670</f>
        <v>OK</v>
      </c>
      <c r="C670">
        <f>'Figure 4 Map Data'!E670</f>
        <v>0</v>
      </c>
      <c r="D670" t="str">
        <f t="shared" si="20"/>
        <v>Southern Great Plains</v>
      </c>
      <c r="E670">
        <f t="shared" si="21"/>
        <v>6</v>
      </c>
    </row>
    <row r="671" spans="1:5" x14ac:dyDescent="0.3">
      <c r="A671" s="26" t="str">
        <f>'Figure 4 Map Data'!A671</f>
        <v>USC00341828</v>
      </c>
      <c r="B671" s="26" t="str">
        <f>'Figure 4 Map Data'!B671</f>
        <v>OK</v>
      </c>
      <c r="C671">
        <f>'Figure 4 Map Data'!E671</f>
        <v>0</v>
      </c>
      <c r="D671" t="str">
        <f t="shared" si="20"/>
        <v>Southern Great Plains</v>
      </c>
      <c r="E671">
        <f t="shared" si="21"/>
        <v>6</v>
      </c>
    </row>
    <row r="672" spans="1:5" x14ac:dyDescent="0.3">
      <c r="A672" s="26" t="str">
        <f>'Figure 4 Map Data'!A672</f>
        <v>USC00342678</v>
      </c>
      <c r="B672" s="26" t="str">
        <f>'Figure 4 Map Data'!B672</f>
        <v>OK</v>
      </c>
      <c r="C672">
        <f>'Figure 4 Map Data'!E672</f>
        <v>0</v>
      </c>
      <c r="D672" t="str">
        <f t="shared" si="20"/>
        <v>Southern Great Plains</v>
      </c>
      <c r="E672">
        <f t="shared" si="21"/>
        <v>6</v>
      </c>
    </row>
    <row r="673" spans="1:5" x14ac:dyDescent="0.3">
      <c r="A673" s="26" t="str">
        <f>'Figure 4 Map Data'!A673</f>
        <v>USC00342912</v>
      </c>
      <c r="B673" s="26" t="str">
        <f>'Figure 4 Map Data'!B673</f>
        <v>OK</v>
      </c>
      <c r="C673">
        <f>'Figure 4 Map Data'!E673</f>
        <v>0</v>
      </c>
      <c r="D673" t="str">
        <f t="shared" si="20"/>
        <v>Southern Great Plains</v>
      </c>
      <c r="E673">
        <f t="shared" si="21"/>
        <v>6</v>
      </c>
    </row>
    <row r="674" spans="1:5" x14ac:dyDescent="0.3">
      <c r="A674" s="26" t="str">
        <f>'Figure 4 Map Data'!A674</f>
        <v>USC00342944</v>
      </c>
      <c r="B674" s="26" t="str">
        <f>'Figure 4 Map Data'!B674</f>
        <v>OK</v>
      </c>
      <c r="C674">
        <f>'Figure 4 Map Data'!E674</f>
        <v>0</v>
      </c>
      <c r="D674" t="str">
        <f t="shared" si="20"/>
        <v>Southern Great Plains</v>
      </c>
      <c r="E674">
        <f t="shared" si="21"/>
        <v>6</v>
      </c>
    </row>
    <row r="675" spans="1:5" x14ac:dyDescent="0.3">
      <c r="A675" s="26" t="str">
        <f>'Figure 4 Map Data'!A675</f>
        <v>USC00343497</v>
      </c>
      <c r="B675" s="26" t="str">
        <f>'Figure 4 Map Data'!B675</f>
        <v>OK</v>
      </c>
      <c r="C675">
        <f>'Figure 4 Map Data'!E675</f>
        <v>-11.506504494976172</v>
      </c>
      <c r="D675" t="str">
        <f t="shared" si="20"/>
        <v>Southern Great Plains</v>
      </c>
      <c r="E675">
        <f t="shared" si="21"/>
        <v>6</v>
      </c>
    </row>
    <row r="676" spans="1:5" x14ac:dyDescent="0.3">
      <c r="A676" s="26" t="str">
        <f>'Figure 4 Map Data'!A676</f>
        <v>USC00343628</v>
      </c>
      <c r="B676" s="26" t="str">
        <f>'Figure 4 Map Data'!B676</f>
        <v>OK</v>
      </c>
      <c r="C676">
        <f>'Figure 4 Map Data'!E676</f>
        <v>0</v>
      </c>
      <c r="D676" t="str">
        <f t="shared" si="20"/>
        <v>Southern Great Plains</v>
      </c>
      <c r="E676">
        <f t="shared" si="21"/>
        <v>6</v>
      </c>
    </row>
    <row r="677" spans="1:5" x14ac:dyDescent="0.3">
      <c r="A677" s="26" t="str">
        <f>'Figure 4 Map Data'!A677</f>
        <v>USC00343821</v>
      </c>
      <c r="B677" s="26" t="str">
        <f>'Figure 4 Map Data'!B677</f>
        <v>OK</v>
      </c>
      <c r="C677">
        <f>'Figure 4 Map Data'!E677</f>
        <v>0</v>
      </c>
      <c r="D677" t="str">
        <f t="shared" si="20"/>
        <v>Southern Great Plains</v>
      </c>
      <c r="E677">
        <f t="shared" si="21"/>
        <v>6</v>
      </c>
    </row>
    <row r="678" spans="1:5" x14ac:dyDescent="0.3">
      <c r="A678" s="26" t="str">
        <f>'Figure 4 Map Data'!A678</f>
        <v>USC00343871</v>
      </c>
      <c r="B678" s="26" t="str">
        <f>'Figure 4 Map Data'!B678</f>
        <v>OK</v>
      </c>
      <c r="C678">
        <f>'Figure 4 Map Data'!E678</f>
        <v>0</v>
      </c>
      <c r="D678" t="str">
        <f t="shared" si="20"/>
        <v>Southern Great Plains</v>
      </c>
      <c r="E678">
        <f t="shared" si="21"/>
        <v>6</v>
      </c>
    </row>
    <row r="679" spans="1:5" x14ac:dyDescent="0.3">
      <c r="A679" s="26" t="str">
        <f>'Figure 4 Map Data'!A679</f>
        <v>USC00344055</v>
      </c>
      <c r="B679" s="26" t="str">
        <f>'Figure 4 Map Data'!B679</f>
        <v>OK</v>
      </c>
      <c r="C679">
        <f>'Figure 4 Map Data'!E679</f>
        <v>0</v>
      </c>
      <c r="D679" t="str">
        <f t="shared" si="20"/>
        <v>Southern Great Plains</v>
      </c>
      <c r="E679">
        <f t="shared" si="21"/>
        <v>6</v>
      </c>
    </row>
    <row r="680" spans="1:5" x14ac:dyDescent="0.3">
      <c r="A680" s="26" t="str">
        <f>'Figure 4 Map Data'!A680</f>
        <v>USC00344235</v>
      </c>
      <c r="B680" s="26" t="str">
        <f>'Figure 4 Map Data'!B680</f>
        <v>OK</v>
      </c>
      <c r="C680">
        <f>'Figure 4 Map Data'!E680</f>
        <v>0</v>
      </c>
      <c r="D680" t="str">
        <f t="shared" si="20"/>
        <v>Southern Great Plains</v>
      </c>
      <c r="E680">
        <f t="shared" si="21"/>
        <v>6</v>
      </c>
    </row>
    <row r="681" spans="1:5" x14ac:dyDescent="0.3">
      <c r="A681" s="26" t="str">
        <f>'Figure 4 Map Data'!A681</f>
        <v>USC00344298</v>
      </c>
      <c r="B681" s="26" t="str">
        <f>'Figure 4 Map Data'!B681</f>
        <v>OK</v>
      </c>
      <c r="C681">
        <f>'Figure 4 Map Data'!E681</f>
        <v>-9.5803354683216355</v>
      </c>
      <c r="D681" t="str">
        <f t="shared" si="20"/>
        <v>Southern Great Plains</v>
      </c>
      <c r="E681">
        <f t="shared" si="21"/>
        <v>6</v>
      </c>
    </row>
    <row r="682" spans="1:5" x14ac:dyDescent="0.3">
      <c r="A682" s="26" t="str">
        <f>'Figure 4 Map Data'!A682</f>
        <v>USC00344573</v>
      </c>
      <c r="B682" s="26" t="str">
        <f>'Figure 4 Map Data'!B682</f>
        <v>OK</v>
      </c>
      <c r="C682">
        <f>'Figure 4 Map Data'!E682</f>
        <v>0</v>
      </c>
      <c r="D682" t="str">
        <f t="shared" si="20"/>
        <v>Southern Great Plains</v>
      </c>
      <c r="E682">
        <f t="shared" si="21"/>
        <v>6</v>
      </c>
    </row>
    <row r="683" spans="1:5" x14ac:dyDescent="0.3">
      <c r="A683" s="26" t="str">
        <f>'Figure 4 Map Data'!A683</f>
        <v>USC00344861</v>
      </c>
      <c r="B683" s="26" t="str">
        <f>'Figure 4 Map Data'!B683</f>
        <v>OK</v>
      </c>
      <c r="C683">
        <f>'Figure 4 Map Data'!E683</f>
        <v>0</v>
      </c>
      <c r="D683" t="str">
        <f t="shared" si="20"/>
        <v>Southern Great Plains</v>
      </c>
      <c r="E683">
        <f t="shared" si="21"/>
        <v>6</v>
      </c>
    </row>
    <row r="684" spans="1:5" x14ac:dyDescent="0.3">
      <c r="A684" s="26" t="str">
        <f>'Figure 4 Map Data'!A684</f>
        <v>USC00345063</v>
      </c>
      <c r="B684" s="26" t="str">
        <f>'Figure 4 Map Data'!B684</f>
        <v>OK</v>
      </c>
      <c r="C684">
        <f>'Figure 4 Map Data'!E684</f>
        <v>-9.6600985221674289</v>
      </c>
      <c r="D684" t="str">
        <f t="shared" si="20"/>
        <v>Southern Great Plains</v>
      </c>
      <c r="E684">
        <f t="shared" si="21"/>
        <v>6</v>
      </c>
    </row>
    <row r="685" spans="1:5" x14ac:dyDescent="0.3">
      <c r="A685" s="26" t="str">
        <f>'Figure 4 Map Data'!A685</f>
        <v>USC00345509</v>
      </c>
      <c r="B685" s="26" t="str">
        <f>'Figure 4 Map Data'!B685</f>
        <v>OK</v>
      </c>
      <c r="C685">
        <f>'Figure 4 Map Data'!E685</f>
        <v>0</v>
      </c>
      <c r="D685" t="str">
        <f t="shared" si="20"/>
        <v>Southern Great Plains</v>
      </c>
      <c r="E685">
        <f t="shared" si="21"/>
        <v>6</v>
      </c>
    </row>
    <row r="686" spans="1:5" x14ac:dyDescent="0.3">
      <c r="A686" s="26" t="str">
        <f>'Figure 4 Map Data'!A686</f>
        <v>USC00345779</v>
      </c>
      <c r="B686" s="26" t="str">
        <f>'Figure 4 Map Data'!B686</f>
        <v>OK</v>
      </c>
      <c r="C686">
        <f>'Figure 4 Map Data'!E686</f>
        <v>0</v>
      </c>
      <c r="D686" t="str">
        <f t="shared" si="20"/>
        <v>Southern Great Plains</v>
      </c>
      <c r="E686">
        <f t="shared" si="21"/>
        <v>6</v>
      </c>
    </row>
    <row r="687" spans="1:5" x14ac:dyDescent="0.3">
      <c r="A687" s="26" t="str">
        <f>'Figure 4 Map Data'!A687</f>
        <v>USC00345855</v>
      </c>
      <c r="B687" s="26" t="str">
        <f>'Figure 4 Map Data'!B687</f>
        <v>OK</v>
      </c>
      <c r="C687">
        <f>'Figure 4 Map Data'!E687</f>
        <v>0</v>
      </c>
      <c r="D687" t="str">
        <f t="shared" si="20"/>
        <v>Southern Great Plains</v>
      </c>
      <c r="E687">
        <f t="shared" si="21"/>
        <v>6</v>
      </c>
    </row>
    <row r="688" spans="1:5" x14ac:dyDescent="0.3">
      <c r="A688" s="26" t="str">
        <f>'Figure 4 Map Data'!A688</f>
        <v>USC00346130</v>
      </c>
      <c r="B688" s="26" t="str">
        <f>'Figure 4 Map Data'!B688</f>
        <v>OK</v>
      </c>
      <c r="C688">
        <f>'Figure 4 Map Data'!E688</f>
        <v>0</v>
      </c>
      <c r="D688" t="str">
        <f t="shared" si="20"/>
        <v>Southern Great Plains</v>
      </c>
      <c r="E688">
        <f t="shared" si="21"/>
        <v>6</v>
      </c>
    </row>
    <row r="689" spans="1:5" x14ac:dyDescent="0.3">
      <c r="A689" s="26" t="str">
        <f>'Figure 4 Map Data'!A689</f>
        <v>USC00346139</v>
      </c>
      <c r="B689" s="26" t="str">
        <f>'Figure 4 Map Data'!B689</f>
        <v>OK</v>
      </c>
      <c r="C689">
        <f>'Figure 4 Map Data'!E689</f>
        <v>0</v>
      </c>
      <c r="D689" t="str">
        <f t="shared" si="20"/>
        <v>Southern Great Plains</v>
      </c>
      <c r="E689">
        <f t="shared" si="21"/>
        <v>6</v>
      </c>
    </row>
    <row r="690" spans="1:5" x14ac:dyDescent="0.3">
      <c r="A690" s="26" t="str">
        <f>'Figure 4 Map Data'!A690</f>
        <v>USC00346278</v>
      </c>
      <c r="B690" s="26" t="str">
        <f>'Figure 4 Map Data'!B690</f>
        <v>OK</v>
      </c>
      <c r="C690">
        <f>'Figure 4 Map Data'!E690</f>
        <v>0</v>
      </c>
      <c r="D690" t="str">
        <f t="shared" si="20"/>
        <v>Southern Great Plains</v>
      </c>
      <c r="E690">
        <f t="shared" si="21"/>
        <v>6</v>
      </c>
    </row>
    <row r="691" spans="1:5" x14ac:dyDescent="0.3">
      <c r="A691" s="26" t="str">
        <f>'Figure 4 Map Data'!A691</f>
        <v>USC00346629</v>
      </c>
      <c r="B691" s="26" t="str">
        <f>'Figure 4 Map Data'!B691</f>
        <v>OK</v>
      </c>
      <c r="C691">
        <f>'Figure 4 Map Data'!E691</f>
        <v>-9.7699692780338001</v>
      </c>
      <c r="D691" t="str">
        <f t="shared" si="20"/>
        <v>Southern Great Plains</v>
      </c>
      <c r="E691">
        <f t="shared" si="21"/>
        <v>6</v>
      </c>
    </row>
    <row r="692" spans="1:5" x14ac:dyDescent="0.3">
      <c r="A692" s="26" t="str">
        <f>'Figure 4 Map Data'!A692</f>
        <v>USC00346638</v>
      </c>
      <c r="B692" s="26" t="str">
        <f>'Figure 4 Map Data'!B692</f>
        <v>OK</v>
      </c>
      <c r="C692">
        <f>'Figure 4 Map Data'!E692</f>
        <v>-17.654720279720198</v>
      </c>
      <c r="D692" t="str">
        <f t="shared" si="20"/>
        <v>Southern Great Plains</v>
      </c>
      <c r="E692">
        <f t="shared" si="21"/>
        <v>6</v>
      </c>
    </row>
    <row r="693" spans="1:5" x14ac:dyDescent="0.3">
      <c r="A693" s="26" t="str">
        <f>'Figure 4 Map Data'!A693</f>
        <v>USC00346670</v>
      </c>
      <c r="B693" s="26" t="str">
        <f>'Figure 4 Map Data'!B693</f>
        <v>OK</v>
      </c>
      <c r="C693">
        <f>'Figure 4 Map Data'!E693</f>
        <v>0</v>
      </c>
      <c r="D693" t="str">
        <f t="shared" si="20"/>
        <v>Southern Great Plains</v>
      </c>
      <c r="E693">
        <f t="shared" si="21"/>
        <v>6</v>
      </c>
    </row>
    <row r="694" spans="1:5" x14ac:dyDescent="0.3">
      <c r="A694" s="26" t="str">
        <f>'Figure 4 Map Data'!A694</f>
        <v>USC00346926</v>
      </c>
      <c r="B694" s="26" t="str">
        <f>'Figure 4 Map Data'!B694</f>
        <v>OK</v>
      </c>
      <c r="C694">
        <f>'Figure 4 Map Data'!E694</f>
        <v>0</v>
      </c>
      <c r="D694" t="str">
        <f t="shared" si="20"/>
        <v>Southern Great Plains</v>
      </c>
      <c r="E694">
        <f t="shared" si="21"/>
        <v>6</v>
      </c>
    </row>
    <row r="695" spans="1:5" x14ac:dyDescent="0.3">
      <c r="A695" s="26" t="str">
        <f>'Figure 4 Map Data'!A695</f>
        <v>USC00346935</v>
      </c>
      <c r="B695" s="26" t="str">
        <f>'Figure 4 Map Data'!B695</f>
        <v>OK</v>
      </c>
      <c r="C695">
        <f>'Figure 4 Map Data'!E695</f>
        <v>-10.324207837816216</v>
      </c>
      <c r="D695" t="str">
        <f t="shared" si="20"/>
        <v>Southern Great Plains</v>
      </c>
      <c r="E695">
        <f t="shared" si="21"/>
        <v>6</v>
      </c>
    </row>
    <row r="696" spans="1:5" x14ac:dyDescent="0.3">
      <c r="A696" s="26" t="str">
        <f>'Figure 4 Map Data'!A696</f>
        <v>USC00347012</v>
      </c>
      <c r="B696" s="26" t="str">
        <f>'Figure 4 Map Data'!B696</f>
        <v>OK</v>
      </c>
      <c r="C696">
        <f>'Figure 4 Map Data'!E696</f>
        <v>0</v>
      </c>
      <c r="D696" t="str">
        <f t="shared" si="20"/>
        <v>Southern Great Plains</v>
      </c>
      <c r="E696">
        <f t="shared" si="21"/>
        <v>6</v>
      </c>
    </row>
    <row r="697" spans="1:5" x14ac:dyDescent="0.3">
      <c r="A697" s="26" t="str">
        <f>'Figure 4 Map Data'!A697</f>
        <v>USC00348501</v>
      </c>
      <c r="B697" s="26" t="str">
        <f>'Figure 4 Map Data'!B697</f>
        <v>OK</v>
      </c>
      <c r="C697">
        <f>'Figure 4 Map Data'!E697</f>
        <v>0</v>
      </c>
      <c r="D697" t="str">
        <f t="shared" si="20"/>
        <v>Southern Great Plains</v>
      </c>
      <c r="E697">
        <f t="shared" si="21"/>
        <v>6</v>
      </c>
    </row>
    <row r="698" spans="1:5" x14ac:dyDescent="0.3">
      <c r="A698" s="26" t="str">
        <f>'Figure 4 Map Data'!A698</f>
        <v>USC00348677</v>
      </c>
      <c r="B698" s="26" t="str">
        <f>'Figure 4 Map Data'!B698</f>
        <v>OK</v>
      </c>
      <c r="C698">
        <f>'Figure 4 Map Data'!E698</f>
        <v>-11.82128368991386</v>
      </c>
      <c r="D698" t="str">
        <f t="shared" si="20"/>
        <v>Southern Great Plains</v>
      </c>
      <c r="E698">
        <f t="shared" si="21"/>
        <v>6</v>
      </c>
    </row>
    <row r="699" spans="1:5" x14ac:dyDescent="0.3">
      <c r="A699" s="26" t="str">
        <f>'Figure 4 Map Data'!A699</f>
        <v>USC00349395</v>
      </c>
      <c r="B699" s="26" t="str">
        <f>'Figure 4 Map Data'!B699</f>
        <v>OK</v>
      </c>
      <c r="C699">
        <f>'Figure 4 Map Data'!E699</f>
        <v>-13.033738762559457</v>
      </c>
      <c r="D699" t="str">
        <f t="shared" si="20"/>
        <v>Southern Great Plains</v>
      </c>
      <c r="E699">
        <f t="shared" si="21"/>
        <v>6</v>
      </c>
    </row>
    <row r="700" spans="1:5" x14ac:dyDescent="0.3">
      <c r="A700" s="26" t="str">
        <f>'Figure 4 Map Data'!A700</f>
        <v>USC00349422</v>
      </c>
      <c r="B700" s="26" t="str">
        <f>'Figure 4 Map Data'!B700</f>
        <v>OK</v>
      </c>
      <c r="C700">
        <f>'Figure 4 Map Data'!E700</f>
        <v>0</v>
      </c>
      <c r="D700" t="str">
        <f t="shared" si="20"/>
        <v>Southern Great Plains</v>
      </c>
      <c r="E700">
        <f t="shared" si="21"/>
        <v>6</v>
      </c>
    </row>
    <row r="701" spans="1:5" x14ac:dyDescent="0.3">
      <c r="A701" s="26" t="str">
        <f>'Figure 4 Map Data'!A701</f>
        <v>USC00349445</v>
      </c>
      <c r="B701" s="26" t="str">
        <f>'Figure 4 Map Data'!B701</f>
        <v>OK</v>
      </c>
      <c r="C701">
        <f>'Figure 4 Map Data'!E701</f>
        <v>0</v>
      </c>
      <c r="D701" t="str">
        <f t="shared" si="20"/>
        <v>Southern Great Plains</v>
      </c>
      <c r="E701">
        <f t="shared" si="21"/>
        <v>6</v>
      </c>
    </row>
    <row r="702" spans="1:5" x14ac:dyDescent="0.3">
      <c r="A702" s="26" t="str">
        <f>'Figure 4 Map Data'!A702</f>
        <v>USC00350304</v>
      </c>
      <c r="B702" s="26" t="str">
        <f>'Figure 4 Map Data'!B702</f>
        <v>OR</v>
      </c>
      <c r="C702">
        <f>'Figure 4 Map Data'!E702</f>
        <v>7.8337662337662239</v>
      </c>
      <c r="D702" t="str">
        <f t="shared" si="20"/>
        <v>Northwest</v>
      </c>
      <c r="E702">
        <f t="shared" si="21"/>
        <v>10</v>
      </c>
    </row>
    <row r="703" spans="1:5" x14ac:dyDescent="0.3">
      <c r="A703" s="26" t="str">
        <f>'Figure 4 Map Data'!A703</f>
        <v>USC00350694</v>
      </c>
      <c r="B703" s="26" t="str">
        <f>'Figure 4 Map Data'!B703</f>
        <v>OR</v>
      </c>
      <c r="C703">
        <f>'Figure 4 Map Data'!E703</f>
        <v>-18.256623376623356</v>
      </c>
      <c r="D703" t="str">
        <f t="shared" si="20"/>
        <v>Northwest</v>
      </c>
      <c r="E703">
        <f t="shared" si="21"/>
        <v>10</v>
      </c>
    </row>
    <row r="704" spans="1:5" x14ac:dyDescent="0.3">
      <c r="A704" s="26" t="str">
        <f>'Figure 4 Map Data'!A704</f>
        <v>USC00351055</v>
      </c>
      <c r="B704" s="26" t="str">
        <f>'Figure 4 Map Data'!B704</f>
        <v>OR</v>
      </c>
      <c r="C704">
        <f>'Figure 4 Map Data'!E704</f>
        <v>-23.202334630350187</v>
      </c>
      <c r="D704" t="str">
        <f t="shared" si="20"/>
        <v>Northwest</v>
      </c>
      <c r="E704">
        <f t="shared" si="21"/>
        <v>10</v>
      </c>
    </row>
    <row r="705" spans="1:5" x14ac:dyDescent="0.3">
      <c r="A705" s="26" t="str">
        <f>'Figure 4 Map Data'!A705</f>
        <v>USC00351433</v>
      </c>
      <c r="B705" s="26" t="str">
        <f>'Figure 4 Map Data'!B705</f>
        <v>OR</v>
      </c>
      <c r="C705">
        <f>'Figure 4 Map Data'!E705</f>
        <v>-11.36346153846171</v>
      </c>
      <c r="D705" t="str">
        <f t="shared" si="20"/>
        <v>Northwest</v>
      </c>
      <c r="E705">
        <f t="shared" si="21"/>
        <v>10</v>
      </c>
    </row>
    <row r="706" spans="1:5" x14ac:dyDescent="0.3">
      <c r="A706" s="26" t="str">
        <f>'Figure 4 Map Data'!A706</f>
        <v>USC00351765</v>
      </c>
      <c r="B706" s="26" t="str">
        <f>'Figure 4 Map Data'!B706</f>
        <v>OR</v>
      </c>
      <c r="C706">
        <f>'Figure 4 Map Data'!E706</f>
        <v>-12.883632228151503</v>
      </c>
      <c r="D706" t="str">
        <f t="shared" si="20"/>
        <v>Northwest</v>
      </c>
      <c r="E706">
        <f t="shared" si="21"/>
        <v>10</v>
      </c>
    </row>
    <row r="707" spans="1:5" x14ac:dyDescent="0.3">
      <c r="A707" s="26" t="str">
        <f>'Figure 4 Map Data'!A707</f>
        <v>USC00351862</v>
      </c>
      <c r="B707" s="26" t="str">
        <f>'Figure 4 Map Data'!B707</f>
        <v>OR</v>
      </c>
      <c r="C707">
        <f>'Figure 4 Map Data'!E707</f>
        <v>0</v>
      </c>
      <c r="D707" t="str">
        <f t="shared" ref="D707:D770" si="22">VLOOKUP(B707,$U$2:$Y$59, 4, FALSE)</f>
        <v>Northwest</v>
      </c>
      <c r="E707">
        <f t="shared" ref="E707:E770" si="23">VLOOKUP(B707,$U$2:$Y$59, 5, FALSE)</f>
        <v>10</v>
      </c>
    </row>
    <row r="708" spans="1:5" x14ac:dyDescent="0.3">
      <c r="A708" s="26" t="str">
        <f>'Figure 4 Map Data'!A708</f>
        <v>USC00351897</v>
      </c>
      <c r="B708" s="26" t="str">
        <f>'Figure 4 Map Data'!B708</f>
        <v>OR</v>
      </c>
      <c r="C708">
        <f>'Figure 4 Map Data'!E708</f>
        <v>-8.4512282479150684</v>
      </c>
      <c r="D708" t="str">
        <f t="shared" si="22"/>
        <v>Northwest</v>
      </c>
      <c r="E708">
        <f t="shared" si="23"/>
        <v>10</v>
      </c>
    </row>
    <row r="709" spans="1:5" x14ac:dyDescent="0.3">
      <c r="A709" s="26" t="str">
        <f>'Figure 4 Map Data'!A709</f>
        <v>USC00351946</v>
      </c>
      <c r="B709" s="26" t="str">
        <f>'Figure 4 Map Data'!B709</f>
        <v>OR</v>
      </c>
      <c r="C709">
        <f>'Figure 4 Map Data'!E709</f>
        <v>-11.19896103896102</v>
      </c>
      <c r="D709" t="str">
        <f t="shared" si="22"/>
        <v>Northwest</v>
      </c>
      <c r="E709">
        <f t="shared" si="23"/>
        <v>10</v>
      </c>
    </row>
    <row r="710" spans="1:5" x14ac:dyDescent="0.3">
      <c r="A710" s="26" t="str">
        <f>'Figure 4 Map Data'!A710</f>
        <v>USC00352406</v>
      </c>
      <c r="B710" s="26" t="str">
        <f>'Figure 4 Map Data'!B710</f>
        <v>OR</v>
      </c>
      <c r="C710">
        <f>'Figure 4 Map Data'!E710</f>
        <v>-12.224587546567268</v>
      </c>
      <c r="D710" t="str">
        <f t="shared" si="22"/>
        <v>Northwest</v>
      </c>
      <c r="E710">
        <f t="shared" si="23"/>
        <v>10</v>
      </c>
    </row>
    <row r="711" spans="1:5" x14ac:dyDescent="0.3">
      <c r="A711" s="26" t="str">
        <f>'Figure 4 Map Data'!A711</f>
        <v>USC00352440</v>
      </c>
      <c r="B711" s="26" t="str">
        <f>'Figure 4 Map Data'!B711</f>
        <v>OR</v>
      </c>
      <c r="C711">
        <f>'Figure 4 Map Data'!E711</f>
        <v>-14.582488626386821</v>
      </c>
      <c r="D711" t="str">
        <f t="shared" si="22"/>
        <v>Northwest</v>
      </c>
      <c r="E711">
        <f t="shared" si="23"/>
        <v>10</v>
      </c>
    </row>
    <row r="712" spans="1:5" x14ac:dyDescent="0.3">
      <c r="A712" s="26" t="str">
        <f>'Figure 4 Map Data'!A712</f>
        <v>USC00352997</v>
      </c>
      <c r="B712" s="26" t="str">
        <f>'Figure 4 Map Data'!B712</f>
        <v>OR</v>
      </c>
      <c r="C712">
        <f>'Figure 4 Map Data'!E712</f>
        <v>0</v>
      </c>
      <c r="D712" t="str">
        <f t="shared" si="22"/>
        <v>Northwest</v>
      </c>
      <c r="E712">
        <f t="shared" si="23"/>
        <v>10</v>
      </c>
    </row>
    <row r="713" spans="1:5" x14ac:dyDescent="0.3">
      <c r="A713" s="26" t="str">
        <f>'Figure 4 Map Data'!A713</f>
        <v>USC00353445</v>
      </c>
      <c r="B713" s="26" t="str">
        <f>'Figure 4 Map Data'!B713</f>
        <v>OR</v>
      </c>
      <c r="C713">
        <f>'Figure 4 Map Data'!E713</f>
        <v>-9.8888311688311834</v>
      </c>
      <c r="D713" t="str">
        <f t="shared" si="22"/>
        <v>Northwest</v>
      </c>
      <c r="E713">
        <f t="shared" si="23"/>
        <v>10</v>
      </c>
    </row>
    <row r="714" spans="1:5" x14ac:dyDescent="0.3">
      <c r="A714" s="26" t="str">
        <f>'Figure 4 Map Data'!A714</f>
        <v>USC00353770</v>
      </c>
      <c r="B714" s="26" t="str">
        <f>'Figure 4 Map Data'!B714</f>
        <v>OR</v>
      </c>
      <c r="C714">
        <f>'Figure 4 Map Data'!E714</f>
        <v>-27.476363636363644</v>
      </c>
      <c r="D714" t="str">
        <f t="shared" si="22"/>
        <v>Northwest</v>
      </c>
      <c r="E714">
        <f t="shared" si="23"/>
        <v>10</v>
      </c>
    </row>
    <row r="715" spans="1:5" x14ac:dyDescent="0.3">
      <c r="A715" s="26" t="str">
        <f>'Figure 4 Map Data'!A715</f>
        <v>USC00353827</v>
      </c>
      <c r="B715" s="26" t="str">
        <f>'Figure 4 Map Data'!B715</f>
        <v>OR</v>
      </c>
      <c r="C715">
        <f>'Figure 4 Map Data'!E715</f>
        <v>-9.2488311688311793</v>
      </c>
      <c r="D715" t="str">
        <f t="shared" si="22"/>
        <v>Northwest</v>
      </c>
      <c r="E715">
        <f t="shared" si="23"/>
        <v>10</v>
      </c>
    </row>
    <row r="716" spans="1:5" x14ac:dyDescent="0.3">
      <c r="A716" s="26" t="str">
        <f>'Figure 4 Map Data'!A716</f>
        <v>USC00354003</v>
      </c>
      <c r="B716" s="26" t="str">
        <f>'Figure 4 Map Data'!B716</f>
        <v>OR</v>
      </c>
      <c r="C716">
        <f>'Figure 4 Map Data'!E716</f>
        <v>-7.4441558441558229</v>
      </c>
      <c r="D716" t="str">
        <f t="shared" si="22"/>
        <v>Northwest</v>
      </c>
      <c r="E716">
        <f t="shared" si="23"/>
        <v>10</v>
      </c>
    </row>
    <row r="717" spans="1:5" x14ac:dyDescent="0.3">
      <c r="A717" s="26" t="str">
        <f>'Figure 4 Map Data'!A717</f>
        <v>USC00354670</v>
      </c>
      <c r="B717" s="26" t="str">
        <f>'Figure 4 Map Data'!B717</f>
        <v>OR</v>
      </c>
      <c r="C717">
        <f>'Figure 4 Map Data'!E717</f>
        <v>0</v>
      </c>
      <c r="D717" t="str">
        <f t="shared" si="22"/>
        <v>Northwest</v>
      </c>
      <c r="E717">
        <f t="shared" si="23"/>
        <v>10</v>
      </c>
    </row>
    <row r="718" spans="1:5" x14ac:dyDescent="0.3">
      <c r="A718" s="26" t="str">
        <f>'Figure 4 Map Data'!A718</f>
        <v>USC00355362</v>
      </c>
      <c r="B718" s="26" t="str">
        <f>'Figure 4 Map Data'!B718</f>
        <v>OR</v>
      </c>
      <c r="C718">
        <f>'Figure 4 Map Data'!E718</f>
        <v>-21.662813184924207</v>
      </c>
      <c r="D718" t="str">
        <f t="shared" si="22"/>
        <v>Northwest</v>
      </c>
      <c r="E718">
        <f t="shared" si="23"/>
        <v>10</v>
      </c>
    </row>
    <row r="719" spans="1:5" x14ac:dyDescent="0.3">
      <c r="A719" s="26" t="str">
        <f>'Figure 4 Map Data'!A719</f>
        <v>USC00355384</v>
      </c>
      <c r="B719" s="26" t="str">
        <f>'Figure 4 Map Data'!B719</f>
        <v>OR</v>
      </c>
      <c r="C719">
        <f>'Figure 4 Map Data'!E719</f>
        <v>-24.473318999218197</v>
      </c>
      <c r="D719" t="str">
        <f t="shared" si="22"/>
        <v>Northwest</v>
      </c>
      <c r="E719">
        <f t="shared" si="23"/>
        <v>10</v>
      </c>
    </row>
    <row r="720" spans="1:5" x14ac:dyDescent="0.3">
      <c r="A720" s="26" t="str">
        <f>'Figure 4 Map Data'!A720</f>
        <v>USC00355593</v>
      </c>
      <c r="B720" s="26" t="str">
        <f>'Figure 4 Map Data'!B720</f>
        <v>OR</v>
      </c>
      <c r="C720">
        <f>'Figure 4 Map Data'!E720</f>
        <v>0</v>
      </c>
      <c r="D720" t="str">
        <f t="shared" si="22"/>
        <v>Northwest</v>
      </c>
      <c r="E720">
        <f t="shared" si="23"/>
        <v>10</v>
      </c>
    </row>
    <row r="721" spans="1:5" x14ac:dyDescent="0.3">
      <c r="A721" s="26" t="str">
        <f>'Figure 4 Map Data'!A721</f>
        <v>USC00355734</v>
      </c>
      <c r="B721" s="26" t="str">
        <f>'Figure 4 Map Data'!B721</f>
        <v>OR</v>
      </c>
      <c r="C721">
        <f>'Figure 4 Map Data'!E721</f>
        <v>0</v>
      </c>
      <c r="D721" t="str">
        <f t="shared" si="22"/>
        <v>Northwest</v>
      </c>
      <c r="E721">
        <f t="shared" si="23"/>
        <v>10</v>
      </c>
    </row>
    <row r="722" spans="1:5" x14ac:dyDescent="0.3">
      <c r="A722" s="26" t="str">
        <f>'Figure 4 Map Data'!A722</f>
        <v>USC00356426</v>
      </c>
      <c r="B722" s="26" t="str">
        <f>'Figure 4 Map Data'!B722</f>
        <v>OR</v>
      </c>
      <c r="C722">
        <f>'Figure 4 Map Data'!E722</f>
        <v>-6.6111334674714968</v>
      </c>
      <c r="D722" t="str">
        <f t="shared" si="22"/>
        <v>Northwest</v>
      </c>
      <c r="E722">
        <f t="shared" si="23"/>
        <v>10</v>
      </c>
    </row>
    <row r="723" spans="1:5" x14ac:dyDescent="0.3">
      <c r="A723" s="26" t="str">
        <f>'Figure 4 Map Data'!A723</f>
        <v>USC00356634</v>
      </c>
      <c r="B723" s="26" t="str">
        <f>'Figure 4 Map Data'!B723</f>
        <v>OR</v>
      </c>
      <c r="C723">
        <f>'Figure 4 Map Data'!E723</f>
        <v>0</v>
      </c>
      <c r="D723" t="str">
        <f t="shared" si="22"/>
        <v>Northwest</v>
      </c>
      <c r="E723">
        <f t="shared" si="23"/>
        <v>10</v>
      </c>
    </row>
    <row r="724" spans="1:5" x14ac:dyDescent="0.3">
      <c r="A724" s="26" t="str">
        <f>'Figure 4 Map Data'!A724</f>
        <v>USC00356883</v>
      </c>
      <c r="B724" s="26" t="str">
        <f>'Figure 4 Map Data'!B724</f>
        <v>OR</v>
      </c>
      <c r="C724">
        <f>'Figure 4 Map Data'!E724</f>
        <v>-17.075515640035107</v>
      </c>
      <c r="D724" t="str">
        <f t="shared" si="22"/>
        <v>Northwest</v>
      </c>
      <c r="E724">
        <f t="shared" si="23"/>
        <v>10</v>
      </c>
    </row>
    <row r="725" spans="1:5" x14ac:dyDescent="0.3">
      <c r="A725" s="26" t="str">
        <f>'Figure 4 Map Data'!A725</f>
        <v>USC00356907</v>
      </c>
      <c r="B725" s="26" t="str">
        <f>'Figure 4 Map Data'!B725</f>
        <v>OR</v>
      </c>
      <c r="C725">
        <f>'Figure 4 Map Data'!E725</f>
        <v>-20.999480519480517</v>
      </c>
      <c r="D725" t="str">
        <f t="shared" si="22"/>
        <v>Northwest</v>
      </c>
      <c r="E725">
        <f t="shared" si="23"/>
        <v>10</v>
      </c>
    </row>
    <row r="726" spans="1:5" x14ac:dyDescent="0.3">
      <c r="A726" s="26" t="str">
        <f>'Figure 4 Map Data'!A726</f>
        <v>USC00357169</v>
      </c>
      <c r="B726" s="26" t="str">
        <f>'Figure 4 Map Data'!B726</f>
        <v>OR</v>
      </c>
      <c r="C726">
        <f>'Figure 4 Map Data'!E726</f>
        <v>-16.287792207792211</v>
      </c>
      <c r="D726" t="str">
        <f t="shared" si="22"/>
        <v>Northwest</v>
      </c>
      <c r="E726">
        <f t="shared" si="23"/>
        <v>10</v>
      </c>
    </row>
    <row r="727" spans="1:5" x14ac:dyDescent="0.3">
      <c r="A727" s="26" t="str">
        <f>'Figure 4 Map Data'!A727</f>
        <v>USC00358466</v>
      </c>
      <c r="B727" s="26" t="str">
        <f>'Figure 4 Map Data'!B727</f>
        <v>OR</v>
      </c>
      <c r="C727">
        <f>'Figure 4 Map Data'!E727</f>
        <v>0</v>
      </c>
      <c r="D727" t="str">
        <f t="shared" si="22"/>
        <v>Northwest</v>
      </c>
      <c r="E727">
        <f t="shared" si="23"/>
        <v>10</v>
      </c>
    </row>
    <row r="728" spans="1:5" x14ac:dyDescent="0.3">
      <c r="A728" s="26" t="str">
        <f>'Figure 4 Map Data'!A728</f>
        <v>USC00358494</v>
      </c>
      <c r="B728" s="26" t="str">
        <f>'Figure 4 Map Data'!B728</f>
        <v>OR</v>
      </c>
      <c r="C728">
        <f>'Figure 4 Map Data'!E728</f>
        <v>-7.2019922842173481</v>
      </c>
      <c r="D728" t="str">
        <f t="shared" si="22"/>
        <v>Northwest</v>
      </c>
      <c r="E728">
        <f t="shared" si="23"/>
        <v>10</v>
      </c>
    </row>
    <row r="729" spans="1:5" x14ac:dyDescent="0.3">
      <c r="A729" s="26" t="str">
        <f>'Figure 4 Map Data'!A729</f>
        <v>USC00358746</v>
      </c>
      <c r="B729" s="26" t="str">
        <f>'Figure 4 Map Data'!B729</f>
        <v>OR</v>
      </c>
      <c r="C729">
        <f>'Figure 4 Map Data'!E729</f>
        <v>0</v>
      </c>
      <c r="D729" t="str">
        <f t="shared" si="22"/>
        <v>Northwest</v>
      </c>
      <c r="E729">
        <f t="shared" si="23"/>
        <v>10</v>
      </c>
    </row>
    <row r="730" spans="1:5" x14ac:dyDescent="0.3">
      <c r="A730" s="26" t="str">
        <f>'Figure 4 Map Data'!A730</f>
        <v>USC00358797</v>
      </c>
      <c r="B730" s="26" t="str">
        <f>'Figure 4 Map Data'!B730</f>
        <v>OR</v>
      </c>
      <c r="C730">
        <f>'Figure 4 Map Data'!E730</f>
        <v>0</v>
      </c>
      <c r="D730" t="str">
        <f t="shared" si="22"/>
        <v>Northwest</v>
      </c>
      <c r="E730">
        <f t="shared" si="23"/>
        <v>10</v>
      </c>
    </row>
    <row r="731" spans="1:5" x14ac:dyDescent="0.3">
      <c r="A731" s="26" t="str">
        <f>'Figure 4 Map Data'!A731</f>
        <v>USC00358997</v>
      </c>
      <c r="B731" s="26" t="str">
        <f>'Figure 4 Map Data'!B731</f>
        <v>OR</v>
      </c>
      <c r="C731">
        <f>'Figure 4 Map Data'!E731</f>
        <v>0</v>
      </c>
      <c r="D731" t="str">
        <f t="shared" si="22"/>
        <v>Northwest</v>
      </c>
      <c r="E731">
        <f t="shared" si="23"/>
        <v>10</v>
      </c>
    </row>
    <row r="732" spans="1:5" x14ac:dyDescent="0.3">
      <c r="A732" s="26" t="str">
        <f>'Figure 4 Map Data'!A732</f>
        <v>USC00361354</v>
      </c>
      <c r="B732" s="26" t="str">
        <f>'Figure 4 Map Data'!B732</f>
        <v>PA</v>
      </c>
      <c r="C732">
        <f>'Figure 4 Map Data'!E732</f>
        <v>-13.701818181818188</v>
      </c>
      <c r="D732" t="str">
        <f t="shared" si="22"/>
        <v>Northeast</v>
      </c>
      <c r="E732">
        <f t="shared" si="23"/>
        <v>3</v>
      </c>
    </row>
    <row r="733" spans="1:5" x14ac:dyDescent="0.3">
      <c r="A733" s="26" t="str">
        <f>'Figure 4 Map Data'!A733</f>
        <v>USC00363028</v>
      </c>
      <c r="B733" s="26" t="str">
        <f>'Figure 4 Map Data'!B733</f>
        <v>PA</v>
      </c>
      <c r="C733">
        <f>'Figure 4 Map Data'!E733</f>
        <v>-7.3093957387356641</v>
      </c>
      <c r="D733" t="str">
        <f t="shared" si="22"/>
        <v>Northeast</v>
      </c>
      <c r="E733">
        <f t="shared" si="23"/>
        <v>3</v>
      </c>
    </row>
    <row r="734" spans="1:5" x14ac:dyDescent="0.3">
      <c r="A734" s="26" t="str">
        <f>'Figure 4 Map Data'!A734</f>
        <v>USC00364896</v>
      </c>
      <c r="B734" s="26" t="str">
        <f>'Figure 4 Map Data'!B734</f>
        <v>PA</v>
      </c>
      <c r="C734">
        <f>'Figure 4 Map Data'!E734</f>
        <v>-15.429573348918733</v>
      </c>
      <c r="D734" t="str">
        <f t="shared" si="22"/>
        <v>Northeast</v>
      </c>
      <c r="E734">
        <f t="shared" si="23"/>
        <v>3</v>
      </c>
    </row>
    <row r="735" spans="1:5" x14ac:dyDescent="0.3">
      <c r="A735" s="26" t="str">
        <f>'Figure 4 Map Data'!A735</f>
        <v>USC00365915</v>
      </c>
      <c r="B735" s="26" t="str">
        <f>'Figure 4 Map Data'!B735</f>
        <v>PA</v>
      </c>
      <c r="C735">
        <f>'Figure 4 Map Data'!E735</f>
        <v>0</v>
      </c>
      <c r="D735" t="str">
        <f t="shared" si="22"/>
        <v>Northeast</v>
      </c>
      <c r="E735">
        <f t="shared" si="23"/>
        <v>3</v>
      </c>
    </row>
    <row r="736" spans="1:5" x14ac:dyDescent="0.3">
      <c r="A736" s="26" t="str">
        <f>'Figure 4 Map Data'!A736</f>
        <v>USC00366233</v>
      </c>
      <c r="B736" s="26" t="str">
        <f>'Figure 4 Map Data'!B736</f>
        <v>PA</v>
      </c>
      <c r="C736">
        <f>'Figure 4 Map Data'!E736</f>
        <v>0</v>
      </c>
      <c r="D736" t="str">
        <f t="shared" si="22"/>
        <v>Northeast</v>
      </c>
      <c r="E736">
        <f t="shared" si="23"/>
        <v>3</v>
      </c>
    </row>
    <row r="737" spans="1:5" x14ac:dyDescent="0.3">
      <c r="A737" s="26" t="str">
        <f>'Figure 4 Map Data'!A737</f>
        <v>USC00367029</v>
      </c>
      <c r="B737" s="26" t="str">
        <f>'Figure 4 Map Data'!B737</f>
        <v>PA</v>
      </c>
      <c r="C737">
        <f>'Figure 4 Map Data'!E737</f>
        <v>-12.435719338864287</v>
      </c>
      <c r="D737" t="str">
        <f t="shared" si="22"/>
        <v>Northeast</v>
      </c>
      <c r="E737">
        <f t="shared" si="23"/>
        <v>3</v>
      </c>
    </row>
    <row r="738" spans="1:5" x14ac:dyDescent="0.3">
      <c r="A738" s="26" t="str">
        <f>'Figure 4 Map Data'!A738</f>
        <v>USC00367477</v>
      </c>
      <c r="B738" s="26" t="str">
        <f>'Figure 4 Map Data'!B738</f>
        <v>PA</v>
      </c>
      <c r="C738">
        <f>'Figure 4 Map Data'!E738</f>
        <v>-8.4051948051948564</v>
      </c>
      <c r="D738" t="str">
        <f t="shared" si="22"/>
        <v>Northeast</v>
      </c>
      <c r="E738">
        <f t="shared" si="23"/>
        <v>3</v>
      </c>
    </row>
    <row r="739" spans="1:5" x14ac:dyDescent="0.3">
      <c r="A739" s="26" t="str">
        <f>'Figure 4 Map Data'!A739</f>
        <v>USC00367931</v>
      </c>
      <c r="B739" s="26" t="str">
        <f>'Figure 4 Map Data'!B739</f>
        <v>PA</v>
      </c>
      <c r="C739">
        <f>'Figure 4 Map Data'!E739</f>
        <v>0</v>
      </c>
      <c r="D739" t="str">
        <f t="shared" si="22"/>
        <v>Northeast</v>
      </c>
      <c r="E739">
        <f t="shared" si="23"/>
        <v>3</v>
      </c>
    </row>
    <row r="740" spans="1:5" x14ac:dyDescent="0.3">
      <c r="A740" s="26" t="str">
        <f>'Figure 4 Map Data'!A740</f>
        <v>USC00368449</v>
      </c>
      <c r="B740" s="26" t="str">
        <f>'Figure 4 Map Data'!B740</f>
        <v>PA</v>
      </c>
      <c r="C740">
        <f>'Figure 4 Map Data'!E740</f>
        <v>-8.0623376623376153</v>
      </c>
      <c r="D740" t="str">
        <f t="shared" si="22"/>
        <v>Northeast</v>
      </c>
      <c r="E740">
        <f t="shared" si="23"/>
        <v>3</v>
      </c>
    </row>
    <row r="741" spans="1:5" x14ac:dyDescent="0.3">
      <c r="A741" s="26" t="str">
        <f>'Figure 4 Map Data'!A741</f>
        <v>USC00368596</v>
      </c>
      <c r="B741" s="26" t="str">
        <f>'Figure 4 Map Data'!B741</f>
        <v>PA</v>
      </c>
      <c r="C741">
        <f>'Figure 4 Map Data'!E741</f>
        <v>-12.612173913043472</v>
      </c>
      <c r="D741" t="str">
        <f t="shared" si="22"/>
        <v>Northeast</v>
      </c>
      <c r="E741">
        <f t="shared" si="23"/>
        <v>3</v>
      </c>
    </row>
    <row r="742" spans="1:5" x14ac:dyDescent="0.3">
      <c r="A742" s="26" t="str">
        <f>'Figure 4 Map Data'!A742</f>
        <v>USC00368905</v>
      </c>
      <c r="B742" s="26" t="str">
        <f>'Figure 4 Map Data'!B742</f>
        <v>PA</v>
      </c>
      <c r="C742">
        <f>'Figure 4 Map Data'!E742</f>
        <v>0</v>
      </c>
      <c r="D742" t="str">
        <f t="shared" si="22"/>
        <v>Northeast</v>
      </c>
      <c r="E742">
        <f t="shared" si="23"/>
        <v>3</v>
      </c>
    </row>
    <row r="743" spans="1:5" x14ac:dyDescent="0.3">
      <c r="A743" s="26" t="str">
        <f>'Figure 4 Map Data'!A743</f>
        <v>USC00369050</v>
      </c>
      <c r="B743" s="26" t="str">
        <f>'Figure 4 Map Data'!B743</f>
        <v>PA</v>
      </c>
      <c r="C743">
        <f>'Figure 4 Map Data'!E743</f>
        <v>0</v>
      </c>
      <c r="D743" t="str">
        <f t="shared" si="22"/>
        <v>Northeast</v>
      </c>
      <c r="E743">
        <f t="shared" si="23"/>
        <v>3</v>
      </c>
    </row>
    <row r="744" spans="1:5" x14ac:dyDescent="0.3">
      <c r="A744" s="26" t="str">
        <f>'Figure 4 Map Data'!A744</f>
        <v>USC00369298</v>
      </c>
      <c r="B744" s="26" t="str">
        <f>'Figure 4 Map Data'!B744</f>
        <v>PA</v>
      </c>
      <c r="C744">
        <f>'Figure 4 Map Data'!E744</f>
        <v>0</v>
      </c>
      <c r="D744" t="str">
        <f t="shared" si="22"/>
        <v>Northeast</v>
      </c>
      <c r="E744">
        <f t="shared" si="23"/>
        <v>3</v>
      </c>
    </row>
    <row r="745" spans="1:5" x14ac:dyDescent="0.3">
      <c r="A745" s="26" t="str">
        <f>'Figure 4 Map Data'!A745</f>
        <v>USC00369408</v>
      </c>
      <c r="B745" s="26" t="str">
        <f>'Figure 4 Map Data'!B745</f>
        <v>PA</v>
      </c>
      <c r="C745">
        <f>'Figure 4 Map Data'!E745</f>
        <v>-9.4348160182466358</v>
      </c>
      <c r="D745" t="str">
        <f t="shared" si="22"/>
        <v>Northeast</v>
      </c>
      <c r="E745">
        <f t="shared" si="23"/>
        <v>3</v>
      </c>
    </row>
    <row r="746" spans="1:5" x14ac:dyDescent="0.3">
      <c r="A746" s="26" t="str">
        <f>'Figure 4 Map Data'!A746</f>
        <v>USC00369464</v>
      </c>
      <c r="B746" s="26" t="str">
        <f>'Figure 4 Map Data'!B746</f>
        <v>PA</v>
      </c>
      <c r="C746">
        <f>'Figure 4 Map Data'!E746</f>
        <v>11.704508282016368</v>
      </c>
      <c r="D746" t="str">
        <f t="shared" si="22"/>
        <v>Northeast</v>
      </c>
      <c r="E746">
        <f t="shared" si="23"/>
        <v>3</v>
      </c>
    </row>
    <row r="747" spans="1:5" x14ac:dyDescent="0.3">
      <c r="A747" s="26" t="str">
        <f>'Figure 4 Map Data'!A747</f>
        <v>USC00369933</v>
      </c>
      <c r="B747" s="26" t="str">
        <f>'Figure 4 Map Data'!B747</f>
        <v>PA</v>
      </c>
      <c r="C747">
        <f>'Figure 4 Map Data'!E747</f>
        <v>0</v>
      </c>
      <c r="D747" t="str">
        <f t="shared" si="22"/>
        <v>Northeast</v>
      </c>
      <c r="E747">
        <f t="shared" si="23"/>
        <v>3</v>
      </c>
    </row>
    <row r="748" spans="1:5" x14ac:dyDescent="0.3">
      <c r="A748" s="26" t="str">
        <f>'Figure 4 Map Data'!A748</f>
        <v>USC00374266</v>
      </c>
      <c r="B748" s="26" t="str">
        <f>'Figure 4 Map Data'!B748</f>
        <v>RI</v>
      </c>
      <c r="C748">
        <f>'Figure 4 Map Data'!E748</f>
        <v>-8.9277922077922796</v>
      </c>
      <c r="D748" t="str">
        <f t="shared" si="22"/>
        <v>Northeast</v>
      </c>
      <c r="E748">
        <f t="shared" si="23"/>
        <v>1</v>
      </c>
    </row>
    <row r="749" spans="1:5" x14ac:dyDescent="0.3">
      <c r="A749" s="26" t="str">
        <f>'Figure 4 Map Data'!A749</f>
        <v>USC00380074</v>
      </c>
      <c r="B749" s="26" t="str">
        <f>'Figure 4 Map Data'!B749</f>
        <v>SC</v>
      </c>
      <c r="C749">
        <f>'Figure 4 Map Data'!E749</f>
        <v>0</v>
      </c>
      <c r="D749" t="str">
        <f t="shared" si="22"/>
        <v>Southeast</v>
      </c>
      <c r="E749">
        <f t="shared" si="23"/>
        <v>4</v>
      </c>
    </row>
    <row r="750" spans="1:5" x14ac:dyDescent="0.3">
      <c r="A750" s="26" t="str">
        <f>'Figure 4 Map Data'!A750</f>
        <v>USC00380165</v>
      </c>
      <c r="B750" s="26" t="str">
        <f>'Figure 4 Map Data'!B750</f>
        <v>SC</v>
      </c>
      <c r="C750">
        <f>'Figure 4 Map Data'!E750</f>
        <v>-9.7516883116882109</v>
      </c>
      <c r="D750" t="str">
        <f t="shared" si="22"/>
        <v>Southeast</v>
      </c>
      <c r="E750">
        <f t="shared" si="23"/>
        <v>4</v>
      </c>
    </row>
    <row r="751" spans="1:5" x14ac:dyDescent="0.3">
      <c r="A751" s="26" t="str">
        <f>'Figure 4 Map Data'!A751</f>
        <v>USC00381277</v>
      </c>
      <c r="B751" s="26" t="str">
        <f>'Figure 4 Map Data'!B751</f>
        <v>SC</v>
      </c>
      <c r="C751">
        <f>'Figure 4 Map Data'!E751</f>
        <v>-13.878441558441487</v>
      </c>
      <c r="D751" t="str">
        <f t="shared" si="22"/>
        <v>Southeast</v>
      </c>
      <c r="E751">
        <f t="shared" si="23"/>
        <v>4</v>
      </c>
    </row>
    <row r="752" spans="1:5" x14ac:dyDescent="0.3">
      <c r="A752" s="26" t="str">
        <f>'Figure 4 Map Data'!A752</f>
        <v>USC00381588</v>
      </c>
      <c r="B752" s="26" t="str">
        <f>'Figure 4 Map Data'!B752</f>
        <v>SC</v>
      </c>
      <c r="C752">
        <f>'Figure 4 Map Data'!E752</f>
        <v>-12.048831168831112</v>
      </c>
      <c r="D752" t="str">
        <f t="shared" si="22"/>
        <v>Southeast</v>
      </c>
      <c r="E752">
        <f t="shared" si="23"/>
        <v>4</v>
      </c>
    </row>
    <row r="753" spans="1:5" x14ac:dyDescent="0.3">
      <c r="A753" s="26" t="str">
        <f>'Figure 4 Map Data'!A753</f>
        <v>USC00381770</v>
      </c>
      <c r="B753" s="26" t="str">
        <f>'Figure 4 Map Data'!B753</f>
        <v>SC</v>
      </c>
      <c r="C753">
        <f>'Figure 4 Map Data'!E753</f>
        <v>-16.538181818181716</v>
      </c>
      <c r="D753" t="str">
        <f t="shared" si="22"/>
        <v>Southeast</v>
      </c>
      <c r="E753">
        <f t="shared" si="23"/>
        <v>4</v>
      </c>
    </row>
    <row r="754" spans="1:5" x14ac:dyDescent="0.3">
      <c r="A754" s="26" t="str">
        <f>'Figure 4 Map Data'!A754</f>
        <v>USC00381944</v>
      </c>
      <c r="B754" s="26" t="str">
        <f>'Figure 4 Map Data'!B754</f>
        <v>SC</v>
      </c>
      <c r="C754">
        <f>'Figure 4 Map Data'!E754</f>
        <v>0</v>
      </c>
      <c r="D754" t="str">
        <f t="shared" si="22"/>
        <v>Southeast</v>
      </c>
      <c r="E754">
        <f t="shared" si="23"/>
        <v>4</v>
      </c>
    </row>
    <row r="755" spans="1:5" x14ac:dyDescent="0.3">
      <c r="A755" s="26" t="str">
        <f>'Figure 4 Map Data'!A755</f>
        <v>USC00381997</v>
      </c>
      <c r="B755" s="26" t="str">
        <f>'Figure 4 Map Data'!B755</f>
        <v>SC</v>
      </c>
      <c r="C755">
        <f>'Figure 4 Map Data'!E755</f>
        <v>-10.396998962407388</v>
      </c>
      <c r="D755" t="str">
        <f t="shared" si="22"/>
        <v>Southeast</v>
      </c>
      <c r="E755">
        <f t="shared" si="23"/>
        <v>4</v>
      </c>
    </row>
    <row r="756" spans="1:5" x14ac:dyDescent="0.3">
      <c r="A756" s="26" t="str">
        <f>'Figure 4 Map Data'!A756</f>
        <v>USC00382260</v>
      </c>
      <c r="B756" s="26" t="str">
        <f>'Figure 4 Map Data'!B756</f>
        <v>SC</v>
      </c>
      <c r="C756">
        <f>'Figure 4 Map Data'!E756</f>
        <v>-8.166233766233649</v>
      </c>
      <c r="D756" t="str">
        <f t="shared" si="22"/>
        <v>Southeast</v>
      </c>
      <c r="E756">
        <f t="shared" si="23"/>
        <v>4</v>
      </c>
    </row>
    <row r="757" spans="1:5" x14ac:dyDescent="0.3">
      <c r="A757" s="26" t="str">
        <f>'Figure 4 Map Data'!A757</f>
        <v>USC00383468</v>
      </c>
      <c r="B757" s="26" t="str">
        <f>'Figure 4 Map Data'!B757</f>
        <v>SC</v>
      </c>
      <c r="C757">
        <f>'Figure 4 Map Data'!E757</f>
        <v>0</v>
      </c>
      <c r="D757" t="str">
        <f t="shared" si="22"/>
        <v>Southeast</v>
      </c>
      <c r="E757">
        <f t="shared" si="23"/>
        <v>4</v>
      </c>
    </row>
    <row r="758" spans="1:5" x14ac:dyDescent="0.3">
      <c r="A758" s="26" t="str">
        <f>'Figure 4 Map Data'!A758</f>
        <v>USC00383754</v>
      </c>
      <c r="B758" s="26" t="str">
        <f>'Figure 4 Map Data'!B758</f>
        <v>SC</v>
      </c>
      <c r="C758">
        <f>'Figure 4 Map Data'!E758</f>
        <v>0</v>
      </c>
      <c r="D758" t="str">
        <f t="shared" si="22"/>
        <v>Southeast</v>
      </c>
      <c r="E758">
        <f t="shared" si="23"/>
        <v>4</v>
      </c>
    </row>
    <row r="759" spans="1:5" x14ac:dyDescent="0.3">
      <c r="A759" s="26" t="str">
        <f>'Figure 4 Map Data'!A759</f>
        <v>USC00385017</v>
      </c>
      <c r="B759" s="26" t="str">
        <f>'Figure 4 Map Data'!B759</f>
        <v>SC</v>
      </c>
      <c r="C759">
        <f>'Figure 4 Map Data'!E759</f>
        <v>0</v>
      </c>
      <c r="D759" t="str">
        <f t="shared" si="22"/>
        <v>Southeast</v>
      </c>
      <c r="E759">
        <f t="shared" si="23"/>
        <v>4</v>
      </c>
    </row>
    <row r="760" spans="1:5" x14ac:dyDescent="0.3">
      <c r="A760" s="26" t="str">
        <f>'Figure 4 Map Data'!A760</f>
        <v>USC00385200</v>
      </c>
      <c r="B760" s="26" t="str">
        <f>'Figure 4 Map Data'!B760</f>
        <v>SC</v>
      </c>
      <c r="C760">
        <f>'Figure 4 Map Data'!E760</f>
        <v>0</v>
      </c>
      <c r="D760" t="str">
        <f t="shared" si="22"/>
        <v>Southeast</v>
      </c>
      <c r="E760">
        <f t="shared" si="23"/>
        <v>4</v>
      </c>
    </row>
    <row r="761" spans="1:5" x14ac:dyDescent="0.3">
      <c r="A761" s="26" t="str">
        <f>'Figure 4 Map Data'!A761</f>
        <v>USC00386209</v>
      </c>
      <c r="B761" s="26" t="str">
        <f>'Figure 4 Map Data'!B761</f>
        <v>SC</v>
      </c>
      <c r="C761">
        <f>'Figure 4 Map Data'!E761</f>
        <v>-7.9899048157603874</v>
      </c>
      <c r="D761" t="str">
        <f t="shared" si="22"/>
        <v>Southeast</v>
      </c>
      <c r="E761">
        <f t="shared" si="23"/>
        <v>4</v>
      </c>
    </row>
    <row r="762" spans="1:5" x14ac:dyDescent="0.3">
      <c r="A762" s="26" t="str">
        <f>'Figure 4 Map Data'!A762</f>
        <v>USC00386527</v>
      </c>
      <c r="B762" s="26" t="str">
        <f>'Figure 4 Map Data'!B762</f>
        <v>SC</v>
      </c>
      <c r="C762">
        <f>'Figure 4 Map Data'!E762</f>
        <v>-17.486116700200881</v>
      </c>
      <c r="D762" t="str">
        <f t="shared" si="22"/>
        <v>Southeast</v>
      </c>
      <c r="E762">
        <f t="shared" si="23"/>
        <v>4</v>
      </c>
    </row>
    <row r="763" spans="1:5" x14ac:dyDescent="0.3">
      <c r="A763" s="26" t="str">
        <f>'Figure 4 Map Data'!A763</f>
        <v>USC00387631</v>
      </c>
      <c r="B763" s="26" t="str">
        <f>'Figure 4 Map Data'!B763</f>
        <v>SC</v>
      </c>
      <c r="C763">
        <f>'Figure 4 Map Data'!E763</f>
        <v>-8.2670129870129472</v>
      </c>
      <c r="D763" t="str">
        <f t="shared" si="22"/>
        <v>Southeast</v>
      </c>
      <c r="E763">
        <f t="shared" si="23"/>
        <v>4</v>
      </c>
    </row>
    <row r="764" spans="1:5" x14ac:dyDescent="0.3">
      <c r="A764" s="26" t="str">
        <f>'Figure 4 Map Data'!A764</f>
        <v>USC00387722</v>
      </c>
      <c r="B764" s="26" t="str">
        <f>'Figure 4 Map Data'!B764</f>
        <v>SC</v>
      </c>
      <c r="C764">
        <f>'Figure 4 Map Data'!E764</f>
        <v>-7.7361038961038844</v>
      </c>
      <c r="D764" t="str">
        <f t="shared" si="22"/>
        <v>Southeast</v>
      </c>
      <c r="E764">
        <f t="shared" si="23"/>
        <v>4</v>
      </c>
    </row>
    <row r="765" spans="1:5" x14ac:dyDescent="0.3">
      <c r="A765" s="26" t="str">
        <f>'Figure 4 Map Data'!A765</f>
        <v>USC00388426</v>
      </c>
      <c r="B765" s="26" t="str">
        <f>'Figure 4 Map Data'!B765</f>
        <v>SC</v>
      </c>
      <c r="C765">
        <f>'Figure 4 Map Data'!E765</f>
        <v>-13.822465787743177</v>
      </c>
      <c r="D765" t="str">
        <f t="shared" si="22"/>
        <v>Southeast</v>
      </c>
      <c r="E765">
        <f t="shared" si="23"/>
        <v>4</v>
      </c>
    </row>
    <row r="766" spans="1:5" x14ac:dyDescent="0.3">
      <c r="A766" s="26" t="str">
        <f>'Figure 4 Map Data'!A766</f>
        <v>USC00388440</v>
      </c>
      <c r="B766" s="26" t="str">
        <f>'Figure 4 Map Data'!B766</f>
        <v>SC</v>
      </c>
      <c r="C766">
        <f>'Figure 4 Map Data'!E766</f>
        <v>0</v>
      </c>
      <c r="D766" t="str">
        <f t="shared" si="22"/>
        <v>Southeast</v>
      </c>
      <c r="E766">
        <f t="shared" si="23"/>
        <v>4</v>
      </c>
    </row>
    <row r="767" spans="1:5" x14ac:dyDescent="0.3">
      <c r="A767" s="26" t="str">
        <f>'Figure 4 Map Data'!A767</f>
        <v>USC00388887</v>
      </c>
      <c r="B767" s="26" t="str">
        <f>'Figure 4 Map Data'!B767</f>
        <v>SC</v>
      </c>
      <c r="C767">
        <f>'Figure 4 Map Data'!E767</f>
        <v>-8.9589610389610446</v>
      </c>
      <c r="D767" t="str">
        <f t="shared" si="22"/>
        <v>Southeast</v>
      </c>
      <c r="E767">
        <f t="shared" si="23"/>
        <v>4</v>
      </c>
    </row>
    <row r="768" spans="1:5" x14ac:dyDescent="0.3">
      <c r="A768" s="26" t="str">
        <f>'Figure 4 Map Data'!A768</f>
        <v>USC00389327</v>
      </c>
      <c r="B768" s="26" t="str">
        <f>'Figure 4 Map Data'!B768</f>
        <v>SC</v>
      </c>
      <c r="C768">
        <f>'Figure 4 Map Data'!E768</f>
        <v>-12.483116883116773</v>
      </c>
      <c r="D768" t="str">
        <f t="shared" si="22"/>
        <v>Southeast</v>
      </c>
      <c r="E768">
        <f t="shared" si="23"/>
        <v>4</v>
      </c>
    </row>
    <row r="769" spans="1:5" x14ac:dyDescent="0.3">
      <c r="A769" s="26" t="str">
        <f>'Figure 4 Map Data'!A769</f>
        <v>USC00389350</v>
      </c>
      <c r="B769" s="26" t="str">
        <f>'Figure 4 Map Data'!B769</f>
        <v>SC</v>
      </c>
      <c r="C769">
        <f>'Figure 4 Map Data'!E769</f>
        <v>-9.0316883116883133</v>
      </c>
      <c r="D769" t="str">
        <f t="shared" si="22"/>
        <v>Southeast</v>
      </c>
      <c r="E769">
        <f t="shared" si="23"/>
        <v>4</v>
      </c>
    </row>
    <row r="770" spans="1:5" x14ac:dyDescent="0.3">
      <c r="A770" s="26" t="str">
        <f>'Figure 4 Map Data'!A770</f>
        <v>USC00389469</v>
      </c>
      <c r="B770" s="26" t="str">
        <f>'Figure 4 Map Data'!B770</f>
        <v>SC</v>
      </c>
      <c r="C770">
        <f>'Figure 4 Map Data'!E770</f>
        <v>0</v>
      </c>
      <c r="D770" t="str">
        <f t="shared" si="22"/>
        <v>Southeast</v>
      </c>
      <c r="E770">
        <f t="shared" si="23"/>
        <v>4</v>
      </c>
    </row>
    <row r="771" spans="1:5" x14ac:dyDescent="0.3">
      <c r="A771" s="26" t="str">
        <f>'Figure 4 Map Data'!A771</f>
        <v>USC00390043</v>
      </c>
      <c r="B771" s="26" t="str">
        <f>'Figure 4 Map Data'!B771</f>
        <v>SD</v>
      </c>
      <c r="C771">
        <f>'Figure 4 Map Data'!E771</f>
        <v>0</v>
      </c>
      <c r="D771" t="str">
        <f t="shared" ref="D771:D834" si="24">VLOOKUP(B771,$U$2:$Y$59, 4, FALSE)</f>
        <v>Northern Great Plains</v>
      </c>
      <c r="E771">
        <f t="shared" ref="E771:E834" si="25">VLOOKUP(B771,$U$2:$Y$59, 5, FALSE)</f>
        <v>8</v>
      </c>
    </row>
    <row r="772" spans="1:5" x14ac:dyDescent="0.3">
      <c r="A772" s="26" t="str">
        <f>'Figure 4 Map Data'!A772</f>
        <v>USC00390128</v>
      </c>
      <c r="B772" s="26" t="str">
        <f>'Figure 4 Map Data'!B772</f>
        <v>SD</v>
      </c>
      <c r="C772">
        <f>'Figure 4 Map Data'!E772</f>
        <v>-5.9542857142857111</v>
      </c>
      <c r="D772" t="str">
        <f t="shared" si="24"/>
        <v>Northern Great Plains</v>
      </c>
      <c r="E772">
        <f t="shared" si="25"/>
        <v>8</v>
      </c>
    </row>
    <row r="773" spans="1:5" x14ac:dyDescent="0.3">
      <c r="A773" s="26" t="str">
        <f>'Figure 4 Map Data'!A773</f>
        <v>USC00391392</v>
      </c>
      <c r="B773" s="26" t="str">
        <f>'Figure 4 Map Data'!B773</f>
        <v>SD</v>
      </c>
      <c r="C773">
        <f>'Figure 4 Map Data'!E773</f>
        <v>0</v>
      </c>
      <c r="D773" t="str">
        <f t="shared" si="24"/>
        <v>Northern Great Plains</v>
      </c>
      <c r="E773">
        <f t="shared" si="25"/>
        <v>8</v>
      </c>
    </row>
    <row r="774" spans="1:5" x14ac:dyDescent="0.3">
      <c r="A774" s="26" t="str">
        <f>'Figure 4 Map Data'!A774</f>
        <v>USC00391739</v>
      </c>
      <c r="B774" s="26" t="str">
        <f>'Figure 4 Map Data'!B774</f>
        <v>SD</v>
      </c>
      <c r="C774">
        <f>'Figure 4 Map Data'!E774</f>
        <v>0</v>
      </c>
      <c r="D774" t="str">
        <f t="shared" si="24"/>
        <v>Northern Great Plains</v>
      </c>
      <c r="E774">
        <f t="shared" si="25"/>
        <v>8</v>
      </c>
    </row>
    <row r="775" spans="1:5" x14ac:dyDescent="0.3">
      <c r="A775" s="26" t="str">
        <f>'Figure 4 Map Data'!A775</f>
        <v>USC00391972</v>
      </c>
      <c r="B775" s="26" t="str">
        <f>'Figure 4 Map Data'!B775</f>
        <v>SD</v>
      </c>
      <c r="C775">
        <f>'Figure 4 Map Data'!E775</f>
        <v>-5.5329285643849664</v>
      </c>
      <c r="D775" t="str">
        <f t="shared" si="24"/>
        <v>Northern Great Plains</v>
      </c>
      <c r="E775">
        <f t="shared" si="25"/>
        <v>8</v>
      </c>
    </row>
    <row r="776" spans="1:5" x14ac:dyDescent="0.3">
      <c r="A776" s="26" t="str">
        <f>'Figure 4 Map Data'!A776</f>
        <v>USC00392429</v>
      </c>
      <c r="B776" s="26" t="str">
        <f>'Figure 4 Map Data'!B776</f>
        <v>SD</v>
      </c>
      <c r="C776">
        <f>'Figure 4 Map Data'!E776</f>
        <v>-13.044155844155815</v>
      </c>
      <c r="D776" t="str">
        <f t="shared" si="24"/>
        <v>Northern Great Plains</v>
      </c>
      <c r="E776">
        <f t="shared" si="25"/>
        <v>8</v>
      </c>
    </row>
    <row r="777" spans="1:5" x14ac:dyDescent="0.3">
      <c r="A777" s="26" t="str">
        <f>'Figure 4 Map Data'!A777</f>
        <v>USC00392797</v>
      </c>
      <c r="B777" s="26" t="str">
        <f>'Figure 4 Map Data'!B777</f>
        <v>SD</v>
      </c>
      <c r="C777">
        <f>'Figure 4 Map Data'!E777</f>
        <v>-10.500779220779231</v>
      </c>
      <c r="D777" t="str">
        <f t="shared" si="24"/>
        <v>Northern Great Plains</v>
      </c>
      <c r="E777">
        <f t="shared" si="25"/>
        <v>8</v>
      </c>
    </row>
    <row r="778" spans="1:5" x14ac:dyDescent="0.3">
      <c r="A778" s="26" t="str">
        <f>'Figure 4 Map Data'!A778</f>
        <v>USC00392927</v>
      </c>
      <c r="B778" s="26" t="str">
        <f>'Figure 4 Map Data'!B778</f>
        <v>SD</v>
      </c>
      <c r="C778">
        <f>'Figure 4 Map Data'!E778</f>
        <v>-12.271168831168811</v>
      </c>
      <c r="D778" t="str">
        <f t="shared" si="24"/>
        <v>Northern Great Plains</v>
      </c>
      <c r="E778">
        <f t="shared" si="25"/>
        <v>8</v>
      </c>
    </row>
    <row r="779" spans="1:5" x14ac:dyDescent="0.3">
      <c r="A779" s="26" t="str">
        <f>'Figure 4 Map Data'!A779</f>
        <v>USC00393029</v>
      </c>
      <c r="B779" s="26" t="str">
        <f>'Figure 4 Map Data'!B779</f>
        <v>SD</v>
      </c>
      <c r="C779">
        <f>'Figure 4 Map Data'!E779</f>
        <v>-6.3042871048287834</v>
      </c>
      <c r="D779" t="str">
        <f t="shared" si="24"/>
        <v>Northern Great Plains</v>
      </c>
      <c r="E779">
        <f t="shared" si="25"/>
        <v>8</v>
      </c>
    </row>
    <row r="780" spans="1:5" x14ac:dyDescent="0.3">
      <c r="A780" s="26" t="str">
        <f>'Figure 4 Map Data'!A780</f>
        <v>USC00393217</v>
      </c>
      <c r="B780" s="26" t="str">
        <f>'Figure 4 Map Data'!B780</f>
        <v>SD</v>
      </c>
      <c r="C780">
        <f>'Figure 4 Map Data'!E780</f>
        <v>-8.653400400074224</v>
      </c>
      <c r="D780" t="str">
        <f t="shared" si="24"/>
        <v>Northern Great Plains</v>
      </c>
      <c r="E780">
        <f t="shared" si="25"/>
        <v>8</v>
      </c>
    </row>
    <row r="781" spans="1:5" x14ac:dyDescent="0.3">
      <c r="A781" s="26" t="str">
        <f>'Figure 4 Map Data'!A781</f>
        <v>USC00393832</v>
      </c>
      <c r="B781" s="26" t="str">
        <f>'Figure 4 Map Data'!B781</f>
        <v>SD</v>
      </c>
      <c r="C781">
        <f>'Figure 4 Map Data'!E781</f>
        <v>-10.822857142857144</v>
      </c>
      <c r="D781" t="str">
        <f t="shared" si="24"/>
        <v>Northern Great Plains</v>
      </c>
      <c r="E781">
        <f t="shared" si="25"/>
        <v>8</v>
      </c>
    </row>
    <row r="782" spans="1:5" x14ac:dyDescent="0.3">
      <c r="A782" s="26" t="str">
        <f>'Figure 4 Map Data'!A782</f>
        <v>USC00394007</v>
      </c>
      <c r="B782" s="26" t="str">
        <f>'Figure 4 Map Data'!B782</f>
        <v>SD</v>
      </c>
      <c r="C782">
        <f>'Figure 4 Map Data'!E782</f>
        <v>-6.6140540540540371</v>
      </c>
      <c r="D782" t="str">
        <f t="shared" si="24"/>
        <v>Northern Great Plains</v>
      </c>
      <c r="E782">
        <f t="shared" si="25"/>
        <v>8</v>
      </c>
    </row>
    <row r="783" spans="1:5" x14ac:dyDescent="0.3">
      <c r="A783" s="26" t="str">
        <f>'Figure 4 Map Data'!A783</f>
        <v>USC00394037</v>
      </c>
      <c r="B783" s="26" t="str">
        <f>'Figure 4 Map Data'!B783</f>
        <v>SD</v>
      </c>
      <c r="C783">
        <f>'Figure 4 Map Data'!E783</f>
        <v>-6.4841558441558318</v>
      </c>
      <c r="D783" t="str">
        <f t="shared" si="24"/>
        <v>Northern Great Plains</v>
      </c>
      <c r="E783">
        <f t="shared" si="25"/>
        <v>8</v>
      </c>
    </row>
    <row r="784" spans="1:5" x14ac:dyDescent="0.3">
      <c r="A784" s="26" t="str">
        <f>'Figure 4 Map Data'!A784</f>
        <v>USC00394516</v>
      </c>
      <c r="B784" s="26" t="str">
        <f>'Figure 4 Map Data'!B784</f>
        <v>SD</v>
      </c>
      <c r="C784">
        <f>'Figure 4 Map Data'!E784</f>
        <v>-13.8794805194805</v>
      </c>
      <c r="D784" t="str">
        <f t="shared" si="24"/>
        <v>Northern Great Plains</v>
      </c>
      <c r="E784">
        <f t="shared" si="25"/>
        <v>8</v>
      </c>
    </row>
    <row r="785" spans="1:5" x14ac:dyDescent="0.3">
      <c r="A785" s="26" t="str">
        <f>'Figure 4 Map Data'!A785</f>
        <v>USC00395456</v>
      </c>
      <c r="B785" s="26" t="str">
        <f>'Figure 4 Map Data'!B785</f>
        <v>SD</v>
      </c>
      <c r="C785">
        <f>'Figure 4 Map Data'!E785</f>
        <v>0</v>
      </c>
      <c r="D785" t="str">
        <f t="shared" si="24"/>
        <v>Northern Great Plains</v>
      </c>
      <c r="E785">
        <f t="shared" si="25"/>
        <v>8</v>
      </c>
    </row>
    <row r="786" spans="1:5" x14ac:dyDescent="0.3">
      <c r="A786" s="26" t="str">
        <f>'Figure 4 Map Data'!A786</f>
        <v>USC00395481</v>
      </c>
      <c r="B786" s="26" t="str">
        <f>'Figure 4 Map Data'!B786</f>
        <v>SD</v>
      </c>
      <c r="C786">
        <f>'Figure 4 Map Data'!E786</f>
        <v>-10.391688311688293</v>
      </c>
      <c r="D786" t="str">
        <f t="shared" si="24"/>
        <v>Northern Great Plains</v>
      </c>
      <c r="E786">
        <f t="shared" si="25"/>
        <v>8</v>
      </c>
    </row>
    <row r="787" spans="1:5" x14ac:dyDescent="0.3">
      <c r="A787" s="26" t="str">
        <f>'Figure 4 Map Data'!A787</f>
        <v>USC00395536</v>
      </c>
      <c r="B787" s="26" t="str">
        <f>'Figure 4 Map Data'!B787</f>
        <v>SD</v>
      </c>
      <c r="C787">
        <f>'Figure 4 Map Data'!E787</f>
        <v>0</v>
      </c>
      <c r="D787" t="str">
        <f t="shared" si="24"/>
        <v>Northern Great Plains</v>
      </c>
      <c r="E787">
        <f t="shared" si="25"/>
        <v>8</v>
      </c>
    </row>
    <row r="788" spans="1:5" x14ac:dyDescent="0.3">
      <c r="A788" s="26" t="str">
        <f>'Figure 4 Map Data'!A788</f>
        <v>USC00395891</v>
      </c>
      <c r="B788" s="26" t="str">
        <f>'Figure 4 Map Data'!B788</f>
        <v>SD</v>
      </c>
      <c r="C788">
        <f>'Figure 4 Map Data'!E788</f>
        <v>-9.1584415584415453</v>
      </c>
      <c r="D788" t="str">
        <f t="shared" si="24"/>
        <v>Northern Great Plains</v>
      </c>
      <c r="E788">
        <f t="shared" si="25"/>
        <v>8</v>
      </c>
    </row>
    <row r="789" spans="1:5" x14ac:dyDescent="0.3">
      <c r="A789" s="26" t="str">
        <f>'Figure 4 Map Data'!A789</f>
        <v>USC00396947</v>
      </c>
      <c r="B789" s="26" t="str">
        <f>'Figure 4 Map Data'!B789</f>
        <v>SD</v>
      </c>
      <c r="C789">
        <f>'Figure 4 Map Data'!E789</f>
        <v>0</v>
      </c>
      <c r="D789" t="str">
        <f t="shared" si="24"/>
        <v>Northern Great Plains</v>
      </c>
      <c r="E789">
        <f t="shared" si="25"/>
        <v>8</v>
      </c>
    </row>
    <row r="790" spans="1:5" x14ac:dyDescent="0.3">
      <c r="A790" s="26" t="str">
        <f>'Figure 4 Map Data'!A790</f>
        <v>USC00398622</v>
      </c>
      <c r="B790" s="26" t="str">
        <f>'Figure 4 Map Data'!B790</f>
        <v>SD</v>
      </c>
      <c r="C790">
        <f>'Figure 4 Map Data'!E790</f>
        <v>0</v>
      </c>
      <c r="D790" t="str">
        <f t="shared" si="24"/>
        <v>Northern Great Plains</v>
      </c>
      <c r="E790">
        <f t="shared" si="25"/>
        <v>8</v>
      </c>
    </row>
    <row r="791" spans="1:5" x14ac:dyDescent="0.3">
      <c r="A791" s="26" t="str">
        <f>'Figure 4 Map Data'!A791</f>
        <v>USC00399442</v>
      </c>
      <c r="B791" s="26" t="str">
        <f>'Figure 4 Map Data'!B791</f>
        <v>SD</v>
      </c>
      <c r="C791">
        <f>'Figure 4 Map Data'!E791</f>
        <v>0</v>
      </c>
      <c r="D791" t="str">
        <f t="shared" si="24"/>
        <v>Northern Great Plains</v>
      </c>
      <c r="E791">
        <f t="shared" si="25"/>
        <v>8</v>
      </c>
    </row>
    <row r="792" spans="1:5" x14ac:dyDescent="0.3">
      <c r="A792" s="26" t="str">
        <f>'Figure 4 Map Data'!A792</f>
        <v>USC00401790</v>
      </c>
      <c r="B792" s="26" t="str">
        <f>'Figure 4 Map Data'!B792</f>
        <v>TN</v>
      </c>
      <c r="C792">
        <f>'Figure 4 Map Data'!E792</f>
        <v>-9.5875324675324478</v>
      </c>
      <c r="D792" t="str">
        <f t="shared" si="24"/>
        <v>Southeast</v>
      </c>
      <c r="E792">
        <f t="shared" si="25"/>
        <v>4</v>
      </c>
    </row>
    <row r="793" spans="1:5" x14ac:dyDescent="0.3">
      <c r="A793" s="26" t="str">
        <f>'Figure 4 Map Data'!A793</f>
        <v>USC00402024</v>
      </c>
      <c r="B793" s="26" t="str">
        <f>'Figure 4 Map Data'!B793</f>
        <v>TN</v>
      </c>
      <c r="C793">
        <f>'Figure 4 Map Data'!E793</f>
        <v>-8.3021088664808076</v>
      </c>
      <c r="D793" t="str">
        <f t="shared" si="24"/>
        <v>Southeast</v>
      </c>
      <c r="E793">
        <f t="shared" si="25"/>
        <v>4</v>
      </c>
    </row>
    <row r="794" spans="1:5" x14ac:dyDescent="0.3">
      <c r="A794" s="26" t="str">
        <f>'Figure 4 Map Data'!A794</f>
        <v>USC00402108</v>
      </c>
      <c r="B794" s="26" t="str">
        <f>'Figure 4 Map Data'!B794</f>
        <v>TN</v>
      </c>
      <c r="C794">
        <f>'Figure 4 Map Data'!E794</f>
        <v>0</v>
      </c>
      <c r="D794" t="str">
        <f t="shared" si="24"/>
        <v>Southeast</v>
      </c>
      <c r="E794">
        <f t="shared" si="25"/>
        <v>4</v>
      </c>
    </row>
    <row r="795" spans="1:5" x14ac:dyDescent="0.3">
      <c r="A795" s="26" t="str">
        <f>'Figure 4 Map Data'!A795</f>
        <v>USC00402202</v>
      </c>
      <c r="B795" s="26" t="str">
        <f>'Figure 4 Map Data'!B795</f>
        <v>TN</v>
      </c>
      <c r="C795">
        <f>'Figure 4 Map Data'!E795</f>
        <v>-12.919480519480457</v>
      </c>
      <c r="D795" t="str">
        <f t="shared" si="24"/>
        <v>Southeast</v>
      </c>
      <c r="E795">
        <f t="shared" si="25"/>
        <v>4</v>
      </c>
    </row>
    <row r="796" spans="1:5" x14ac:dyDescent="0.3">
      <c r="A796" s="26" t="str">
        <f>'Figure 4 Map Data'!A796</f>
        <v>USC00402489</v>
      </c>
      <c r="B796" s="26" t="str">
        <f>'Figure 4 Map Data'!B796</f>
        <v>TN</v>
      </c>
      <c r="C796">
        <f>'Figure 4 Map Data'!E796</f>
        <v>0</v>
      </c>
      <c r="D796" t="str">
        <f t="shared" si="24"/>
        <v>Southeast</v>
      </c>
      <c r="E796">
        <f t="shared" si="25"/>
        <v>4</v>
      </c>
    </row>
    <row r="797" spans="1:5" x14ac:dyDescent="0.3">
      <c r="A797" s="26" t="str">
        <f>'Figure 4 Map Data'!A797</f>
        <v>USC00402589</v>
      </c>
      <c r="B797" s="26" t="str">
        <f>'Figure 4 Map Data'!B797</f>
        <v>TN</v>
      </c>
      <c r="C797">
        <f>'Figure 4 Map Data'!E797</f>
        <v>-15.970909090909055</v>
      </c>
      <c r="D797" t="str">
        <f t="shared" si="24"/>
        <v>Southeast</v>
      </c>
      <c r="E797">
        <f t="shared" si="25"/>
        <v>4</v>
      </c>
    </row>
    <row r="798" spans="1:5" x14ac:dyDescent="0.3">
      <c r="A798" s="26" t="str">
        <f>'Figure 4 Map Data'!A798</f>
        <v>USC00404561</v>
      </c>
      <c r="B798" s="26" t="str">
        <f>'Figure 4 Map Data'!B798</f>
        <v>TN</v>
      </c>
      <c r="C798">
        <f>'Figure 4 Map Data'!E798</f>
        <v>0</v>
      </c>
      <c r="D798" t="str">
        <f t="shared" si="24"/>
        <v>Southeast</v>
      </c>
      <c r="E798">
        <f t="shared" si="25"/>
        <v>4</v>
      </c>
    </row>
    <row r="799" spans="1:5" x14ac:dyDescent="0.3">
      <c r="A799" s="26" t="str">
        <f>'Figure 4 Map Data'!A799</f>
        <v>USC00405187</v>
      </c>
      <c r="B799" s="26" t="str">
        <f>'Figure 4 Map Data'!B799</f>
        <v>TN</v>
      </c>
      <c r="C799">
        <f>'Figure 4 Map Data'!E799</f>
        <v>0</v>
      </c>
      <c r="D799" t="str">
        <f t="shared" si="24"/>
        <v>Southeast</v>
      </c>
      <c r="E799">
        <f t="shared" si="25"/>
        <v>4</v>
      </c>
    </row>
    <row r="800" spans="1:5" x14ac:dyDescent="0.3">
      <c r="A800" s="26" t="str">
        <f>'Figure 4 Map Data'!A800</f>
        <v>USC00405882</v>
      </c>
      <c r="B800" s="26" t="str">
        <f>'Figure 4 Map Data'!B800</f>
        <v>TN</v>
      </c>
      <c r="C800">
        <f>'Figure 4 Map Data'!E800</f>
        <v>-7.8098701298700881</v>
      </c>
      <c r="D800" t="str">
        <f t="shared" si="24"/>
        <v>Southeast</v>
      </c>
      <c r="E800">
        <f t="shared" si="25"/>
        <v>4</v>
      </c>
    </row>
    <row r="801" spans="1:5" x14ac:dyDescent="0.3">
      <c r="A801" s="26" t="str">
        <f>'Figure 4 Map Data'!A801</f>
        <v>USC00406371</v>
      </c>
      <c r="B801" s="26" t="str">
        <f>'Figure 4 Map Data'!B801</f>
        <v>TN</v>
      </c>
      <c r="C801">
        <f>'Figure 4 Map Data'!E801</f>
        <v>0</v>
      </c>
      <c r="D801" t="str">
        <f t="shared" si="24"/>
        <v>Southeast</v>
      </c>
      <c r="E801">
        <f t="shared" si="25"/>
        <v>4</v>
      </c>
    </row>
    <row r="802" spans="1:5" x14ac:dyDescent="0.3">
      <c r="A802" s="26" t="str">
        <f>'Figure 4 Map Data'!A802</f>
        <v>USC00406534</v>
      </c>
      <c r="B802" s="26" t="str">
        <f>'Figure 4 Map Data'!B802</f>
        <v>TN</v>
      </c>
      <c r="C802">
        <f>'Figure 4 Map Data'!E802</f>
        <v>-12.345974025973952</v>
      </c>
      <c r="D802" t="str">
        <f t="shared" si="24"/>
        <v>Southeast</v>
      </c>
      <c r="E802">
        <f t="shared" si="25"/>
        <v>4</v>
      </c>
    </row>
    <row r="803" spans="1:5" x14ac:dyDescent="0.3">
      <c r="A803" s="26" t="str">
        <f>'Figure 4 Map Data'!A803</f>
        <v>USC00407884</v>
      </c>
      <c r="B803" s="26" t="str">
        <f>'Figure 4 Map Data'!B803</f>
        <v>TN</v>
      </c>
      <c r="C803">
        <f>'Figure 4 Map Data'!E803</f>
        <v>-8.0540259740258993</v>
      </c>
      <c r="D803" t="str">
        <f t="shared" si="24"/>
        <v>Southeast</v>
      </c>
      <c r="E803">
        <f t="shared" si="25"/>
        <v>4</v>
      </c>
    </row>
    <row r="804" spans="1:5" x14ac:dyDescent="0.3">
      <c r="A804" s="26" t="str">
        <f>'Figure 4 Map Data'!A804</f>
        <v>USC00409155</v>
      </c>
      <c r="B804" s="26" t="str">
        <f>'Figure 4 Map Data'!B804</f>
        <v>TN</v>
      </c>
      <c r="C804">
        <f>'Figure 4 Map Data'!E804</f>
        <v>0</v>
      </c>
      <c r="D804" t="str">
        <f t="shared" si="24"/>
        <v>Southeast</v>
      </c>
      <c r="E804">
        <f t="shared" si="25"/>
        <v>4</v>
      </c>
    </row>
    <row r="805" spans="1:5" x14ac:dyDescent="0.3">
      <c r="A805" s="26" t="str">
        <f>'Figure 4 Map Data'!A805</f>
        <v>USC00409219</v>
      </c>
      <c r="B805" s="26" t="str">
        <f>'Figure 4 Map Data'!B805</f>
        <v>TN</v>
      </c>
      <c r="C805">
        <f>'Figure 4 Map Data'!E805</f>
        <v>-7.8971428571428399</v>
      </c>
      <c r="D805" t="str">
        <f t="shared" si="24"/>
        <v>Southeast</v>
      </c>
      <c r="E805">
        <f t="shared" si="25"/>
        <v>4</v>
      </c>
    </row>
    <row r="806" spans="1:5" x14ac:dyDescent="0.3">
      <c r="A806" s="26" t="str">
        <f>'Figure 4 Map Data'!A806</f>
        <v>USC00409502</v>
      </c>
      <c r="B806" s="26" t="str">
        <f>'Figure 4 Map Data'!B806</f>
        <v>TN</v>
      </c>
      <c r="C806">
        <f>'Figure 4 Map Data'!E806</f>
        <v>-16.639999999999951</v>
      </c>
      <c r="D806" t="str">
        <f t="shared" si="24"/>
        <v>Southeast</v>
      </c>
      <c r="E806">
        <f t="shared" si="25"/>
        <v>4</v>
      </c>
    </row>
    <row r="807" spans="1:5" x14ac:dyDescent="0.3">
      <c r="A807" s="26" t="str">
        <f>'Figure 4 Map Data'!A807</f>
        <v>USC00410120</v>
      </c>
      <c r="B807" s="26" t="str">
        <f>'Figure 4 Map Data'!B807</f>
        <v>TX</v>
      </c>
      <c r="C807">
        <f>'Figure 4 Map Data'!E807</f>
        <v>-13.442077922077956</v>
      </c>
      <c r="D807" t="str">
        <f t="shared" si="24"/>
        <v>Southern Great Plains</v>
      </c>
      <c r="E807">
        <f t="shared" si="25"/>
        <v>6</v>
      </c>
    </row>
    <row r="808" spans="1:5" x14ac:dyDescent="0.3">
      <c r="A808" s="26" t="str">
        <f>'Figure 4 Map Data'!A808</f>
        <v>USC00410174</v>
      </c>
      <c r="B808" s="26" t="str">
        <f>'Figure 4 Map Data'!B808</f>
        <v>TX</v>
      </c>
      <c r="C808">
        <f>'Figure 4 Map Data'!E808</f>
        <v>0</v>
      </c>
      <c r="D808" t="str">
        <f t="shared" si="24"/>
        <v>Southern Great Plains</v>
      </c>
      <c r="E808">
        <f t="shared" si="25"/>
        <v>6</v>
      </c>
    </row>
    <row r="809" spans="1:5" x14ac:dyDescent="0.3">
      <c r="A809" s="26" t="str">
        <f>'Figure 4 Map Data'!A809</f>
        <v>USC00410493</v>
      </c>
      <c r="B809" s="26" t="str">
        <f>'Figure 4 Map Data'!B809</f>
        <v>TX</v>
      </c>
      <c r="C809">
        <f>'Figure 4 Map Data'!E809</f>
        <v>-14.060259740259696</v>
      </c>
      <c r="D809" t="str">
        <f t="shared" si="24"/>
        <v>Southern Great Plains</v>
      </c>
      <c r="E809">
        <f t="shared" si="25"/>
        <v>6</v>
      </c>
    </row>
    <row r="810" spans="1:5" x14ac:dyDescent="0.3">
      <c r="A810" s="26" t="str">
        <f>'Figure 4 Map Data'!A810</f>
        <v>USC00410498</v>
      </c>
      <c r="B810" s="26" t="str">
        <f>'Figure 4 Map Data'!B810</f>
        <v>TX</v>
      </c>
      <c r="C810">
        <f>'Figure 4 Map Data'!E810</f>
        <v>0</v>
      </c>
      <c r="D810" t="str">
        <f t="shared" si="24"/>
        <v>Southern Great Plains</v>
      </c>
      <c r="E810">
        <f t="shared" si="25"/>
        <v>6</v>
      </c>
    </row>
    <row r="811" spans="1:5" x14ac:dyDescent="0.3">
      <c r="A811" s="26" t="str">
        <f>'Figure 4 Map Data'!A811</f>
        <v>USC00410639</v>
      </c>
      <c r="B811" s="26" t="str">
        <f>'Figure 4 Map Data'!B811</f>
        <v>TX</v>
      </c>
      <c r="C811">
        <f>'Figure 4 Map Data'!E811</f>
        <v>-7.6197402597402393</v>
      </c>
      <c r="D811" t="str">
        <f t="shared" si="24"/>
        <v>Southern Great Plains</v>
      </c>
      <c r="E811">
        <f t="shared" si="25"/>
        <v>6</v>
      </c>
    </row>
    <row r="812" spans="1:5" x14ac:dyDescent="0.3">
      <c r="A812" s="26" t="str">
        <f>'Figure 4 Map Data'!A812</f>
        <v>USC00410832</v>
      </c>
      <c r="B812" s="26" t="str">
        <f>'Figure 4 Map Data'!B812</f>
        <v>TX</v>
      </c>
      <c r="C812">
        <f>'Figure 4 Map Data'!E812</f>
        <v>-8.9501419227445957</v>
      </c>
      <c r="D812" t="str">
        <f t="shared" si="24"/>
        <v>Southern Great Plains</v>
      </c>
      <c r="E812">
        <f t="shared" si="25"/>
        <v>6</v>
      </c>
    </row>
    <row r="813" spans="1:5" x14ac:dyDescent="0.3">
      <c r="A813" s="26" t="str">
        <f>'Figure 4 Map Data'!A813</f>
        <v>USC00410902</v>
      </c>
      <c r="B813" s="26" t="str">
        <f>'Figure 4 Map Data'!B813</f>
        <v>TX</v>
      </c>
      <c r="C813">
        <f>'Figure 4 Map Data'!E813</f>
        <v>0</v>
      </c>
      <c r="D813" t="str">
        <f t="shared" si="24"/>
        <v>Southern Great Plains</v>
      </c>
      <c r="E813">
        <f t="shared" si="25"/>
        <v>6</v>
      </c>
    </row>
    <row r="814" spans="1:5" x14ac:dyDescent="0.3">
      <c r="A814" s="26" t="str">
        <f>'Figure 4 Map Data'!A814</f>
        <v>USC00411048</v>
      </c>
      <c r="B814" s="26" t="str">
        <f>'Figure 4 Map Data'!B814</f>
        <v>TX</v>
      </c>
      <c r="C814">
        <f>'Figure 4 Map Data'!E814</f>
        <v>-7.6758441558441524</v>
      </c>
      <c r="D814" t="str">
        <f t="shared" si="24"/>
        <v>Southern Great Plains</v>
      </c>
      <c r="E814">
        <f t="shared" si="25"/>
        <v>6</v>
      </c>
    </row>
    <row r="815" spans="1:5" x14ac:dyDescent="0.3">
      <c r="A815" s="26" t="str">
        <f>'Figure 4 Map Data'!A815</f>
        <v>USC00411138</v>
      </c>
      <c r="B815" s="26" t="str">
        <f>'Figure 4 Map Data'!B815</f>
        <v>TX</v>
      </c>
      <c r="C815">
        <f>'Figure 4 Map Data'!E815</f>
        <v>0</v>
      </c>
      <c r="D815" t="str">
        <f t="shared" si="24"/>
        <v>Southern Great Plains</v>
      </c>
      <c r="E815">
        <f t="shared" si="25"/>
        <v>6</v>
      </c>
    </row>
    <row r="816" spans="1:5" x14ac:dyDescent="0.3">
      <c r="A816" s="26" t="str">
        <f>'Figure 4 Map Data'!A816</f>
        <v>USC00411772</v>
      </c>
      <c r="B816" s="26" t="str">
        <f>'Figure 4 Map Data'!B816</f>
        <v>TX</v>
      </c>
      <c r="C816">
        <f>'Figure 4 Map Data'!E816</f>
        <v>0</v>
      </c>
      <c r="D816" t="str">
        <f t="shared" si="24"/>
        <v>Southern Great Plains</v>
      </c>
      <c r="E816">
        <f t="shared" si="25"/>
        <v>6</v>
      </c>
    </row>
    <row r="817" spans="1:5" x14ac:dyDescent="0.3">
      <c r="A817" s="26" t="str">
        <f>'Figure 4 Map Data'!A817</f>
        <v>USC00412019</v>
      </c>
      <c r="B817" s="26" t="str">
        <f>'Figure 4 Map Data'!B817</f>
        <v>TX</v>
      </c>
      <c r="C817">
        <f>'Figure 4 Map Data'!E817</f>
        <v>0</v>
      </c>
      <c r="D817" t="str">
        <f t="shared" si="24"/>
        <v>Southern Great Plains</v>
      </c>
      <c r="E817">
        <f t="shared" si="25"/>
        <v>6</v>
      </c>
    </row>
    <row r="818" spans="1:5" x14ac:dyDescent="0.3">
      <c r="A818" s="26" t="str">
        <f>'Figure 4 Map Data'!A818</f>
        <v>USC00412121</v>
      </c>
      <c r="B818" s="26" t="str">
        <f>'Figure 4 Map Data'!B818</f>
        <v>TX</v>
      </c>
      <c r="C818">
        <f>'Figure 4 Map Data'!E818</f>
        <v>-9.7776623376622958</v>
      </c>
      <c r="D818" t="str">
        <f t="shared" si="24"/>
        <v>Southern Great Plains</v>
      </c>
      <c r="E818">
        <f t="shared" si="25"/>
        <v>6</v>
      </c>
    </row>
    <row r="819" spans="1:5" x14ac:dyDescent="0.3">
      <c r="A819" s="26" t="str">
        <f>'Figure 4 Map Data'!A819</f>
        <v>USC00412266</v>
      </c>
      <c r="B819" s="26" t="str">
        <f>'Figure 4 Map Data'!B819</f>
        <v>TX</v>
      </c>
      <c r="C819">
        <f>'Figure 4 Map Data'!E819</f>
        <v>4.8945454545453941</v>
      </c>
      <c r="D819" t="str">
        <f t="shared" si="24"/>
        <v>Southern Great Plains</v>
      </c>
      <c r="E819">
        <f t="shared" si="25"/>
        <v>6</v>
      </c>
    </row>
    <row r="820" spans="1:5" x14ac:dyDescent="0.3">
      <c r="A820" s="26" t="str">
        <f>'Figure 4 Map Data'!A820</f>
        <v>USC00412598</v>
      </c>
      <c r="B820" s="26" t="str">
        <f>'Figure 4 Map Data'!B820</f>
        <v>TX</v>
      </c>
      <c r="C820">
        <f>'Figure 4 Map Data'!E820</f>
        <v>0</v>
      </c>
      <c r="D820" t="str">
        <f t="shared" si="24"/>
        <v>Southern Great Plains</v>
      </c>
      <c r="E820">
        <f t="shared" si="25"/>
        <v>6</v>
      </c>
    </row>
    <row r="821" spans="1:5" x14ac:dyDescent="0.3">
      <c r="A821" s="26" t="str">
        <f>'Figure 4 Map Data'!A821</f>
        <v>USC00412679</v>
      </c>
      <c r="B821" s="26" t="str">
        <f>'Figure 4 Map Data'!B821</f>
        <v>TX</v>
      </c>
      <c r="C821">
        <f>'Figure 4 Map Data'!E821</f>
        <v>-15.340762861821961</v>
      </c>
      <c r="D821" t="str">
        <f t="shared" si="24"/>
        <v>Southern Great Plains</v>
      </c>
      <c r="E821">
        <f t="shared" si="25"/>
        <v>6</v>
      </c>
    </row>
    <row r="822" spans="1:5" x14ac:dyDescent="0.3">
      <c r="A822" s="26" t="str">
        <f>'Figure 4 Map Data'!A822</f>
        <v>USC00412906</v>
      </c>
      <c r="B822" s="26" t="str">
        <f>'Figure 4 Map Data'!B822</f>
        <v>TX</v>
      </c>
      <c r="C822">
        <f>'Figure 4 Map Data'!E822</f>
        <v>-14.718138938307188</v>
      </c>
      <c r="D822" t="str">
        <f t="shared" si="24"/>
        <v>Southern Great Plains</v>
      </c>
      <c r="E822">
        <f t="shared" si="25"/>
        <v>6</v>
      </c>
    </row>
    <row r="823" spans="1:5" x14ac:dyDescent="0.3">
      <c r="A823" s="26" t="str">
        <f>'Figure 4 Map Data'!A823</f>
        <v>USC00413063</v>
      </c>
      <c r="B823" s="26" t="str">
        <f>'Figure 4 Map Data'!B823</f>
        <v>TX</v>
      </c>
      <c r="C823">
        <f>'Figure 4 Map Data'!E823</f>
        <v>0</v>
      </c>
      <c r="D823" t="str">
        <f t="shared" si="24"/>
        <v>Southern Great Plains</v>
      </c>
      <c r="E823">
        <f t="shared" si="25"/>
        <v>6</v>
      </c>
    </row>
    <row r="824" spans="1:5" x14ac:dyDescent="0.3">
      <c r="A824" s="26" t="str">
        <f>'Figure 4 Map Data'!A824</f>
        <v>USC00413183</v>
      </c>
      <c r="B824" s="26" t="str">
        <f>'Figure 4 Map Data'!B824</f>
        <v>TX</v>
      </c>
      <c r="C824">
        <f>'Figure 4 Map Data'!E824</f>
        <v>-10.491607177310447</v>
      </c>
      <c r="D824" t="str">
        <f t="shared" si="24"/>
        <v>Southern Great Plains</v>
      </c>
      <c r="E824">
        <f t="shared" si="25"/>
        <v>6</v>
      </c>
    </row>
    <row r="825" spans="1:5" x14ac:dyDescent="0.3">
      <c r="A825" s="26" t="str">
        <f>'Figure 4 Map Data'!A825</f>
        <v>USC00413280</v>
      </c>
      <c r="B825" s="26" t="str">
        <f>'Figure 4 Map Data'!B825</f>
        <v>TX</v>
      </c>
      <c r="C825">
        <f>'Figure 4 Map Data'!E825</f>
        <v>-21.28438001966482</v>
      </c>
      <c r="D825" t="str">
        <f t="shared" si="24"/>
        <v>Southern Great Plains</v>
      </c>
      <c r="E825">
        <f t="shared" si="25"/>
        <v>6</v>
      </c>
    </row>
    <row r="826" spans="1:5" x14ac:dyDescent="0.3">
      <c r="A826" s="26" t="str">
        <f>'Figure 4 Map Data'!A826</f>
        <v>USC00413734</v>
      </c>
      <c r="B826" s="26" t="str">
        <f>'Figure 4 Map Data'!B826</f>
        <v>TX</v>
      </c>
      <c r="C826">
        <f>'Figure 4 Map Data'!E826</f>
        <v>-14.126753246753196</v>
      </c>
      <c r="D826" t="str">
        <f t="shared" si="24"/>
        <v>Southern Great Plains</v>
      </c>
      <c r="E826">
        <f t="shared" si="25"/>
        <v>6</v>
      </c>
    </row>
    <row r="827" spans="1:5" x14ac:dyDescent="0.3">
      <c r="A827" s="26" t="str">
        <f>'Figure 4 Map Data'!A827</f>
        <v>USC00413873</v>
      </c>
      <c r="B827" s="26" t="str">
        <f>'Figure 4 Map Data'!B827</f>
        <v>TX</v>
      </c>
      <c r="C827">
        <f>'Figure 4 Map Data'!E827</f>
        <v>-14.23643973936686</v>
      </c>
      <c r="D827" t="str">
        <f t="shared" si="24"/>
        <v>Southern Great Plains</v>
      </c>
      <c r="E827">
        <f t="shared" si="25"/>
        <v>6</v>
      </c>
    </row>
    <row r="828" spans="1:5" x14ac:dyDescent="0.3">
      <c r="A828" s="26" t="str">
        <f>'Figure 4 Map Data'!A828</f>
        <v>USC00413992</v>
      </c>
      <c r="B828" s="26" t="str">
        <f>'Figure 4 Map Data'!B828</f>
        <v>TX</v>
      </c>
      <c r="C828">
        <f>'Figure 4 Map Data'!E828</f>
        <v>-9.3037837837837394</v>
      </c>
      <c r="D828" t="str">
        <f t="shared" si="24"/>
        <v>Southern Great Plains</v>
      </c>
      <c r="E828">
        <f t="shared" si="25"/>
        <v>6</v>
      </c>
    </row>
    <row r="829" spans="1:5" x14ac:dyDescent="0.3">
      <c r="A829" s="26" t="str">
        <f>'Figure 4 Map Data'!A829</f>
        <v>USC00415018</v>
      </c>
      <c r="B829" s="26" t="str">
        <f>'Figure 4 Map Data'!B829</f>
        <v>TX</v>
      </c>
      <c r="C829">
        <f>'Figure 4 Map Data'!E829</f>
        <v>-15.585314685314831</v>
      </c>
      <c r="D829" t="str">
        <f t="shared" si="24"/>
        <v>Southern Great Plains</v>
      </c>
      <c r="E829">
        <f t="shared" si="25"/>
        <v>6</v>
      </c>
    </row>
    <row r="830" spans="1:5" x14ac:dyDescent="0.3">
      <c r="A830" s="26" t="str">
        <f>'Figure 4 Map Data'!A830</f>
        <v>USC00415196</v>
      </c>
      <c r="B830" s="26" t="str">
        <f>'Figure 4 Map Data'!B830</f>
        <v>TX</v>
      </c>
      <c r="C830">
        <f>'Figure 4 Map Data'!E830</f>
        <v>-17.428976922127578</v>
      </c>
      <c r="D830" t="str">
        <f t="shared" si="24"/>
        <v>Southern Great Plains</v>
      </c>
      <c r="E830">
        <f t="shared" si="25"/>
        <v>6</v>
      </c>
    </row>
    <row r="831" spans="1:5" x14ac:dyDescent="0.3">
      <c r="A831" s="26" t="str">
        <f>'Figure 4 Map Data'!A831</f>
        <v>USC00415272</v>
      </c>
      <c r="B831" s="26" t="str">
        <f>'Figure 4 Map Data'!B831</f>
        <v>TX</v>
      </c>
      <c r="C831">
        <f>'Figure 4 Map Data'!E831</f>
        <v>0</v>
      </c>
      <c r="D831" t="str">
        <f t="shared" si="24"/>
        <v>Southern Great Plains</v>
      </c>
      <c r="E831">
        <f t="shared" si="25"/>
        <v>6</v>
      </c>
    </row>
    <row r="832" spans="1:5" x14ac:dyDescent="0.3">
      <c r="A832" s="26" t="str">
        <f>'Figure 4 Map Data'!A832</f>
        <v>USC00415429</v>
      </c>
      <c r="B832" s="26" t="str">
        <f>'Figure 4 Map Data'!B832</f>
        <v>TX</v>
      </c>
      <c r="C832">
        <f>'Figure 4 Map Data'!E832</f>
        <v>0</v>
      </c>
      <c r="D832" t="str">
        <f t="shared" si="24"/>
        <v>Southern Great Plains</v>
      </c>
      <c r="E832">
        <f t="shared" si="25"/>
        <v>6</v>
      </c>
    </row>
    <row r="833" spans="1:5" x14ac:dyDescent="0.3">
      <c r="A833" s="26" t="str">
        <f>'Figure 4 Map Data'!A833</f>
        <v>USC00415618</v>
      </c>
      <c r="B833" s="26" t="str">
        <f>'Figure 4 Map Data'!B833</f>
        <v>TX</v>
      </c>
      <c r="C833">
        <f>'Figure 4 Map Data'!E833</f>
        <v>0</v>
      </c>
      <c r="D833" t="str">
        <f t="shared" si="24"/>
        <v>Southern Great Plains</v>
      </c>
      <c r="E833">
        <f t="shared" si="25"/>
        <v>6</v>
      </c>
    </row>
    <row r="834" spans="1:5" x14ac:dyDescent="0.3">
      <c r="A834" s="26" t="str">
        <f>'Figure 4 Map Data'!A834</f>
        <v>USC00415707</v>
      </c>
      <c r="B834" s="26" t="str">
        <f>'Figure 4 Map Data'!B834</f>
        <v>TX</v>
      </c>
      <c r="C834">
        <f>'Figure 4 Map Data'!E834</f>
        <v>-8.4590988473628688</v>
      </c>
      <c r="D834" t="str">
        <f t="shared" si="24"/>
        <v>Southern Great Plains</v>
      </c>
      <c r="E834">
        <f t="shared" si="25"/>
        <v>6</v>
      </c>
    </row>
    <row r="835" spans="1:5" x14ac:dyDescent="0.3">
      <c r="A835" s="26" t="str">
        <f>'Figure 4 Map Data'!A835</f>
        <v>USC00415875</v>
      </c>
      <c r="B835" s="26" t="str">
        <f>'Figure 4 Map Data'!B835</f>
        <v>TX</v>
      </c>
      <c r="C835">
        <f>'Figure 4 Map Data'!E835</f>
        <v>-12.112215078901224</v>
      </c>
      <c r="D835" t="str">
        <f t="shared" ref="D835:D898" si="26">VLOOKUP(B835,$U$2:$Y$59, 4, FALSE)</f>
        <v>Southern Great Plains</v>
      </c>
      <c r="E835">
        <f t="shared" ref="E835:E898" si="27">VLOOKUP(B835,$U$2:$Y$59, 5, FALSE)</f>
        <v>6</v>
      </c>
    </row>
    <row r="836" spans="1:5" x14ac:dyDescent="0.3">
      <c r="A836" s="26" t="str">
        <f>'Figure 4 Map Data'!A836</f>
        <v>USC00416135</v>
      </c>
      <c r="B836" s="26" t="str">
        <f>'Figure 4 Map Data'!B836</f>
        <v>TX</v>
      </c>
      <c r="C836">
        <f>'Figure 4 Map Data'!E836</f>
        <v>0</v>
      </c>
      <c r="D836" t="str">
        <f t="shared" si="26"/>
        <v>Southern Great Plains</v>
      </c>
      <c r="E836">
        <f t="shared" si="27"/>
        <v>6</v>
      </c>
    </row>
    <row r="837" spans="1:5" x14ac:dyDescent="0.3">
      <c r="A837" s="26" t="str">
        <f>'Figure 4 Map Data'!A837</f>
        <v>USC00416276</v>
      </c>
      <c r="B837" s="26" t="str">
        <f>'Figure 4 Map Data'!B837</f>
        <v>TX</v>
      </c>
      <c r="C837">
        <f>'Figure 4 Map Data'!E837</f>
        <v>0</v>
      </c>
      <c r="D837" t="str">
        <f t="shared" si="26"/>
        <v>Southern Great Plains</v>
      </c>
      <c r="E837">
        <f t="shared" si="27"/>
        <v>6</v>
      </c>
    </row>
    <row r="838" spans="1:5" x14ac:dyDescent="0.3">
      <c r="A838" s="26" t="str">
        <f>'Figure 4 Map Data'!A838</f>
        <v>USC00416794</v>
      </c>
      <c r="B838" s="26" t="str">
        <f>'Figure 4 Map Data'!B838</f>
        <v>TX</v>
      </c>
      <c r="C838">
        <f>'Figure 4 Map Data'!E838</f>
        <v>-12.467634671535263</v>
      </c>
      <c r="D838" t="str">
        <f t="shared" si="26"/>
        <v>Southern Great Plains</v>
      </c>
      <c r="E838">
        <f t="shared" si="27"/>
        <v>6</v>
      </c>
    </row>
    <row r="839" spans="1:5" x14ac:dyDescent="0.3">
      <c r="A839" s="26" t="str">
        <f>'Figure 4 Map Data'!A839</f>
        <v>USC00417079</v>
      </c>
      <c r="B839" s="26" t="str">
        <f>'Figure 4 Map Data'!B839</f>
        <v>TX</v>
      </c>
      <c r="C839">
        <f>'Figure 4 Map Data'!E839</f>
        <v>-14.855064935064888</v>
      </c>
      <c r="D839" t="str">
        <f t="shared" si="26"/>
        <v>Southern Great Plains</v>
      </c>
      <c r="E839">
        <f t="shared" si="27"/>
        <v>6</v>
      </c>
    </row>
    <row r="840" spans="1:5" x14ac:dyDescent="0.3">
      <c r="A840" s="26" t="str">
        <f>'Figure 4 Map Data'!A840</f>
        <v>USC00417336</v>
      </c>
      <c r="B840" s="26" t="str">
        <f>'Figure 4 Map Data'!B840</f>
        <v>TX</v>
      </c>
      <c r="C840">
        <f>'Figure 4 Map Data'!E840</f>
        <v>-17.211153889560073</v>
      </c>
      <c r="D840" t="str">
        <f t="shared" si="26"/>
        <v>Southern Great Plains</v>
      </c>
      <c r="E840">
        <f t="shared" si="27"/>
        <v>6</v>
      </c>
    </row>
    <row r="841" spans="1:5" x14ac:dyDescent="0.3">
      <c r="A841" s="26" t="str">
        <f>'Figure 4 Map Data'!A841</f>
        <v>USC00417622</v>
      </c>
      <c r="B841" s="26" t="str">
        <f>'Figure 4 Map Data'!B841</f>
        <v>TX</v>
      </c>
      <c r="C841">
        <f>'Figure 4 Map Data'!E841</f>
        <v>-15.852648515548772</v>
      </c>
      <c r="D841" t="str">
        <f t="shared" si="26"/>
        <v>Southern Great Plains</v>
      </c>
      <c r="E841">
        <f t="shared" si="27"/>
        <v>6</v>
      </c>
    </row>
    <row r="842" spans="1:5" x14ac:dyDescent="0.3">
      <c r="A842" s="26" t="str">
        <f>'Figure 4 Map Data'!A842</f>
        <v>USC00418201</v>
      </c>
      <c r="B842" s="26" t="str">
        <f>'Figure 4 Map Data'!B842</f>
        <v>TX</v>
      </c>
      <c r="C842">
        <f>'Figure 4 Map Data'!E842</f>
        <v>-11.03140584603628</v>
      </c>
      <c r="D842" t="str">
        <f t="shared" si="26"/>
        <v>Southern Great Plains</v>
      </c>
      <c r="E842">
        <f t="shared" si="27"/>
        <v>6</v>
      </c>
    </row>
    <row r="843" spans="1:5" x14ac:dyDescent="0.3">
      <c r="A843" s="26" t="str">
        <f>'Figure 4 Map Data'!A843</f>
        <v>USC00418433</v>
      </c>
      <c r="B843" s="26" t="str">
        <f>'Figure 4 Map Data'!B843</f>
        <v>TX</v>
      </c>
      <c r="C843">
        <f>'Figure 4 Map Data'!E843</f>
        <v>-14.086233766233704</v>
      </c>
      <c r="D843" t="str">
        <f t="shared" si="26"/>
        <v>Southern Great Plains</v>
      </c>
      <c r="E843">
        <f t="shared" si="27"/>
        <v>6</v>
      </c>
    </row>
    <row r="844" spans="1:5" x14ac:dyDescent="0.3">
      <c r="A844" s="26" t="str">
        <f>'Figure 4 Map Data'!A844</f>
        <v>USC00418692</v>
      </c>
      <c r="B844" s="26" t="str">
        <f>'Figure 4 Map Data'!B844</f>
        <v>TX</v>
      </c>
      <c r="C844">
        <f>'Figure 4 Map Data'!E844</f>
        <v>-8.5927069264904201</v>
      </c>
      <c r="D844" t="str">
        <f t="shared" si="26"/>
        <v>Southern Great Plains</v>
      </c>
      <c r="E844">
        <f t="shared" si="27"/>
        <v>6</v>
      </c>
    </row>
    <row r="845" spans="1:5" x14ac:dyDescent="0.3">
      <c r="A845" s="26" t="str">
        <f>'Figure 4 Map Data'!A845</f>
        <v>USC00419532</v>
      </c>
      <c r="B845" s="26" t="str">
        <f>'Figure 4 Map Data'!B845</f>
        <v>TX</v>
      </c>
      <c r="C845">
        <f>'Figure 4 Map Data'!E845</f>
        <v>0</v>
      </c>
      <c r="D845" t="str">
        <f t="shared" si="26"/>
        <v>Southern Great Plains</v>
      </c>
      <c r="E845">
        <f t="shared" si="27"/>
        <v>6</v>
      </c>
    </row>
    <row r="846" spans="1:5" x14ac:dyDescent="0.3">
      <c r="A846" s="26" t="str">
        <f>'Figure 4 Map Data'!A846</f>
        <v>USC00420086</v>
      </c>
      <c r="B846" s="26" t="str">
        <f>'Figure 4 Map Data'!B846</f>
        <v>UT</v>
      </c>
      <c r="C846">
        <f>'Figure 4 Map Data'!E846</f>
        <v>-15.030649350649327</v>
      </c>
      <c r="D846" t="str">
        <f t="shared" si="26"/>
        <v>Southwest</v>
      </c>
      <c r="E846">
        <f t="shared" si="27"/>
        <v>8</v>
      </c>
    </row>
    <row r="847" spans="1:5" x14ac:dyDescent="0.3">
      <c r="A847" s="26" t="str">
        <f>'Figure 4 Map Data'!A847</f>
        <v>USC00420738</v>
      </c>
      <c r="B847" s="26" t="str">
        <f>'Figure 4 Map Data'!B847</f>
        <v>UT</v>
      </c>
      <c r="C847">
        <f>'Figure 4 Map Data'!E847</f>
        <v>-26.007898784695566</v>
      </c>
      <c r="D847" t="str">
        <f t="shared" si="26"/>
        <v>Southwest</v>
      </c>
      <c r="E847">
        <f t="shared" si="27"/>
        <v>8</v>
      </c>
    </row>
    <row r="848" spans="1:5" x14ac:dyDescent="0.3">
      <c r="A848" s="26" t="str">
        <f>'Figure 4 Map Data'!A848</f>
        <v>USC00420788</v>
      </c>
      <c r="B848" s="26" t="str">
        <f>'Figure 4 Map Data'!B848</f>
        <v>UT</v>
      </c>
      <c r="C848">
        <f>'Figure 4 Map Data'!E848</f>
        <v>-9.3942857142856404</v>
      </c>
      <c r="D848" t="str">
        <f t="shared" si="26"/>
        <v>Southwest</v>
      </c>
      <c r="E848">
        <f t="shared" si="27"/>
        <v>8</v>
      </c>
    </row>
    <row r="849" spans="1:5" x14ac:dyDescent="0.3">
      <c r="A849" s="26" t="str">
        <f>'Figure 4 Map Data'!A849</f>
        <v>USC00422101</v>
      </c>
      <c r="B849" s="26" t="str">
        <f>'Figure 4 Map Data'!B849</f>
        <v>UT</v>
      </c>
      <c r="C849">
        <f>'Figure 4 Map Data'!E849</f>
        <v>-13.029610389610408</v>
      </c>
      <c r="D849" t="str">
        <f t="shared" si="26"/>
        <v>Southwest</v>
      </c>
      <c r="E849">
        <f t="shared" si="27"/>
        <v>8</v>
      </c>
    </row>
    <row r="850" spans="1:5" x14ac:dyDescent="0.3">
      <c r="A850" s="26" t="str">
        <f>'Figure 4 Map Data'!A850</f>
        <v>USC00422253</v>
      </c>
      <c r="B850" s="26" t="str">
        <f>'Figure 4 Map Data'!B850</f>
        <v>UT</v>
      </c>
      <c r="C850">
        <f>'Figure 4 Map Data'!E850</f>
        <v>-22.478262445304757</v>
      </c>
      <c r="D850" t="str">
        <f t="shared" si="26"/>
        <v>Southwest</v>
      </c>
      <c r="E850">
        <f t="shared" si="27"/>
        <v>8</v>
      </c>
    </row>
    <row r="851" spans="1:5" x14ac:dyDescent="0.3">
      <c r="A851" s="26" t="str">
        <f>'Figure 4 Map Data'!A851</f>
        <v>USC00422592</v>
      </c>
      <c r="B851" s="26" t="str">
        <f>'Figure 4 Map Data'!B851</f>
        <v>UT</v>
      </c>
      <c r="C851">
        <f>'Figure 4 Map Data'!E851</f>
        <v>-19.555120955741589</v>
      </c>
      <c r="D851" t="str">
        <f t="shared" si="26"/>
        <v>Southwest</v>
      </c>
      <c r="E851">
        <f t="shared" si="27"/>
        <v>8</v>
      </c>
    </row>
    <row r="852" spans="1:5" x14ac:dyDescent="0.3">
      <c r="A852" s="26" t="str">
        <f>'Figure 4 Map Data'!A852</f>
        <v>USC00422828</v>
      </c>
      <c r="B852" s="26" t="str">
        <f>'Figure 4 Map Data'!B852</f>
        <v>UT</v>
      </c>
      <c r="C852">
        <f>'Figure 4 Map Data'!E852</f>
        <v>-14.356618418292399</v>
      </c>
      <c r="D852" t="str">
        <f t="shared" si="26"/>
        <v>Southwest</v>
      </c>
      <c r="E852">
        <f t="shared" si="27"/>
        <v>8</v>
      </c>
    </row>
    <row r="853" spans="1:5" x14ac:dyDescent="0.3">
      <c r="A853" s="26" t="str">
        <f>'Figure 4 Map Data'!A853</f>
        <v>USC00422996</v>
      </c>
      <c r="B853" s="26" t="str">
        <f>'Figure 4 Map Data'!B853</f>
        <v>UT</v>
      </c>
      <c r="C853">
        <f>'Figure 4 Map Data'!E853</f>
        <v>-16.860259740259703</v>
      </c>
      <c r="D853" t="str">
        <f t="shared" si="26"/>
        <v>Southwest</v>
      </c>
      <c r="E853">
        <f t="shared" si="27"/>
        <v>8</v>
      </c>
    </row>
    <row r="854" spans="1:5" x14ac:dyDescent="0.3">
      <c r="A854" s="26" t="str">
        <f>'Figure 4 Map Data'!A854</f>
        <v>USC00423418</v>
      </c>
      <c r="B854" s="26" t="str">
        <f>'Figure 4 Map Data'!B854</f>
        <v>UT</v>
      </c>
      <c r="C854">
        <f>'Figure 4 Map Data'!E854</f>
        <v>-22.911046171830044</v>
      </c>
      <c r="D854" t="str">
        <f t="shared" si="26"/>
        <v>Southwest</v>
      </c>
      <c r="E854">
        <f t="shared" si="27"/>
        <v>8</v>
      </c>
    </row>
    <row r="855" spans="1:5" x14ac:dyDescent="0.3">
      <c r="A855" s="26" t="str">
        <f>'Figure 4 Map Data'!A855</f>
        <v>USC00423809</v>
      </c>
      <c r="B855" s="26" t="str">
        <f>'Figure 4 Map Data'!B855</f>
        <v>UT</v>
      </c>
      <c r="C855">
        <f>'Figure 4 Map Data'!E855</f>
        <v>-25.676573426573398</v>
      </c>
      <c r="D855" t="str">
        <f t="shared" si="26"/>
        <v>Southwest</v>
      </c>
      <c r="E855">
        <f t="shared" si="27"/>
        <v>8</v>
      </c>
    </row>
    <row r="856" spans="1:5" x14ac:dyDescent="0.3">
      <c r="A856" s="26" t="str">
        <f>'Figure 4 Map Data'!A856</f>
        <v>USC00424508</v>
      </c>
      <c r="B856" s="26" t="str">
        <f>'Figure 4 Map Data'!B856</f>
        <v>UT</v>
      </c>
      <c r="C856">
        <f>'Figure 4 Map Data'!E856</f>
        <v>-14.263896103896169</v>
      </c>
      <c r="D856" t="str">
        <f t="shared" si="26"/>
        <v>Southwest</v>
      </c>
      <c r="E856">
        <f t="shared" si="27"/>
        <v>8</v>
      </c>
    </row>
    <row r="857" spans="1:5" x14ac:dyDescent="0.3">
      <c r="A857" s="26" t="str">
        <f>'Figure 4 Map Data'!A857</f>
        <v>USC00424856</v>
      </c>
      <c r="B857" s="26" t="str">
        <f>'Figure 4 Map Data'!B857</f>
        <v>UT</v>
      </c>
      <c r="C857">
        <f>'Figure 4 Map Data'!E857</f>
        <v>-18.956883116883091</v>
      </c>
      <c r="D857" t="str">
        <f t="shared" si="26"/>
        <v>Southwest</v>
      </c>
      <c r="E857">
        <f t="shared" si="27"/>
        <v>8</v>
      </c>
    </row>
    <row r="858" spans="1:5" x14ac:dyDescent="0.3">
      <c r="A858" s="26" t="str">
        <f>'Figure 4 Map Data'!A858</f>
        <v>USC00425065</v>
      </c>
      <c r="B858" s="26" t="str">
        <f>'Figure 4 Map Data'!B858</f>
        <v>UT</v>
      </c>
      <c r="C858">
        <f>'Figure 4 Map Data'!E858</f>
        <v>-11.635040070903337</v>
      </c>
      <c r="D858" t="str">
        <f t="shared" si="26"/>
        <v>Southwest</v>
      </c>
      <c r="E858">
        <f t="shared" si="27"/>
        <v>8</v>
      </c>
    </row>
    <row r="859" spans="1:5" x14ac:dyDescent="0.3">
      <c r="A859" s="26" t="str">
        <f>'Figure 4 Map Data'!A859</f>
        <v>USC00425186</v>
      </c>
      <c r="B859" s="26" t="str">
        <f>'Figure 4 Map Data'!B859</f>
        <v>UT</v>
      </c>
      <c r="C859">
        <f>'Figure 4 Map Data'!E859</f>
        <v>-8.9589610389610446</v>
      </c>
      <c r="D859" t="str">
        <f t="shared" si="26"/>
        <v>Southwest</v>
      </c>
      <c r="E859">
        <f t="shared" si="27"/>
        <v>8</v>
      </c>
    </row>
    <row r="860" spans="1:5" x14ac:dyDescent="0.3">
      <c r="A860" s="26" t="str">
        <f>'Figure 4 Map Data'!A860</f>
        <v>USC00425402</v>
      </c>
      <c r="B860" s="26" t="str">
        <f>'Figure 4 Map Data'!B860</f>
        <v>UT</v>
      </c>
      <c r="C860">
        <f>'Figure 4 Map Data'!E860</f>
        <v>-14.643116883116852</v>
      </c>
      <c r="D860" t="str">
        <f t="shared" si="26"/>
        <v>Southwest</v>
      </c>
      <c r="E860">
        <f t="shared" si="27"/>
        <v>8</v>
      </c>
    </row>
    <row r="861" spans="1:5" x14ac:dyDescent="0.3">
      <c r="A861" s="26" t="str">
        <f>'Figure 4 Map Data'!A861</f>
        <v>USC00425477</v>
      </c>
      <c r="B861" s="26" t="str">
        <f>'Figure 4 Map Data'!B861</f>
        <v>UT</v>
      </c>
      <c r="C861">
        <f>'Figure 4 Map Data'!E861</f>
        <v>0</v>
      </c>
      <c r="D861" t="str">
        <f t="shared" si="26"/>
        <v>Southwest</v>
      </c>
      <c r="E861">
        <f t="shared" si="27"/>
        <v>8</v>
      </c>
    </row>
    <row r="862" spans="1:5" x14ac:dyDescent="0.3">
      <c r="A862" s="26" t="str">
        <f>'Figure 4 Map Data'!A862</f>
        <v>USC00425733</v>
      </c>
      <c r="B862" s="26" t="str">
        <f>'Figure 4 Map Data'!B862</f>
        <v>UT</v>
      </c>
      <c r="C862">
        <f>'Figure 4 Map Data'!E862</f>
        <v>-10.281558441558417</v>
      </c>
      <c r="D862" t="str">
        <f t="shared" si="26"/>
        <v>Southwest</v>
      </c>
      <c r="E862">
        <f t="shared" si="27"/>
        <v>8</v>
      </c>
    </row>
    <row r="863" spans="1:5" x14ac:dyDescent="0.3">
      <c r="A863" s="26" t="str">
        <f>'Figure 4 Map Data'!A863</f>
        <v>USC00425826</v>
      </c>
      <c r="B863" s="26" t="str">
        <f>'Figure 4 Map Data'!B863</f>
        <v>UT</v>
      </c>
      <c r="C863">
        <f>'Figure 4 Map Data'!E863</f>
        <v>-17.126059914623035</v>
      </c>
      <c r="D863" t="str">
        <f t="shared" si="26"/>
        <v>Southwest</v>
      </c>
      <c r="E863">
        <f t="shared" si="27"/>
        <v>8</v>
      </c>
    </row>
    <row r="864" spans="1:5" x14ac:dyDescent="0.3">
      <c r="A864" s="26" t="str">
        <f>'Figure 4 Map Data'!A864</f>
        <v>USC00426135</v>
      </c>
      <c r="B864" s="26" t="str">
        <f>'Figure 4 Map Data'!B864</f>
        <v>UT</v>
      </c>
      <c r="C864">
        <f>'Figure 4 Map Data'!E864</f>
        <v>-9.8742857142856995</v>
      </c>
      <c r="D864" t="str">
        <f t="shared" si="26"/>
        <v>Southwest</v>
      </c>
      <c r="E864">
        <f t="shared" si="27"/>
        <v>8</v>
      </c>
    </row>
    <row r="865" spans="1:5" x14ac:dyDescent="0.3">
      <c r="A865" s="26" t="str">
        <f>'Figure 4 Map Data'!A865</f>
        <v>USC00426404</v>
      </c>
      <c r="B865" s="26" t="str">
        <f>'Figure 4 Map Data'!B865</f>
        <v>UT</v>
      </c>
      <c r="C865">
        <f>'Figure 4 Map Data'!E865</f>
        <v>-22.090053763440814</v>
      </c>
      <c r="D865" t="str">
        <f t="shared" si="26"/>
        <v>Southwest</v>
      </c>
      <c r="E865">
        <f t="shared" si="27"/>
        <v>8</v>
      </c>
    </row>
    <row r="866" spans="1:5" x14ac:dyDescent="0.3">
      <c r="A866" s="26" t="str">
        <f>'Figure 4 Map Data'!A866</f>
        <v>USC00426601</v>
      </c>
      <c r="B866" s="26" t="str">
        <f>'Figure 4 Map Data'!B866</f>
        <v>UT</v>
      </c>
      <c r="C866">
        <f>'Figure 4 Map Data'!E866</f>
        <v>-10.017572801329649</v>
      </c>
      <c r="D866" t="str">
        <f t="shared" si="26"/>
        <v>Southwest</v>
      </c>
      <c r="E866">
        <f t="shared" si="27"/>
        <v>8</v>
      </c>
    </row>
    <row r="867" spans="1:5" x14ac:dyDescent="0.3">
      <c r="A867" s="26" t="str">
        <f>'Figure 4 Map Data'!A867</f>
        <v>USC00426686</v>
      </c>
      <c r="B867" s="26" t="str">
        <f>'Figure 4 Map Data'!B867</f>
        <v>UT</v>
      </c>
      <c r="C867">
        <f>'Figure 4 Map Data'!E867</f>
        <v>0</v>
      </c>
      <c r="D867" t="str">
        <f t="shared" si="26"/>
        <v>Southwest</v>
      </c>
      <c r="E867">
        <f t="shared" si="27"/>
        <v>8</v>
      </c>
    </row>
    <row r="868" spans="1:5" x14ac:dyDescent="0.3">
      <c r="A868" s="26" t="str">
        <f>'Figure 4 Map Data'!A868</f>
        <v>USC00427260</v>
      </c>
      <c r="B868" s="26" t="str">
        <f>'Figure 4 Map Data'!B868</f>
        <v>UT</v>
      </c>
      <c r="C868">
        <f>'Figure 4 Map Data'!E868</f>
        <v>-16.043636363636324</v>
      </c>
      <c r="D868" t="str">
        <f t="shared" si="26"/>
        <v>Southwest</v>
      </c>
      <c r="E868">
        <f t="shared" si="27"/>
        <v>8</v>
      </c>
    </row>
    <row r="869" spans="1:5" x14ac:dyDescent="0.3">
      <c r="A869" s="26" t="str">
        <f>'Figure 4 Map Data'!A869</f>
        <v>USC00427516</v>
      </c>
      <c r="B869" s="26" t="str">
        <f>'Figure 4 Map Data'!B869</f>
        <v>UT</v>
      </c>
      <c r="C869">
        <f>'Figure 4 Map Data'!E869</f>
        <v>-31.955274010458712</v>
      </c>
      <c r="D869" t="str">
        <f t="shared" si="26"/>
        <v>Southwest</v>
      </c>
      <c r="E869">
        <f t="shared" si="27"/>
        <v>8</v>
      </c>
    </row>
    <row r="870" spans="1:5" x14ac:dyDescent="0.3">
      <c r="A870" s="26" t="str">
        <f>'Figure 4 Map Data'!A870</f>
        <v>USC00427714</v>
      </c>
      <c r="B870" s="26" t="str">
        <f>'Figure 4 Map Data'!B870</f>
        <v>UT</v>
      </c>
      <c r="C870">
        <f>'Figure 4 Map Data'!E870</f>
        <v>-14.540989149479008</v>
      </c>
      <c r="D870" t="str">
        <f t="shared" si="26"/>
        <v>Southwest</v>
      </c>
      <c r="E870">
        <f t="shared" si="27"/>
        <v>8</v>
      </c>
    </row>
    <row r="871" spans="1:5" x14ac:dyDescent="0.3">
      <c r="A871" s="26" t="str">
        <f>'Figure 4 Map Data'!A871</f>
        <v>USC00427909</v>
      </c>
      <c r="B871" s="26" t="str">
        <f>'Figure 4 Map Data'!B871</f>
        <v>UT</v>
      </c>
      <c r="C871">
        <f>'Figure 4 Map Data'!E871</f>
        <v>-10.567270920449568</v>
      </c>
      <c r="D871" t="str">
        <f t="shared" si="26"/>
        <v>Southwest</v>
      </c>
      <c r="E871">
        <f t="shared" si="27"/>
        <v>8</v>
      </c>
    </row>
    <row r="872" spans="1:5" x14ac:dyDescent="0.3">
      <c r="A872" s="26" t="str">
        <f>'Figure 4 Map Data'!A872</f>
        <v>USC00428119</v>
      </c>
      <c r="B872" s="26" t="str">
        <f>'Figure 4 Map Data'!B872</f>
        <v>UT</v>
      </c>
      <c r="C872">
        <f>'Figure 4 Map Data'!E872</f>
        <v>-11.8711688311688</v>
      </c>
      <c r="D872" t="str">
        <f t="shared" si="26"/>
        <v>Southwest</v>
      </c>
      <c r="E872">
        <f t="shared" si="27"/>
        <v>8</v>
      </c>
    </row>
    <row r="873" spans="1:5" x14ac:dyDescent="0.3">
      <c r="A873" s="26" t="str">
        <f>'Figure 4 Map Data'!A873</f>
        <v>USC00428771</v>
      </c>
      <c r="B873" s="26" t="str">
        <f>'Figure 4 Map Data'!B873</f>
        <v>UT</v>
      </c>
      <c r="C873">
        <f>'Figure 4 Map Data'!E873</f>
        <v>-8.1787012987012595</v>
      </c>
      <c r="D873" t="str">
        <f t="shared" si="26"/>
        <v>Southwest</v>
      </c>
      <c r="E873">
        <f t="shared" si="27"/>
        <v>8</v>
      </c>
    </row>
    <row r="874" spans="1:5" x14ac:dyDescent="0.3">
      <c r="A874" s="26" t="str">
        <f>'Figure 4 Map Data'!A874</f>
        <v>USC00428973</v>
      </c>
      <c r="B874" s="26" t="str">
        <f>'Figure 4 Map Data'!B874</f>
        <v>UT</v>
      </c>
      <c r="C874">
        <f>'Figure 4 Map Data'!E874</f>
        <v>-19.466552970993394</v>
      </c>
      <c r="D874" t="str">
        <f t="shared" si="26"/>
        <v>Southwest</v>
      </c>
      <c r="E874">
        <f t="shared" si="27"/>
        <v>8</v>
      </c>
    </row>
    <row r="875" spans="1:5" x14ac:dyDescent="0.3">
      <c r="A875" s="26" t="str">
        <f>'Figure 4 Map Data'!A875</f>
        <v>USC00429111</v>
      </c>
      <c r="B875" s="26" t="str">
        <f>'Figure 4 Map Data'!B875</f>
        <v>UT</v>
      </c>
      <c r="C875">
        <f>'Figure 4 Map Data'!E875</f>
        <v>-24.783376623376629</v>
      </c>
      <c r="D875" t="str">
        <f t="shared" si="26"/>
        <v>Southwest</v>
      </c>
      <c r="E875">
        <f t="shared" si="27"/>
        <v>8</v>
      </c>
    </row>
    <row r="876" spans="1:5" x14ac:dyDescent="0.3">
      <c r="A876" s="26" t="str">
        <f>'Figure 4 Map Data'!A876</f>
        <v>USC00429595</v>
      </c>
      <c r="B876" s="26" t="str">
        <f>'Figure 4 Map Data'!B876</f>
        <v>UT</v>
      </c>
      <c r="C876">
        <f>'Figure 4 Map Data'!E876</f>
        <v>0</v>
      </c>
      <c r="D876" t="str">
        <f t="shared" si="26"/>
        <v>Southwest</v>
      </c>
      <c r="E876">
        <f t="shared" si="27"/>
        <v>8</v>
      </c>
    </row>
    <row r="877" spans="1:5" x14ac:dyDescent="0.3">
      <c r="A877" s="26" t="str">
        <f>'Figure 4 Map Data'!A877</f>
        <v>USC00429717</v>
      </c>
      <c r="B877" s="26" t="str">
        <f>'Figure 4 Map Data'!B877</f>
        <v>UT</v>
      </c>
      <c r="C877">
        <f>'Figure 4 Map Data'!E877</f>
        <v>0</v>
      </c>
      <c r="D877" t="str">
        <f t="shared" si="26"/>
        <v>Southwest</v>
      </c>
      <c r="E877">
        <f t="shared" si="27"/>
        <v>8</v>
      </c>
    </row>
    <row r="878" spans="1:5" x14ac:dyDescent="0.3">
      <c r="A878" s="26" t="str">
        <f>'Figure 4 Map Data'!A878</f>
        <v>USC00431243</v>
      </c>
      <c r="B878" s="26" t="str">
        <f>'Figure 4 Map Data'!B878</f>
        <v>VT</v>
      </c>
      <c r="C878">
        <f>'Figure 4 Map Data'!E878</f>
        <v>-11.224298089969608</v>
      </c>
      <c r="D878" t="str">
        <f t="shared" si="26"/>
        <v>Northeast</v>
      </c>
      <c r="E878">
        <f t="shared" si="27"/>
        <v>1</v>
      </c>
    </row>
    <row r="879" spans="1:5" x14ac:dyDescent="0.3">
      <c r="A879" s="26" t="str">
        <f>'Figure 4 Map Data'!A879</f>
        <v>USC00431580</v>
      </c>
      <c r="B879" s="26" t="str">
        <f>'Figure 4 Map Data'!B879</f>
        <v>VT</v>
      </c>
      <c r="C879">
        <f>'Figure 4 Map Data'!E879</f>
        <v>0</v>
      </c>
      <c r="D879" t="str">
        <f t="shared" si="26"/>
        <v>Northeast</v>
      </c>
      <c r="E879">
        <f t="shared" si="27"/>
        <v>1</v>
      </c>
    </row>
    <row r="880" spans="1:5" x14ac:dyDescent="0.3">
      <c r="A880" s="26" t="str">
        <f>'Figure 4 Map Data'!A880</f>
        <v>USC00432769</v>
      </c>
      <c r="B880" s="26" t="str">
        <f>'Figure 4 Map Data'!B880</f>
        <v>VT</v>
      </c>
      <c r="C880">
        <f>'Figure 4 Map Data'!E880</f>
        <v>-12.950684092417653</v>
      </c>
      <c r="D880" t="str">
        <f t="shared" si="26"/>
        <v>Northeast</v>
      </c>
      <c r="E880">
        <f t="shared" si="27"/>
        <v>1</v>
      </c>
    </row>
    <row r="881" spans="1:5" x14ac:dyDescent="0.3">
      <c r="A881" s="26" t="str">
        <f>'Figure 4 Map Data'!A881</f>
        <v>USC00437054</v>
      </c>
      <c r="B881" s="26" t="str">
        <f>'Figure 4 Map Data'!B881</f>
        <v>VT</v>
      </c>
      <c r="C881">
        <f>'Figure 4 Map Data'!E881</f>
        <v>-9.3506493506493396</v>
      </c>
      <c r="D881" t="str">
        <f t="shared" si="26"/>
        <v>Northeast</v>
      </c>
      <c r="E881">
        <f t="shared" si="27"/>
        <v>1</v>
      </c>
    </row>
    <row r="882" spans="1:5" x14ac:dyDescent="0.3">
      <c r="A882" s="26" t="str">
        <f>'Figure 4 Map Data'!A882</f>
        <v>USC00440766</v>
      </c>
      <c r="B882" s="26" t="str">
        <f>'Figure 4 Map Data'!B882</f>
        <v>VA</v>
      </c>
      <c r="C882">
        <f>'Figure 4 Map Data'!E882</f>
        <v>-14.972895805551172</v>
      </c>
      <c r="D882" t="str">
        <f t="shared" si="26"/>
        <v>Southeast</v>
      </c>
      <c r="E882">
        <f t="shared" si="27"/>
        <v>3</v>
      </c>
    </row>
    <row r="883" spans="1:5" x14ac:dyDescent="0.3">
      <c r="A883" s="26" t="str">
        <f>'Figure 4 Map Data'!A883</f>
        <v>USC00441209</v>
      </c>
      <c r="B883" s="26" t="str">
        <f>'Figure 4 Map Data'!B883</f>
        <v>VA</v>
      </c>
      <c r="C883">
        <f>'Figure 4 Map Data'!E883</f>
        <v>0</v>
      </c>
      <c r="D883" t="str">
        <f t="shared" si="26"/>
        <v>Southeast</v>
      </c>
      <c r="E883">
        <f t="shared" si="27"/>
        <v>3</v>
      </c>
    </row>
    <row r="884" spans="1:5" x14ac:dyDescent="0.3">
      <c r="A884" s="26" t="str">
        <f>'Figure 4 Map Data'!A884</f>
        <v>USC00441593</v>
      </c>
      <c r="B884" s="26" t="str">
        <f>'Figure 4 Map Data'!B884</f>
        <v>VA</v>
      </c>
      <c r="C884">
        <f>'Figure 4 Map Data'!E884</f>
        <v>-7.2955844155844103</v>
      </c>
      <c r="D884" t="str">
        <f t="shared" si="26"/>
        <v>Southeast</v>
      </c>
      <c r="E884">
        <f t="shared" si="27"/>
        <v>3</v>
      </c>
    </row>
    <row r="885" spans="1:5" x14ac:dyDescent="0.3">
      <c r="A885" s="26" t="str">
        <f>'Figure 4 Map Data'!A885</f>
        <v>USC00442208</v>
      </c>
      <c r="B885" s="26" t="str">
        <f>'Figure 4 Map Data'!B885</f>
        <v>VA</v>
      </c>
      <c r="C885">
        <f>'Figure 4 Map Data'!E885</f>
        <v>0</v>
      </c>
      <c r="D885" t="str">
        <f t="shared" si="26"/>
        <v>Southeast</v>
      </c>
      <c r="E885">
        <f t="shared" si="27"/>
        <v>3</v>
      </c>
    </row>
    <row r="886" spans="1:5" x14ac:dyDescent="0.3">
      <c r="A886" s="26" t="str">
        <f>'Figure 4 Map Data'!A886</f>
        <v>USC00442245</v>
      </c>
      <c r="B886" s="26" t="str">
        <f>'Figure 4 Map Data'!B886</f>
        <v>VA</v>
      </c>
      <c r="C886">
        <f>'Figure 4 Map Data'!E886</f>
        <v>-8.3394870856696954</v>
      </c>
      <c r="D886" t="str">
        <f t="shared" si="26"/>
        <v>Southeast</v>
      </c>
      <c r="E886">
        <f t="shared" si="27"/>
        <v>3</v>
      </c>
    </row>
    <row r="887" spans="1:5" x14ac:dyDescent="0.3">
      <c r="A887" s="26" t="str">
        <f>'Figure 4 Map Data'!A887</f>
        <v>USC00442941</v>
      </c>
      <c r="B887" s="26" t="str">
        <f>'Figure 4 Map Data'!B887</f>
        <v>VA</v>
      </c>
      <c r="C887">
        <f>'Figure 4 Map Data'!E887</f>
        <v>-15.344065161051438</v>
      </c>
      <c r="D887" t="str">
        <f t="shared" si="26"/>
        <v>Southeast</v>
      </c>
      <c r="E887">
        <f t="shared" si="27"/>
        <v>3</v>
      </c>
    </row>
    <row r="888" spans="1:5" x14ac:dyDescent="0.3">
      <c r="A888" s="26" t="str">
        <f>'Figure 4 Map Data'!A888</f>
        <v>USC00444101</v>
      </c>
      <c r="B888" s="26" t="str">
        <f>'Figure 4 Map Data'!B888</f>
        <v>VA</v>
      </c>
      <c r="C888">
        <f>'Figure 4 Map Data'!E888</f>
        <v>-16.870649350649291</v>
      </c>
      <c r="D888" t="str">
        <f t="shared" si="26"/>
        <v>Southeast</v>
      </c>
      <c r="E888">
        <f t="shared" si="27"/>
        <v>3</v>
      </c>
    </row>
    <row r="889" spans="1:5" x14ac:dyDescent="0.3">
      <c r="A889" s="26" t="str">
        <f>'Figure 4 Map Data'!A889</f>
        <v>USC00444128</v>
      </c>
      <c r="B889" s="26" t="str">
        <f>'Figure 4 Map Data'!B889</f>
        <v>VA</v>
      </c>
      <c r="C889">
        <f>'Figure 4 Map Data'!E889</f>
        <v>0</v>
      </c>
      <c r="D889" t="str">
        <f t="shared" si="26"/>
        <v>Southeast</v>
      </c>
      <c r="E889">
        <f t="shared" si="27"/>
        <v>3</v>
      </c>
    </row>
    <row r="890" spans="1:5" x14ac:dyDescent="0.3">
      <c r="A890" s="26" t="str">
        <f>'Figure 4 Map Data'!A890</f>
        <v>USC00444876</v>
      </c>
      <c r="B890" s="26" t="str">
        <f>'Figure 4 Map Data'!B890</f>
        <v>VA</v>
      </c>
      <c r="C890">
        <f>'Figure 4 Map Data'!E890</f>
        <v>0</v>
      </c>
      <c r="D890" t="str">
        <f t="shared" si="26"/>
        <v>Southeast</v>
      </c>
      <c r="E890">
        <f t="shared" si="27"/>
        <v>3</v>
      </c>
    </row>
    <row r="891" spans="1:5" x14ac:dyDescent="0.3">
      <c r="A891" s="26" t="str">
        <f>'Figure 4 Map Data'!A891</f>
        <v>USC00444909</v>
      </c>
      <c r="B891" s="26" t="str">
        <f>'Figure 4 Map Data'!B891</f>
        <v>VA</v>
      </c>
      <c r="C891">
        <f>'Figure 4 Map Data'!E891</f>
        <v>0</v>
      </c>
      <c r="D891" t="str">
        <f t="shared" si="26"/>
        <v>Southeast</v>
      </c>
      <c r="E891">
        <f t="shared" si="27"/>
        <v>3</v>
      </c>
    </row>
    <row r="892" spans="1:5" x14ac:dyDescent="0.3">
      <c r="A892" s="26" t="str">
        <f>'Figure 4 Map Data'!A892</f>
        <v>USC00446626</v>
      </c>
      <c r="B892" s="26" t="str">
        <f>'Figure 4 Map Data'!B892</f>
        <v>VA</v>
      </c>
      <c r="C892">
        <f>'Figure 4 Map Data'!E892</f>
        <v>-8.2811899066388293</v>
      </c>
      <c r="D892" t="str">
        <f t="shared" si="26"/>
        <v>Southeast</v>
      </c>
      <c r="E892">
        <f t="shared" si="27"/>
        <v>3</v>
      </c>
    </row>
    <row r="893" spans="1:5" x14ac:dyDescent="0.3">
      <c r="A893" s="26" t="str">
        <f>'Figure 4 Map Data'!A893</f>
        <v>USC00446712</v>
      </c>
      <c r="B893" s="26" t="str">
        <f>'Figure 4 Map Data'!B893</f>
        <v>VA</v>
      </c>
      <c r="C893">
        <f>'Figure 4 Map Data'!E893</f>
        <v>-12.353246753246731</v>
      </c>
      <c r="D893" t="str">
        <f t="shared" si="26"/>
        <v>Southeast</v>
      </c>
      <c r="E893">
        <f t="shared" si="27"/>
        <v>3</v>
      </c>
    </row>
    <row r="894" spans="1:5" x14ac:dyDescent="0.3">
      <c r="A894" s="26" t="str">
        <f>'Figure 4 Map Data'!A894</f>
        <v>USC00447338</v>
      </c>
      <c r="B894" s="26" t="str">
        <f>'Figure 4 Map Data'!B894</f>
        <v>VA</v>
      </c>
      <c r="C894">
        <f>'Figure 4 Map Data'!E894</f>
        <v>-8.4995191410566484</v>
      </c>
      <c r="D894" t="str">
        <f t="shared" si="26"/>
        <v>Southeast</v>
      </c>
      <c r="E894">
        <f t="shared" si="27"/>
        <v>3</v>
      </c>
    </row>
    <row r="895" spans="1:5" x14ac:dyDescent="0.3">
      <c r="A895" s="26" t="str">
        <f>'Figure 4 Map Data'!A895</f>
        <v>USC00448062</v>
      </c>
      <c r="B895" s="26" t="str">
        <f>'Figure 4 Map Data'!B895</f>
        <v>VA</v>
      </c>
      <c r="C895">
        <f>'Figure 4 Map Data'!E895</f>
        <v>-8.3116883116882594</v>
      </c>
      <c r="D895" t="str">
        <f t="shared" si="26"/>
        <v>Southeast</v>
      </c>
      <c r="E895">
        <f t="shared" si="27"/>
        <v>3</v>
      </c>
    </row>
    <row r="896" spans="1:5" x14ac:dyDescent="0.3">
      <c r="A896" s="26" t="str">
        <f>'Figure 4 Map Data'!A896</f>
        <v>USC00449151</v>
      </c>
      <c r="B896" s="26" t="str">
        <f>'Figure 4 Map Data'!B896</f>
        <v>VA</v>
      </c>
      <c r="C896">
        <f>'Figure 4 Map Data'!E896</f>
        <v>-21.579291620387757</v>
      </c>
      <c r="D896" t="str">
        <f t="shared" si="26"/>
        <v>Southeast</v>
      </c>
      <c r="E896">
        <f t="shared" si="27"/>
        <v>3</v>
      </c>
    </row>
    <row r="897" spans="1:5" x14ac:dyDescent="0.3">
      <c r="A897" s="26" t="str">
        <f>'Figure 4 Map Data'!A897</f>
        <v>USC00449263</v>
      </c>
      <c r="B897" s="26" t="str">
        <f>'Figure 4 Map Data'!B897</f>
        <v>VA</v>
      </c>
      <c r="C897">
        <f>'Figure 4 Map Data'!E897</f>
        <v>0</v>
      </c>
      <c r="D897" t="str">
        <f t="shared" si="26"/>
        <v>Southeast</v>
      </c>
      <c r="E897">
        <f t="shared" si="27"/>
        <v>3</v>
      </c>
    </row>
    <row r="898" spans="1:5" x14ac:dyDescent="0.3">
      <c r="A898" s="26" t="str">
        <f>'Figure 4 Map Data'!A898</f>
        <v>USC00450008</v>
      </c>
      <c r="B898" s="26" t="str">
        <f>'Figure 4 Map Data'!B898</f>
        <v>WA</v>
      </c>
      <c r="C898">
        <f>'Figure 4 Map Data'!E898</f>
        <v>-16.25729729729726</v>
      </c>
      <c r="D898" t="str">
        <f t="shared" si="26"/>
        <v>Northwest</v>
      </c>
      <c r="E898">
        <f t="shared" si="27"/>
        <v>10</v>
      </c>
    </row>
    <row r="899" spans="1:5" x14ac:dyDescent="0.3">
      <c r="A899" s="26" t="str">
        <f>'Figure 4 Map Data'!A899</f>
        <v>USC00450729</v>
      </c>
      <c r="B899" s="26" t="str">
        <f>'Figure 4 Map Data'!B899</f>
        <v>WA</v>
      </c>
      <c r="C899">
        <f>'Figure 4 Map Data'!E899</f>
        <v>-15.524748510580313</v>
      </c>
      <c r="D899" t="str">
        <f t="shared" ref="D899:D962" si="28">VLOOKUP(B899,$U$2:$Y$59, 4, FALSE)</f>
        <v>Northwest</v>
      </c>
      <c r="E899">
        <f t="shared" ref="E899:E962" si="29">VLOOKUP(B899,$U$2:$Y$59, 5, FALSE)</f>
        <v>10</v>
      </c>
    </row>
    <row r="900" spans="1:5" x14ac:dyDescent="0.3">
      <c r="A900" s="26" t="str">
        <f>'Figure 4 Map Data'!A900</f>
        <v>USC00450945</v>
      </c>
      <c r="B900" s="26" t="str">
        <f>'Figure 4 Map Data'!B900</f>
        <v>WA</v>
      </c>
      <c r="C900">
        <f>'Figure 4 Map Data'!E900</f>
        <v>-11.509615384615406</v>
      </c>
      <c r="D900" t="str">
        <f t="shared" si="28"/>
        <v>Northwest</v>
      </c>
      <c r="E900">
        <f t="shared" si="29"/>
        <v>10</v>
      </c>
    </row>
    <row r="901" spans="1:5" x14ac:dyDescent="0.3">
      <c r="A901" s="26" t="str">
        <f>'Figure 4 Map Data'!A901</f>
        <v>USC00451233</v>
      </c>
      <c r="B901" s="26" t="str">
        <f>'Figure 4 Map Data'!B901</f>
        <v>WA</v>
      </c>
      <c r="C901">
        <f>'Figure 4 Map Data'!E901</f>
        <v>-13.646753246753212</v>
      </c>
      <c r="D901" t="str">
        <f t="shared" si="28"/>
        <v>Northwest</v>
      </c>
      <c r="E901">
        <f t="shared" si="29"/>
        <v>10</v>
      </c>
    </row>
    <row r="902" spans="1:5" x14ac:dyDescent="0.3">
      <c r="A902" s="26" t="str">
        <f>'Figure 4 Map Data'!A902</f>
        <v>USC00451276</v>
      </c>
      <c r="B902" s="26" t="str">
        <f>'Figure 4 Map Data'!B902</f>
        <v>WA</v>
      </c>
      <c r="C902">
        <f>'Figure 4 Map Data'!E902</f>
        <v>-6.747426878933739</v>
      </c>
      <c r="D902" t="str">
        <f t="shared" si="28"/>
        <v>Northwest</v>
      </c>
      <c r="E902">
        <f t="shared" si="29"/>
        <v>10</v>
      </c>
    </row>
    <row r="903" spans="1:5" x14ac:dyDescent="0.3">
      <c r="A903" s="26" t="str">
        <f>'Figure 4 Map Data'!A903</f>
        <v>USC00451484</v>
      </c>
      <c r="B903" s="26" t="str">
        <f>'Figure 4 Map Data'!B903</f>
        <v>WA</v>
      </c>
      <c r="C903">
        <f>'Figure 4 Map Data'!E903</f>
        <v>-17.745454545454457</v>
      </c>
      <c r="D903" t="str">
        <f t="shared" si="28"/>
        <v>Northwest</v>
      </c>
      <c r="E903">
        <f t="shared" si="29"/>
        <v>10</v>
      </c>
    </row>
    <row r="904" spans="1:5" x14ac:dyDescent="0.3">
      <c r="A904" s="26" t="str">
        <f>'Figure 4 Map Data'!A904</f>
        <v>USC00451504</v>
      </c>
      <c r="B904" s="26" t="str">
        <f>'Figure 4 Map Data'!B904</f>
        <v>WA</v>
      </c>
      <c r="C904">
        <f>'Figure 4 Map Data'!E904</f>
        <v>-9.8721017972286997</v>
      </c>
      <c r="D904" t="str">
        <f t="shared" si="28"/>
        <v>Northwest</v>
      </c>
      <c r="E904">
        <f t="shared" si="29"/>
        <v>10</v>
      </c>
    </row>
    <row r="905" spans="1:5" x14ac:dyDescent="0.3">
      <c r="A905" s="26" t="str">
        <f>'Figure 4 Map Data'!A905</f>
        <v>USC00451666</v>
      </c>
      <c r="B905" s="26" t="str">
        <f>'Figure 4 Map Data'!B905</f>
        <v>WA</v>
      </c>
      <c r="C905">
        <f>'Figure 4 Map Data'!E905</f>
        <v>-23.294278004241043</v>
      </c>
      <c r="D905" t="str">
        <f t="shared" si="28"/>
        <v>Northwest</v>
      </c>
      <c r="E905">
        <f t="shared" si="29"/>
        <v>10</v>
      </c>
    </row>
    <row r="906" spans="1:5" x14ac:dyDescent="0.3">
      <c r="A906" s="26" t="str">
        <f>'Figure 4 Map Data'!A906</f>
        <v>USC00452007</v>
      </c>
      <c r="B906" s="26" t="str">
        <f>'Figure 4 Map Data'!B906</f>
        <v>WA</v>
      </c>
      <c r="C906">
        <f>'Figure 4 Map Data'!E906</f>
        <v>0</v>
      </c>
      <c r="D906" t="str">
        <f t="shared" si="28"/>
        <v>Northwest</v>
      </c>
      <c r="E906">
        <f t="shared" si="29"/>
        <v>10</v>
      </c>
    </row>
    <row r="907" spans="1:5" x14ac:dyDescent="0.3">
      <c r="A907" s="26" t="str">
        <f>'Figure 4 Map Data'!A907</f>
        <v>USC00452030</v>
      </c>
      <c r="B907" s="26" t="str">
        <f>'Figure 4 Map Data'!B907</f>
        <v>WA</v>
      </c>
      <c r="C907">
        <f>'Figure 4 Map Data'!E907</f>
        <v>0</v>
      </c>
      <c r="D907" t="str">
        <f t="shared" si="28"/>
        <v>Northwest</v>
      </c>
      <c r="E907">
        <f t="shared" si="29"/>
        <v>10</v>
      </c>
    </row>
    <row r="908" spans="1:5" x14ac:dyDescent="0.3">
      <c r="A908" s="26" t="str">
        <f>'Figure 4 Map Data'!A908</f>
        <v>USC00452505</v>
      </c>
      <c r="B908" s="26" t="str">
        <f>'Figure 4 Map Data'!B908</f>
        <v>WA</v>
      </c>
      <c r="C908">
        <f>'Figure 4 Map Data'!E908</f>
        <v>0</v>
      </c>
      <c r="D908" t="str">
        <f t="shared" si="28"/>
        <v>Northwest</v>
      </c>
      <c r="E908">
        <f t="shared" si="29"/>
        <v>10</v>
      </c>
    </row>
    <row r="909" spans="1:5" x14ac:dyDescent="0.3">
      <c r="A909" s="26" t="str">
        <f>'Figure 4 Map Data'!A909</f>
        <v>USC00452675</v>
      </c>
      <c r="B909" s="26" t="str">
        <f>'Figure 4 Map Data'!B909</f>
        <v>WA</v>
      </c>
      <c r="C909">
        <f>'Figure 4 Map Data'!E909</f>
        <v>-8.229610389610416</v>
      </c>
      <c r="D909" t="str">
        <f t="shared" si="28"/>
        <v>Northwest</v>
      </c>
      <c r="E909">
        <f t="shared" si="29"/>
        <v>10</v>
      </c>
    </row>
    <row r="910" spans="1:5" x14ac:dyDescent="0.3">
      <c r="A910" s="26" t="str">
        <f>'Figure 4 Map Data'!A910</f>
        <v>USC00452914</v>
      </c>
      <c r="B910" s="26" t="str">
        <f>'Figure 4 Map Data'!B910</f>
        <v>WA</v>
      </c>
      <c r="C910">
        <f>'Figure 4 Map Data'!E910</f>
        <v>-5.1490909090909014</v>
      </c>
      <c r="D910" t="str">
        <f t="shared" si="28"/>
        <v>Northwest</v>
      </c>
      <c r="E910">
        <f t="shared" si="29"/>
        <v>10</v>
      </c>
    </row>
    <row r="911" spans="1:5" x14ac:dyDescent="0.3">
      <c r="A911" s="26" t="str">
        <f>'Figure 4 Map Data'!A911</f>
        <v>USC00454154</v>
      </c>
      <c r="B911" s="26" t="str">
        <f>'Figure 4 Map Data'!B911</f>
        <v>WA</v>
      </c>
      <c r="C911">
        <f>'Figure 4 Map Data'!E911</f>
        <v>-11.968831168831215</v>
      </c>
      <c r="D911" t="str">
        <f t="shared" si="28"/>
        <v>Northwest</v>
      </c>
      <c r="E911">
        <f t="shared" si="29"/>
        <v>10</v>
      </c>
    </row>
    <row r="912" spans="1:5" x14ac:dyDescent="0.3">
      <c r="A912" s="26" t="str">
        <f>'Figure 4 Map Data'!A912</f>
        <v>USC00454769</v>
      </c>
      <c r="B912" s="26" t="str">
        <f>'Figure 4 Map Data'!B912</f>
        <v>WA</v>
      </c>
      <c r="C912">
        <f>'Figure 4 Map Data'!E912</f>
        <v>-11.236894963756331</v>
      </c>
      <c r="D912" t="str">
        <f t="shared" si="28"/>
        <v>Northwest</v>
      </c>
      <c r="E912">
        <f t="shared" si="29"/>
        <v>10</v>
      </c>
    </row>
    <row r="913" spans="1:5" x14ac:dyDescent="0.3">
      <c r="A913" s="26" t="str">
        <f>'Figure 4 Map Data'!A913</f>
        <v>USC00455224</v>
      </c>
      <c r="B913" s="26" t="str">
        <f>'Figure 4 Map Data'!B913</f>
        <v>WA</v>
      </c>
      <c r="C913">
        <f>'Figure 4 Map Data'!E913</f>
        <v>-15.331948051948064</v>
      </c>
      <c r="D913" t="str">
        <f t="shared" si="28"/>
        <v>Northwest</v>
      </c>
      <c r="E913">
        <f t="shared" si="29"/>
        <v>10</v>
      </c>
    </row>
    <row r="914" spans="1:5" x14ac:dyDescent="0.3">
      <c r="A914" s="26" t="str">
        <f>'Figure 4 Map Data'!A914</f>
        <v>USC00455946</v>
      </c>
      <c r="B914" s="26" t="str">
        <f>'Figure 4 Map Data'!B914</f>
        <v>WA</v>
      </c>
      <c r="C914">
        <f>'Figure 4 Map Data'!E914</f>
        <v>-7.7921027793821391</v>
      </c>
      <c r="D914" t="str">
        <f t="shared" si="28"/>
        <v>Northwest</v>
      </c>
      <c r="E914">
        <f t="shared" si="29"/>
        <v>10</v>
      </c>
    </row>
    <row r="915" spans="1:5" x14ac:dyDescent="0.3">
      <c r="A915" s="26" t="str">
        <f>'Figure 4 Map Data'!A915</f>
        <v>USC00456039</v>
      </c>
      <c r="B915" s="26" t="str">
        <f>'Figure 4 Map Data'!B915</f>
        <v>WA</v>
      </c>
      <c r="C915">
        <f>'Figure 4 Map Data'!E915</f>
        <v>-9.8732467532467645</v>
      </c>
      <c r="D915" t="str">
        <f t="shared" si="28"/>
        <v>Northwest</v>
      </c>
      <c r="E915">
        <f t="shared" si="29"/>
        <v>10</v>
      </c>
    </row>
    <row r="916" spans="1:5" x14ac:dyDescent="0.3">
      <c r="A916" s="26" t="str">
        <f>'Figure 4 Map Data'!A916</f>
        <v>USC00456096</v>
      </c>
      <c r="B916" s="26" t="str">
        <f>'Figure 4 Map Data'!B916</f>
        <v>WA</v>
      </c>
      <c r="C916">
        <f>'Figure 4 Map Data'!E916</f>
        <v>-12.196205672405261</v>
      </c>
      <c r="D916" t="str">
        <f t="shared" si="28"/>
        <v>Northwest</v>
      </c>
      <c r="E916">
        <f t="shared" si="29"/>
        <v>10</v>
      </c>
    </row>
    <row r="917" spans="1:5" x14ac:dyDescent="0.3">
      <c r="A917" s="26" t="str">
        <f>'Figure 4 Map Data'!A917</f>
        <v>USC00456610</v>
      </c>
      <c r="B917" s="26" t="str">
        <f>'Figure 4 Map Data'!B917</f>
        <v>WA</v>
      </c>
      <c r="C917">
        <f>'Figure 4 Map Data'!E917</f>
        <v>0</v>
      </c>
      <c r="D917" t="str">
        <f t="shared" si="28"/>
        <v>Northwest</v>
      </c>
      <c r="E917">
        <f t="shared" si="29"/>
        <v>10</v>
      </c>
    </row>
    <row r="918" spans="1:5" x14ac:dyDescent="0.3">
      <c r="A918" s="26" t="str">
        <f>'Figure 4 Map Data'!A918</f>
        <v>USC00456624</v>
      </c>
      <c r="B918" s="26" t="str">
        <f>'Figure 4 Map Data'!B918</f>
        <v>WA</v>
      </c>
      <c r="C918">
        <f>'Figure 4 Map Data'!E918</f>
        <v>-16.718310641845022</v>
      </c>
      <c r="D918" t="str">
        <f t="shared" si="28"/>
        <v>Northwest</v>
      </c>
      <c r="E918">
        <f t="shared" si="29"/>
        <v>10</v>
      </c>
    </row>
    <row r="919" spans="1:5" x14ac:dyDescent="0.3">
      <c r="A919" s="26" t="str">
        <f>'Figure 4 Map Data'!A919</f>
        <v>USC00456678</v>
      </c>
      <c r="B919" s="26" t="str">
        <f>'Figure 4 Map Data'!B919</f>
        <v>WA</v>
      </c>
      <c r="C919">
        <f>'Figure 4 Map Data'!E919</f>
        <v>-34.076562711070615</v>
      </c>
      <c r="D919" t="str">
        <f t="shared" si="28"/>
        <v>Northwest</v>
      </c>
      <c r="E919">
        <f t="shared" si="29"/>
        <v>10</v>
      </c>
    </row>
    <row r="920" spans="1:5" x14ac:dyDescent="0.3">
      <c r="A920" s="26" t="str">
        <f>'Figure 4 Map Data'!A920</f>
        <v>USC00456789</v>
      </c>
      <c r="B920" s="26" t="str">
        <f>'Figure 4 Map Data'!B920</f>
        <v>WA</v>
      </c>
      <c r="C920">
        <f>'Figure 4 Map Data'!E920</f>
        <v>-6.4663614049694385</v>
      </c>
      <c r="D920" t="str">
        <f t="shared" si="28"/>
        <v>Northwest</v>
      </c>
      <c r="E920">
        <f t="shared" si="29"/>
        <v>10</v>
      </c>
    </row>
    <row r="921" spans="1:5" x14ac:dyDescent="0.3">
      <c r="A921" s="26" t="str">
        <f>'Figure 4 Map Data'!A921</f>
        <v>USC00457059</v>
      </c>
      <c r="B921" s="26" t="str">
        <f>'Figure 4 Map Data'!B921</f>
        <v>WA</v>
      </c>
      <c r="C921">
        <f>'Figure 4 Map Data'!E921</f>
        <v>-9.7922077922077815</v>
      </c>
      <c r="D921" t="str">
        <f t="shared" si="28"/>
        <v>Northwest</v>
      </c>
      <c r="E921">
        <f t="shared" si="29"/>
        <v>10</v>
      </c>
    </row>
    <row r="922" spans="1:5" x14ac:dyDescent="0.3">
      <c r="A922" s="26" t="str">
        <f>'Figure 4 Map Data'!A922</f>
        <v>USC00457267</v>
      </c>
      <c r="B922" s="26" t="str">
        <f>'Figure 4 Map Data'!B922</f>
        <v>WA</v>
      </c>
      <c r="C922">
        <f>'Figure 4 Map Data'!E922</f>
        <v>0</v>
      </c>
      <c r="D922" t="str">
        <f t="shared" si="28"/>
        <v>Northwest</v>
      </c>
      <c r="E922">
        <f t="shared" si="29"/>
        <v>10</v>
      </c>
    </row>
    <row r="923" spans="1:5" x14ac:dyDescent="0.3">
      <c r="A923" s="26" t="str">
        <f>'Figure 4 Map Data'!A923</f>
        <v>USC00457507</v>
      </c>
      <c r="B923" s="26" t="str">
        <f>'Figure 4 Map Data'!B923</f>
        <v>WA</v>
      </c>
      <c r="C923">
        <f>'Figure 4 Map Data'!E923</f>
        <v>-11.329870129870148</v>
      </c>
      <c r="D923" t="str">
        <f t="shared" si="28"/>
        <v>Northwest</v>
      </c>
      <c r="E923">
        <f t="shared" si="29"/>
        <v>10</v>
      </c>
    </row>
    <row r="924" spans="1:5" x14ac:dyDescent="0.3">
      <c r="A924" s="26" t="str">
        <f>'Figure 4 Map Data'!A924</f>
        <v>USC00457773</v>
      </c>
      <c r="B924" s="26" t="str">
        <f>'Figure 4 Map Data'!B924</f>
        <v>WA</v>
      </c>
      <c r="C924">
        <f>'Figure 4 Map Data'!E924</f>
        <v>-15.863141195134848</v>
      </c>
      <c r="D924" t="str">
        <f t="shared" si="28"/>
        <v>Northwest</v>
      </c>
      <c r="E924">
        <f t="shared" si="29"/>
        <v>10</v>
      </c>
    </row>
    <row r="925" spans="1:5" x14ac:dyDescent="0.3">
      <c r="A925" s="26" t="str">
        <f>'Figure 4 Map Data'!A925</f>
        <v>USC00458059</v>
      </c>
      <c r="B925" s="26" t="str">
        <f>'Figure 4 Map Data'!B925</f>
        <v>WA</v>
      </c>
      <c r="C925">
        <f>'Figure 4 Map Data'!E925</f>
        <v>-9.0943122088799964</v>
      </c>
      <c r="D925" t="str">
        <f t="shared" si="28"/>
        <v>Northwest</v>
      </c>
      <c r="E925">
        <f t="shared" si="29"/>
        <v>10</v>
      </c>
    </row>
    <row r="926" spans="1:5" x14ac:dyDescent="0.3">
      <c r="A926" s="26" t="str">
        <f>'Figure 4 Map Data'!A926</f>
        <v>USC00458207</v>
      </c>
      <c r="B926" s="26" t="str">
        <f>'Figure 4 Map Data'!B926</f>
        <v>WA</v>
      </c>
      <c r="C926">
        <f>'Figure 4 Map Data'!E926</f>
        <v>-12.082580106460597</v>
      </c>
      <c r="D926" t="str">
        <f t="shared" si="28"/>
        <v>Northwest</v>
      </c>
      <c r="E926">
        <f t="shared" si="29"/>
        <v>10</v>
      </c>
    </row>
    <row r="927" spans="1:5" x14ac:dyDescent="0.3">
      <c r="A927" s="26" t="str">
        <f>'Figure 4 Map Data'!A927</f>
        <v>USC00458773</v>
      </c>
      <c r="B927" s="26" t="str">
        <f>'Figure 4 Map Data'!B927</f>
        <v>WA</v>
      </c>
      <c r="C927">
        <f>'Figure 4 Map Data'!E927</f>
        <v>13.852467532467481</v>
      </c>
      <c r="D927" t="str">
        <f t="shared" si="28"/>
        <v>Northwest</v>
      </c>
      <c r="E927">
        <f t="shared" si="29"/>
        <v>10</v>
      </c>
    </row>
    <row r="928" spans="1:5" x14ac:dyDescent="0.3">
      <c r="A928" s="26" t="str">
        <f>'Figure 4 Map Data'!A928</f>
        <v>USC00459012</v>
      </c>
      <c r="B928" s="26" t="str">
        <f>'Figure 4 Map Data'!B928</f>
        <v>WA</v>
      </c>
      <c r="C928">
        <f>'Figure 4 Map Data'!E928</f>
        <v>-10.128689947906617</v>
      </c>
      <c r="D928" t="str">
        <f t="shared" si="28"/>
        <v>Northwest</v>
      </c>
      <c r="E928">
        <f t="shared" si="29"/>
        <v>10</v>
      </c>
    </row>
    <row r="929" spans="1:5" x14ac:dyDescent="0.3">
      <c r="A929" s="26" t="str">
        <f>'Figure 4 Map Data'!A929</f>
        <v>USC00459074</v>
      </c>
      <c r="B929" s="26" t="str">
        <f>'Figure 4 Map Data'!B929</f>
        <v>WA</v>
      </c>
      <c r="C929">
        <f>'Figure 4 Map Data'!E929</f>
        <v>-16.708571428571474</v>
      </c>
      <c r="D929" t="str">
        <f t="shared" si="28"/>
        <v>Northwest</v>
      </c>
      <c r="E929">
        <f t="shared" si="29"/>
        <v>10</v>
      </c>
    </row>
    <row r="930" spans="1:5" x14ac:dyDescent="0.3">
      <c r="A930" s="26" t="str">
        <f>'Figure 4 Map Data'!A930</f>
        <v>USC00459238</v>
      </c>
      <c r="B930" s="26" t="str">
        <f>'Figure 4 Map Data'!B930</f>
        <v>WA</v>
      </c>
      <c r="C930">
        <f>'Figure 4 Map Data'!E930</f>
        <v>0</v>
      </c>
      <c r="D930" t="str">
        <f t="shared" si="28"/>
        <v>Northwest</v>
      </c>
      <c r="E930">
        <f t="shared" si="29"/>
        <v>10</v>
      </c>
    </row>
    <row r="931" spans="1:5" x14ac:dyDescent="0.3">
      <c r="A931" s="26" t="str">
        <f>'Figure 4 Map Data'!A931</f>
        <v>USC00459376</v>
      </c>
      <c r="B931" s="26" t="str">
        <f>'Figure 4 Map Data'!B931</f>
        <v>WA</v>
      </c>
      <c r="C931">
        <f>'Figure 4 Map Data'!E931</f>
        <v>-17.644675324675308</v>
      </c>
      <c r="D931" t="str">
        <f t="shared" si="28"/>
        <v>Northwest</v>
      </c>
      <c r="E931">
        <f t="shared" si="29"/>
        <v>10</v>
      </c>
    </row>
    <row r="932" spans="1:5" x14ac:dyDescent="0.3">
      <c r="A932" s="26" t="str">
        <f>'Figure 4 Map Data'!A932</f>
        <v>USC00461220</v>
      </c>
      <c r="B932" s="26" t="str">
        <f>'Figure 4 Map Data'!B932</f>
        <v>WV</v>
      </c>
      <c r="C932">
        <f>'Figure 4 Map Data'!E932</f>
        <v>-7.1076850856156657</v>
      </c>
      <c r="D932" t="str">
        <f t="shared" si="28"/>
        <v>Northeast</v>
      </c>
      <c r="E932">
        <f t="shared" si="29"/>
        <v>3</v>
      </c>
    </row>
    <row r="933" spans="1:5" x14ac:dyDescent="0.3">
      <c r="A933" s="26" t="str">
        <f>'Figure 4 Map Data'!A933</f>
        <v>USC00463544</v>
      </c>
      <c r="B933" s="26" t="str">
        <f>'Figure 4 Map Data'!B933</f>
        <v>WV</v>
      </c>
      <c r="C933">
        <f>'Figure 4 Map Data'!E933</f>
        <v>-10.230614537536436</v>
      </c>
      <c r="D933" t="str">
        <f t="shared" si="28"/>
        <v>Northeast</v>
      </c>
      <c r="E933">
        <f t="shared" si="29"/>
        <v>3</v>
      </c>
    </row>
    <row r="934" spans="1:5" x14ac:dyDescent="0.3">
      <c r="A934" s="26" t="str">
        <f>'Figure 4 Map Data'!A934</f>
        <v>USC00465224</v>
      </c>
      <c r="B934" s="26" t="str">
        <f>'Figure 4 Map Data'!B934</f>
        <v>WV</v>
      </c>
      <c r="C934">
        <f>'Figure 4 Map Data'!E934</f>
        <v>0</v>
      </c>
      <c r="D934" t="str">
        <f t="shared" si="28"/>
        <v>Northeast</v>
      </c>
      <c r="E934">
        <f t="shared" si="29"/>
        <v>3</v>
      </c>
    </row>
    <row r="935" spans="1:5" x14ac:dyDescent="0.3">
      <c r="A935" s="26" t="str">
        <f>'Figure 4 Map Data'!A935</f>
        <v>USC00466867</v>
      </c>
      <c r="B935" s="26" t="str">
        <f>'Figure 4 Map Data'!B935</f>
        <v>WV</v>
      </c>
      <c r="C935">
        <f>'Figure 4 Map Data'!E935</f>
        <v>0</v>
      </c>
      <c r="D935" t="str">
        <f t="shared" si="28"/>
        <v>Northeast</v>
      </c>
      <c r="E935">
        <f t="shared" si="29"/>
        <v>3</v>
      </c>
    </row>
    <row r="936" spans="1:5" x14ac:dyDescent="0.3">
      <c r="A936" s="26" t="str">
        <f>'Figure 4 Map Data'!A936</f>
        <v>USC00467029</v>
      </c>
      <c r="B936" s="26" t="str">
        <f>'Figure 4 Map Data'!B936</f>
        <v>WV</v>
      </c>
      <c r="C936">
        <f>'Figure 4 Map Data'!E936</f>
        <v>-12.328827183046924</v>
      </c>
      <c r="D936" t="str">
        <f t="shared" si="28"/>
        <v>Northeast</v>
      </c>
      <c r="E936">
        <f t="shared" si="29"/>
        <v>3</v>
      </c>
    </row>
    <row r="937" spans="1:5" x14ac:dyDescent="0.3">
      <c r="A937" s="26" t="str">
        <f>'Figure 4 Map Data'!A937</f>
        <v>USC00468384</v>
      </c>
      <c r="B937" s="26" t="str">
        <f>'Figure 4 Map Data'!B937</f>
        <v>WV</v>
      </c>
      <c r="C937">
        <f>'Figure 4 Map Data'!E937</f>
        <v>0</v>
      </c>
      <c r="D937" t="str">
        <f t="shared" si="28"/>
        <v>Northeast</v>
      </c>
      <c r="E937">
        <f t="shared" si="29"/>
        <v>3</v>
      </c>
    </row>
    <row r="938" spans="1:5" x14ac:dyDescent="0.3">
      <c r="A938" s="26" t="str">
        <f>'Figure 4 Map Data'!A938</f>
        <v>USC00469683</v>
      </c>
      <c r="B938" s="26" t="str">
        <f>'Figure 4 Map Data'!B938</f>
        <v>WV</v>
      </c>
      <c r="C938">
        <f>'Figure 4 Map Data'!E938</f>
        <v>-9.8649350649350485</v>
      </c>
      <c r="D938" t="str">
        <f t="shared" si="28"/>
        <v>Northeast</v>
      </c>
      <c r="E938">
        <f t="shared" si="29"/>
        <v>3</v>
      </c>
    </row>
    <row r="939" spans="1:5" x14ac:dyDescent="0.3">
      <c r="A939" s="26" t="str">
        <f>'Figure 4 Map Data'!A939</f>
        <v>USC00470349</v>
      </c>
      <c r="B939" s="26" t="str">
        <f>'Figure 4 Map Data'!B939</f>
        <v>WI</v>
      </c>
      <c r="C939">
        <f>'Figure 4 Map Data'!E939</f>
        <v>-12.310344827586132</v>
      </c>
      <c r="D939" t="str">
        <f t="shared" si="28"/>
        <v>Midwest</v>
      </c>
      <c r="E939">
        <f t="shared" si="29"/>
        <v>5</v>
      </c>
    </row>
    <row r="940" spans="1:5" x14ac:dyDescent="0.3">
      <c r="A940" s="26" t="str">
        <f>'Figure 4 Map Data'!A940</f>
        <v>USC00471078</v>
      </c>
      <c r="B940" s="26" t="str">
        <f>'Figure 4 Map Data'!B940</f>
        <v>WI</v>
      </c>
      <c r="C940">
        <f>'Figure 4 Map Data'!E940</f>
        <v>-7.0753246753246506</v>
      </c>
      <c r="D940" t="str">
        <f t="shared" si="28"/>
        <v>Midwest</v>
      </c>
      <c r="E940">
        <f t="shared" si="29"/>
        <v>5</v>
      </c>
    </row>
    <row r="941" spans="1:5" x14ac:dyDescent="0.3">
      <c r="A941" s="26" t="str">
        <f>'Figure 4 Map Data'!A941</f>
        <v>USC00472001</v>
      </c>
      <c r="B941" s="26" t="str">
        <f>'Figure 4 Map Data'!B941</f>
        <v>WI</v>
      </c>
      <c r="C941">
        <f>'Figure 4 Map Data'!E941</f>
        <v>0</v>
      </c>
      <c r="D941" t="str">
        <f t="shared" si="28"/>
        <v>Midwest</v>
      </c>
      <c r="E941">
        <f t="shared" si="29"/>
        <v>5</v>
      </c>
    </row>
    <row r="942" spans="1:5" x14ac:dyDescent="0.3">
      <c r="A942" s="26" t="str">
        <f>'Figure 4 Map Data'!A942</f>
        <v>USC00472839</v>
      </c>
      <c r="B942" s="26" t="str">
        <f>'Figure 4 Map Data'!B942</f>
        <v>WI</v>
      </c>
      <c r="C942">
        <f>'Figure 4 Map Data'!E942</f>
        <v>-9.6384415584415279</v>
      </c>
      <c r="D942" t="str">
        <f t="shared" si="28"/>
        <v>Midwest</v>
      </c>
      <c r="E942">
        <f t="shared" si="29"/>
        <v>5</v>
      </c>
    </row>
    <row r="943" spans="1:5" x14ac:dyDescent="0.3">
      <c r="A943" s="26" t="str">
        <f>'Figure 4 Map Data'!A943</f>
        <v>USC00473405</v>
      </c>
      <c r="B943" s="26" t="str">
        <f>'Figure 4 Map Data'!B943</f>
        <v>WI</v>
      </c>
      <c r="C943">
        <f>'Figure 4 Map Data'!E943</f>
        <v>-14.897662337662327</v>
      </c>
      <c r="D943" t="str">
        <f t="shared" si="28"/>
        <v>Midwest</v>
      </c>
      <c r="E943">
        <f t="shared" si="29"/>
        <v>5</v>
      </c>
    </row>
    <row r="944" spans="1:5" x14ac:dyDescent="0.3">
      <c r="A944" s="26" t="str">
        <f>'Figure 4 Map Data'!A944</f>
        <v>USC00474546</v>
      </c>
      <c r="B944" s="26" t="str">
        <f>'Figure 4 Map Data'!B944</f>
        <v>WI</v>
      </c>
      <c r="C944">
        <f>'Figure 4 Map Data'!E944</f>
        <v>0</v>
      </c>
      <c r="D944" t="str">
        <f t="shared" si="28"/>
        <v>Midwest</v>
      </c>
      <c r="E944">
        <f t="shared" si="29"/>
        <v>5</v>
      </c>
    </row>
    <row r="945" spans="1:5" x14ac:dyDescent="0.3">
      <c r="A945" s="26" t="str">
        <f>'Figure 4 Map Data'!A945</f>
        <v>USC00475017</v>
      </c>
      <c r="B945" s="26" t="str">
        <f>'Figure 4 Map Data'!B945</f>
        <v>WI</v>
      </c>
      <c r="C945">
        <f>'Figure 4 Map Data'!E945</f>
        <v>-7.5148051948051879</v>
      </c>
      <c r="D945" t="str">
        <f t="shared" si="28"/>
        <v>Midwest</v>
      </c>
      <c r="E945">
        <f t="shared" si="29"/>
        <v>5</v>
      </c>
    </row>
    <row r="946" spans="1:5" x14ac:dyDescent="0.3">
      <c r="A946" s="26" t="str">
        <f>'Figure 4 Map Data'!A946</f>
        <v>USC00475120</v>
      </c>
      <c r="B946" s="26" t="str">
        <f>'Figure 4 Map Data'!B946</f>
        <v>WI</v>
      </c>
      <c r="C946">
        <f>'Figure 4 Map Data'!E946</f>
        <v>-7.2290909090909263</v>
      </c>
      <c r="D946" t="str">
        <f t="shared" si="28"/>
        <v>Midwest</v>
      </c>
      <c r="E946">
        <f t="shared" si="29"/>
        <v>5</v>
      </c>
    </row>
    <row r="947" spans="1:5" x14ac:dyDescent="0.3">
      <c r="A947" s="26" t="str">
        <f>'Figure 4 Map Data'!A947</f>
        <v>USC00475255</v>
      </c>
      <c r="B947" s="26" t="str">
        <f>'Figure 4 Map Data'!B947</f>
        <v>WI</v>
      </c>
      <c r="C947">
        <f>'Figure 4 Map Data'!E947</f>
        <v>0</v>
      </c>
      <c r="D947" t="str">
        <f t="shared" si="28"/>
        <v>Midwest</v>
      </c>
      <c r="E947">
        <f t="shared" si="29"/>
        <v>5</v>
      </c>
    </row>
    <row r="948" spans="1:5" x14ac:dyDescent="0.3">
      <c r="A948" s="26" t="str">
        <f>'Figure 4 Map Data'!A948</f>
        <v>USC00475474</v>
      </c>
      <c r="B948" s="26" t="str">
        <f>'Figure 4 Map Data'!B948</f>
        <v>WI</v>
      </c>
      <c r="C948">
        <f>'Figure 4 Map Data'!E948</f>
        <v>-8.9201877934273561</v>
      </c>
      <c r="D948" t="str">
        <f t="shared" si="28"/>
        <v>Midwest</v>
      </c>
      <c r="E948">
        <f t="shared" si="29"/>
        <v>5</v>
      </c>
    </row>
    <row r="949" spans="1:5" x14ac:dyDescent="0.3">
      <c r="A949" s="26" t="str">
        <f>'Figure 4 Map Data'!A949</f>
        <v>USC00475516</v>
      </c>
      <c r="B949" s="26" t="str">
        <f>'Figure 4 Map Data'!B949</f>
        <v>WI</v>
      </c>
      <c r="C949">
        <f>'Figure 4 Map Data'!E949</f>
        <v>0</v>
      </c>
      <c r="D949" t="str">
        <f t="shared" si="28"/>
        <v>Midwest</v>
      </c>
      <c r="E949">
        <f t="shared" si="29"/>
        <v>5</v>
      </c>
    </row>
    <row r="950" spans="1:5" x14ac:dyDescent="0.3">
      <c r="A950" s="26" t="str">
        <f>'Figure 4 Map Data'!A950</f>
        <v>USC00475808</v>
      </c>
      <c r="B950" s="26" t="str">
        <f>'Figure 4 Map Data'!B950</f>
        <v>WI</v>
      </c>
      <c r="C950">
        <f>'Figure 4 Map Data'!E950</f>
        <v>-11.167792207792255</v>
      </c>
      <c r="D950" t="str">
        <f t="shared" si="28"/>
        <v>Midwest</v>
      </c>
      <c r="E950">
        <f t="shared" si="29"/>
        <v>5</v>
      </c>
    </row>
    <row r="951" spans="1:5" x14ac:dyDescent="0.3">
      <c r="A951" s="26" t="str">
        <f>'Figure 4 Map Data'!A951</f>
        <v>USC00475932</v>
      </c>
      <c r="B951" s="26" t="str">
        <f>'Figure 4 Map Data'!B951</f>
        <v>WI</v>
      </c>
      <c r="C951">
        <f>'Figure 4 Map Data'!E951</f>
        <v>-7.7201817290165922</v>
      </c>
      <c r="D951" t="str">
        <f t="shared" si="28"/>
        <v>Midwest</v>
      </c>
      <c r="E951">
        <f t="shared" si="29"/>
        <v>5</v>
      </c>
    </row>
    <row r="952" spans="1:5" x14ac:dyDescent="0.3">
      <c r="A952" s="26" t="str">
        <f>'Figure 4 Map Data'!A952</f>
        <v>USC00476208</v>
      </c>
      <c r="B952" s="26" t="str">
        <f>'Figure 4 Map Data'!B952</f>
        <v>WI</v>
      </c>
      <c r="C952">
        <f>'Figure 4 Map Data'!E952</f>
        <v>0</v>
      </c>
      <c r="D952" t="str">
        <f t="shared" si="28"/>
        <v>Midwest</v>
      </c>
      <c r="E952">
        <f t="shared" si="29"/>
        <v>5</v>
      </c>
    </row>
    <row r="953" spans="1:5" x14ac:dyDescent="0.3">
      <c r="A953" s="26" t="str">
        <f>'Figure 4 Map Data'!A953</f>
        <v>USC00476330</v>
      </c>
      <c r="B953" s="26" t="str">
        <f>'Figure 4 Map Data'!B953</f>
        <v>WI</v>
      </c>
      <c r="C953">
        <f>'Figure 4 Map Data'!E953</f>
        <v>-8.2670129870130236</v>
      </c>
      <c r="D953" t="str">
        <f t="shared" si="28"/>
        <v>Midwest</v>
      </c>
      <c r="E953">
        <f t="shared" si="29"/>
        <v>5</v>
      </c>
    </row>
    <row r="954" spans="1:5" x14ac:dyDescent="0.3">
      <c r="A954" s="26" t="str">
        <f>'Figure 4 Map Data'!A954</f>
        <v>USC00476718</v>
      </c>
      <c r="B954" s="26" t="str">
        <f>'Figure 4 Map Data'!B954</f>
        <v>WI</v>
      </c>
      <c r="C954">
        <f>'Figure 4 Map Data'!E954</f>
        <v>-7.2093506493506627</v>
      </c>
      <c r="D954" t="str">
        <f t="shared" si="28"/>
        <v>Midwest</v>
      </c>
      <c r="E954">
        <f t="shared" si="29"/>
        <v>5</v>
      </c>
    </row>
    <row r="955" spans="1:5" x14ac:dyDescent="0.3">
      <c r="A955" s="26" t="str">
        <f>'Figure 4 Map Data'!A955</f>
        <v>USC00476827</v>
      </c>
      <c r="B955" s="26" t="str">
        <f>'Figure 4 Map Data'!B955</f>
        <v>WI</v>
      </c>
      <c r="C955">
        <f>'Figure 4 Map Data'!E955</f>
        <v>0</v>
      </c>
      <c r="D955" t="str">
        <f t="shared" si="28"/>
        <v>Midwest</v>
      </c>
      <c r="E955">
        <f t="shared" si="29"/>
        <v>5</v>
      </c>
    </row>
    <row r="956" spans="1:5" x14ac:dyDescent="0.3">
      <c r="A956" s="26" t="str">
        <f>'Figure 4 Map Data'!A956</f>
        <v>USC00476922</v>
      </c>
      <c r="B956" s="26" t="str">
        <f>'Figure 4 Map Data'!B956</f>
        <v>WI</v>
      </c>
      <c r="C956">
        <f>'Figure 4 Map Data'!E956</f>
        <v>-6.9460395144807228</v>
      </c>
      <c r="D956" t="str">
        <f t="shared" si="28"/>
        <v>Midwest</v>
      </c>
      <c r="E956">
        <f t="shared" si="29"/>
        <v>5</v>
      </c>
    </row>
    <row r="957" spans="1:5" x14ac:dyDescent="0.3">
      <c r="A957" s="26" t="str">
        <f>'Figure 4 Map Data'!A957</f>
        <v>USC00478027</v>
      </c>
      <c r="B957" s="26" t="str">
        <f>'Figure 4 Map Data'!B957</f>
        <v>WI</v>
      </c>
      <c r="C957">
        <f>'Figure 4 Map Data'!E957</f>
        <v>-7.6540259740259637</v>
      </c>
      <c r="D957" t="str">
        <f t="shared" si="28"/>
        <v>Midwest</v>
      </c>
      <c r="E957">
        <f t="shared" si="29"/>
        <v>5</v>
      </c>
    </row>
    <row r="958" spans="1:5" x14ac:dyDescent="0.3">
      <c r="A958" s="26" t="str">
        <f>'Figure 4 Map Data'!A958</f>
        <v>USC00478110</v>
      </c>
      <c r="B958" s="26" t="str">
        <f>'Figure 4 Map Data'!B958</f>
        <v>WI</v>
      </c>
      <c r="C958">
        <f>'Figure 4 Map Data'!E958</f>
        <v>0</v>
      </c>
      <c r="D958" t="str">
        <f t="shared" si="28"/>
        <v>Midwest</v>
      </c>
      <c r="E958">
        <f t="shared" si="29"/>
        <v>5</v>
      </c>
    </row>
    <row r="959" spans="1:5" x14ac:dyDescent="0.3">
      <c r="A959" s="26" t="str">
        <f>'Figure 4 Map Data'!A959</f>
        <v>USC00478827</v>
      </c>
      <c r="B959" s="26" t="str">
        <f>'Figure 4 Map Data'!B959</f>
        <v>WI</v>
      </c>
      <c r="C959">
        <f>'Figure 4 Map Data'!E959</f>
        <v>0</v>
      </c>
      <c r="D959" t="str">
        <f t="shared" si="28"/>
        <v>Midwest</v>
      </c>
      <c r="E959">
        <f t="shared" si="29"/>
        <v>5</v>
      </c>
    </row>
    <row r="960" spans="1:5" x14ac:dyDescent="0.3">
      <c r="A960" s="26" t="str">
        <f>'Figure 4 Map Data'!A960</f>
        <v>USC00478919</v>
      </c>
      <c r="B960" s="26" t="str">
        <f>'Figure 4 Map Data'!B960</f>
        <v>WI</v>
      </c>
      <c r="C960">
        <f>'Figure 4 Map Data'!E960</f>
        <v>0</v>
      </c>
      <c r="D960" t="str">
        <f t="shared" si="28"/>
        <v>Midwest</v>
      </c>
      <c r="E960">
        <f t="shared" si="29"/>
        <v>5</v>
      </c>
    </row>
    <row r="961" spans="1:5" x14ac:dyDescent="0.3">
      <c r="A961" s="26" t="str">
        <f>'Figure 4 Map Data'!A961</f>
        <v>USC00480140</v>
      </c>
      <c r="B961" s="26" t="str">
        <f>'Figure 4 Map Data'!B961</f>
        <v>WY</v>
      </c>
      <c r="C961">
        <f>'Figure 4 Map Data'!E961</f>
        <v>-16.433246753246749</v>
      </c>
      <c r="D961" t="str">
        <f t="shared" si="28"/>
        <v>Northern Great Plains</v>
      </c>
      <c r="E961">
        <f t="shared" si="29"/>
        <v>8</v>
      </c>
    </row>
    <row r="962" spans="1:5" x14ac:dyDescent="0.3">
      <c r="A962" s="26" t="str">
        <f>'Figure 4 Map Data'!A962</f>
        <v>USC00480540</v>
      </c>
      <c r="B962" s="26" t="str">
        <f>'Figure 4 Map Data'!B962</f>
        <v>WY</v>
      </c>
      <c r="C962">
        <f>'Figure 4 Map Data'!E962</f>
        <v>-8.3740540540541204</v>
      </c>
      <c r="D962" t="str">
        <f t="shared" si="28"/>
        <v>Northern Great Plains</v>
      </c>
      <c r="E962">
        <f t="shared" si="29"/>
        <v>8</v>
      </c>
    </row>
    <row r="963" spans="1:5" x14ac:dyDescent="0.3">
      <c r="A963" s="26" t="str">
        <f>'Figure 4 Map Data'!A963</f>
        <v>USC00481730</v>
      </c>
      <c r="B963" s="26" t="str">
        <f>'Figure 4 Map Data'!B963</f>
        <v>WY</v>
      </c>
      <c r="C963">
        <f>'Figure 4 Map Data'!E963</f>
        <v>-6.5729040912139975</v>
      </c>
      <c r="D963" t="str">
        <f t="shared" ref="D963:D1026" si="30">VLOOKUP(B963,$U$2:$Y$59, 4, FALSE)</f>
        <v>Northern Great Plains</v>
      </c>
      <c r="E963">
        <f t="shared" ref="E963:E1026" si="31">VLOOKUP(B963,$U$2:$Y$59, 5, FALSE)</f>
        <v>8</v>
      </c>
    </row>
    <row r="964" spans="1:5" x14ac:dyDescent="0.3">
      <c r="A964" s="26" t="str">
        <f>'Figure 4 Map Data'!A964</f>
        <v>USC00481840</v>
      </c>
      <c r="B964" s="26" t="str">
        <f>'Figure 4 Map Data'!B964</f>
        <v>WY</v>
      </c>
      <c r="C964">
        <f>'Figure 4 Map Data'!E964</f>
        <v>-11.987688957748865</v>
      </c>
      <c r="D964" t="str">
        <f t="shared" si="30"/>
        <v>Northern Great Plains</v>
      </c>
      <c r="E964">
        <f t="shared" si="31"/>
        <v>8</v>
      </c>
    </row>
    <row r="965" spans="1:5" x14ac:dyDescent="0.3">
      <c r="A965" s="26" t="str">
        <f>'Figure 4 Map Data'!A965</f>
        <v>USC00481905</v>
      </c>
      <c r="B965" s="26" t="str">
        <f>'Figure 4 Map Data'!B965</f>
        <v>WY</v>
      </c>
      <c r="C965">
        <f>'Figure 4 Map Data'!E965</f>
        <v>-13.753864507998813</v>
      </c>
      <c r="D965" t="str">
        <f t="shared" si="30"/>
        <v>Northern Great Plains</v>
      </c>
      <c r="E965">
        <f t="shared" si="31"/>
        <v>8</v>
      </c>
    </row>
    <row r="966" spans="1:5" x14ac:dyDescent="0.3">
      <c r="A966" s="26" t="str">
        <f>'Figure 4 Map Data'!A966</f>
        <v>USC00482595</v>
      </c>
      <c r="B966" s="26" t="str">
        <f>'Figure 4 Map Data'!B966</f>
        <v>WY</v>
      </c>
      <c r="C966">
        <f>'Figure 4 Map Data'!E966</f>
        <v>0</v>
      </c>
      <c r="D966" t="str">
        <f t="shared" si="30"/>
        <v>Northern Great Plains</v>
      </c>
      <c r="E966">
        <f t="shared" si="31"/>
        <v>8</v>
      </c>
    </row>
    <row r="967" spans="1:5" x14ac:dyDescent="0.3">
      <c r="A967" s="26" t="str">
        <f>'Figure 4 Map Data'!A967</f>
        <v>USC00482715</v>
      </c>
      <c r="B967" s="26" t="str">
        <f>'Figure 4 Map Data'!B967</f>
        <v>WY</v>
      </c>
      <c r="C967">
        <f>'Figure 4 Map Data'!E967</f>
        <v>-10.32653513940674</v>
      </c>
      <c r="D967" t="str">
        <f t="shared" si="30"/>
        <v>Northern Great Plains</v>
      </c>
      <c r="E967">
        <f t="shared" si="31"/>
        <v>8</v>
      </c>
    </row>
    <row r="968" spans="1:5" x14ac:dyDescent="0.3">
      <c r="A968" s="26" t="str">
        <f>'Figure 4 Map Data'!A968</f>
        <v>USC00483100</v>
      </c>
      <c r="B968" s="26" t="str">
        <f>'Figure 4 Map Data'!B968</f>
        <v>WY</v>
      </c>
      <c r="C968">
        <f>'Figure 4 Map Data'!E968</f>
        <v>-28.214371804995608</v>
      </c>
      <c r="D968" t="str">
        <f t="shared" si="30"/>
        <v>Northern Great Plains</v>
      </c>
      <c r="E968">
        <f t="shared" si="31"/>
        <v>8</v>
      </c>
    </row>
    <row r="969" spans="1:5" x14ac:dyDescent="0.3">
      <c r="A969" s="26" t="str">
        <f>'Figure 4 Map Data'!A969</f>
        <v>USC00484065</v>
      </c>
      <c r="B969" s="26" t="str">
        <f>'Figure 4 Map Data'!B969</f>
        <v>WY</v>
      </c>
      <c r="C969">
        <f>'Figure 4 Map Data'!E969</f>
        <v>-10.046286412391083</v>
      </c>
      <c r="D969" t="str">
        <f t="shared" si="30"/>
        <v>Northern Great Plains</v>
      </c>
      <c r="E969">
        <f t="shared" si="31"/>
        <v>8</v>
      </c>
    </row>
    <row r="970" spans="1:5" x14ac:dyDescent="0.3">
      <c r="A970" s="26" t="str">
        <f>'Figure 4 Map Data'!A970</f>
        <v>USC00485345</v>
      </c>
      <c r="B970" s="26" t="str">
        <f>'Figure 4 Map Data'!B970</f>
        <v>WY</v>
      </c>
      <c r="C970">
        <f>'Figure 4 Map Data'!E970</f>
        <v>-22.778355879292331</v>
      </c>
      <c r="D970" t="str">
        <f t="shared" si="30"/>
        <v>Northern Great Plains</v>
      </c>
      <c r="E970">
        <f t="shared" si="31"/>
        <v>8</v>
      </c>
    </row>
    <row r="971" spans="1:5" x14ac:dyDescent="0.3">
      <c r="A971" s="26" t="str">
        <f>'Figure 4 Map Data'!A971</f>
        <v>USC00486195</v>
      </c>
      <c r="B971" s="26" t="str">
        <f>'Figure 4 Map Data'!B971</f>
        <v>WY</v>
      </c>
      <c r="C971">
        <f>'Figure 4 Map Data'!E971</f>
        <v>0</v>
      </c>
      <c r="D971" t="str">
        <f t="shared" si="30"/>
        <v>Northern Great Plains</v>
      </c>
      <c r="E971">
        <f t="shared" si="31"/>
        <v>8</v>
      </c>
    </row>
    <row r="972" spans="1:5" x14ac:dyDescent="0.3">
      <c r="A972" s="26" t="str">
        <f>'Figure 4 Map Data'!A972</f>
        <v>USC00486440</v>
      </c>
      <c r="B972" s="26" t="str">
        <f>'Figure 4 Map Data'!B972</f>
        <v>WY</v>
      </c>
      <c r="C972">
        <f>'Figure 4 Map Data'!E972</f>
        <v>-11.79636363636366</v>
      </c>
      <c r="D972" t="str">
        <f t="shared" si="30"/>
        <v>Northern Great Plains</v>
      </c>
      <c r="E972">
        <f t="shared" si="31"/>
        <v>8</v>
      </c>
    </row>
    <row r="973" spans="1:5" x14ac:dyDescent="0.3">
      <c r="A973" s="26" t="str">
        <f>'Figure 4 Map Data'!A973</f>
        <v>USC00486660</v>
      </c>
      <c r="B973" s="26" t="str">
        <f>'Figure 4 Map Data'!B973</f>
        <v>WY</v>
      </c>
      <c r="C973">
        <f>'Figure 4 Map Data'!E973</f>
        <v>0</v>
      </c>
      <c r="D973" t="str">
        <f t="shared" si="30"/>
        <v>Northern Great Plains</v>
      </c>
      <c r="E973">
        <f t="shared" si="31"/>
        <v>8</v>
      </c>
    </row>
    <row r="974" spans="1:5" x14ac:dyDescent="0.3">
      <c r="A974" s="26" t="str">
        <f>'Figure 4 Map Data'!A974</f>
        <v>USC00487115</v>
      </c>
      <c r="B974" s="26" t="str">
        <f>'Figure 4 Map Data'!B974</f>
        <v>WY</v>
      </c>
      <c r="C974">
        <f>'Figure 4 Map Data'!E974</f>
        <v>0</v>
      </c>
      <c r="D974" t="str">
        <f t="shared" si="30"/>
        <v>Northern Great Plains</v>
      </c>
      <c r="E974">
        <f t="shared" si="31"/>
        <v>8</v>
      </c>
    </row>
    <row r="975" spans="1:5" x14ac:dyDescent="0.3">
      <c r="A975" s="26" t="str">
        <f>'Figure 4 Map Data'!A975</f>
        <v>USC00487260</v>
      </c>
      <c r="B975" s="26" t="str">
        <f>'Figure 4 Map Data'!B975</f>
        <v>WY</v>
      </c>
      <c r="C975">
        <f>'Figure 4 Map Data'!E975</f>
        <v>-11.887261172334604</v>
      </c>
      <c r="D975" t="str">
        <f t="shared" si="30"/>
        <v>Northern Great Plains</v>
      </c>
      <c r="E975">
        <f t="shared" si="31"/>
        <v>8</v>
      </c>
    </row>
    <row r="976" spans="1:5" x14ac:dyDescent="0.3">
      <c r="A976" s="26" t="str">
        <f>'Figure 4 Map Data'!A976</f>
        <v>USC00487760</v>
      </c>
      <c r="B976" s="26" t="str">
        <f>'Figure 4 Map Data'!B976</f>
        <v>WY</v>
      </c>
      <c r="C976">
        <f>'Figure 4 Map Data'!E976</f>
        <v>-9.6799999999999553</v>
      </c>
      <c r="D976" t="str">
        <f t="shared" si="30"/>
        <v>Northern Great Plains</v>
      </c>
      <c r="E976">
        <f t="shared" si="31"/>
        <v>8</v>
      </c>
    </row>
    <row r="977" spans="1:5" x14ac:dyDescent="0.3">
      <c r="A977" s="26" t="str">
        <f>'Figure 4 Map Data'!A977</f>
        <v>USC00487990</v>
      </c>
      <c r="B977" s="26" t="str">
        <f>'Figure 4 Map Data'!B977</f>
        <v>WY</v>
      </c>
      <c r="C977">
        <f>'Figure 4 Map Data'!E977</f>
        <v>-9.9897136177672792</v>
      </c>
      <c r="D977" t="str">
        <f t="shared" si="30"/>
        <v>Northern Great Plains</v>
      </c>
      <c r="E977">
        <f t="shared" si="31"/>
        <v>8</v>
      </c>
    </row>
    <row r="978" spans="1:5" x14ac:dyDescent="0.3">
      <c r="A978" s="26" t="str">
        <f>'Figure 4 Map Data'!A978</f>
        <v>USC00488160</v>
      </c>
      <c r="B978" s="26" t="str">
        <f>'Figure 4 Map Data'!B978</f>
        <v>WY</v>
      </c>
      <c r="C978">
        <f>'Figure 4 Map Data'!E978</f>
        <v>-6.3750649350649446</v>
      </c>
      <c r="D978" t="str">
        <f t="shared" si="30"/>
        <v>Northern Great Plains</v>
      </c>
      <c r="E978">
        <f t="shared" si="31"/>
        <v>8</v>
      </c>
    </row>
    <row r="979" spans="1:5" x14ac:dyDescent="0.3">
      <c r="A979" s="26" t="str">
        <f>'Figure 4 Map Data'!A979</f>
        <v>USC00488995</v>
      </c>
      <c r="B979" s="26" t="str">
        <f>'Figure 4 Map Data'!B979</f>
        <v>WY</v>
      </c>
      <c r="C979">
        <f>'Figure 4 Map Data'!E979</f>
        <v>0</v>
      </c>
      <c r="D979" t="str">
        <f t="shared" si="30"/>
        <v>Northern Great Plains</v>
      </c>
      <c r="E979">
        <f t="shared" si="31"/>
        <v>8</v>
      </c>
    </row>
    <row r="980" spans="1:5" x14ac:dyDescent="0.3">
      <c r="A980" s="26" t="str">
        <f>'Figure 4 Map Data'!A980</f>
        <v>USC00489615</v>
      </c>
      <c r="B980" s="26" t="str">
        <f>'Figure 4 Map Data'!B980</f>
        <v>WY</v>
      </c>
      <c r="C980">
        <f>'Figure 4 Map Data'!E980</f>
        <v>-5.8778632515363602</v>
      </c>
      <c r="D980" t="str">
        <f t="shared" si="30"/>
        <v>Northern Great Plains</v>
      </c>
      <c r="E980">
        <f t="shared" si="31"/>
        <v>8</v>
      </c>
    </row>
    <row r="981" spans="1:5" x14ac:dyDescent="0.3">
      <c r="A981" s="26" t="str">
        <f>'Figure 4 Map Data'!A981</f>
        <v>USC00489770</v>
      </c>
      <c r="B981" s="26" t="str">
        <f>'Figure 4 Map Data'!B981</f>
        <v>WY</v>
      </c>
      <c r="C981">
        <f>'Figure 4 Map Data'!E981</f>
        <v>0</v>
      </c>
      <c r="D981" t="str">
        <f t="shared" si="30"/>
        <v>Northern Great Plains</v>
      </c>
      <c r="E981">
        <f t="shared" si="31"/>
        <v>8</v>
      </c>
    </row>
    <row r="982" spans="1:5" x14ac:dyDescent="0.3">
      <c r="A982" s="26" t="str">
        <f>'Figure 4 Map Data'!A982</f>
        <v>USC00489905</v>
      </c>
      <c r="B982" s="26" t="str">
        <f>'Figure 4 Map Data'!B982</f>
        <v>WY</v>
      </c>
      <c r="C982">
        <f>'Figure 4 Map Data'!E982</f>
        <v>-10.429090909090975</v>
      </c>
      <c r="D982" t="str">
        <f t="shared" si="30"/>
        <v>Northern Great Plains</v>
      </c>
      <c r="E982">
        <f t="shared" si="31"/>
        <v>8</v>
      </c>
    </row>
    <row r="983" spans="1:5" x14ac:dyDescent="0.3">
      <c r="A983" s="26" t="str">
        <f>'Figure 4 Map Data'!A983</f>
        <v>USW00003822</v>
      </c>
      <c r="B983" s="26" t="str">
        <f>'Figure 4 Map Data'!B983</f>
        <v>GA</v>
      </c>
      <c r="C983">
        <f>'Figure 4 Map Data'!E983</f>
        <v>-12.653506493506381</v>
      </c>
      <c r="D983" t="str">
        <f t="shared" si="30"/>
        <v>Southeast</v>
      </c>
      <c r="E983">
        <f t="shared" si="31"/>
        <v>4</v>
      </c>
    </row>
    <row r="984" spans="1:5" x14ac:dyDescent="0.3">
      <c r="A984" s="26" t="str">
        <f>'Figure 4 Map Data'!A984</f>
        <v>USW00003870</v>
      </c>
      <c r="B984" s="26" t="str">
        <f>'Figure 4 Map Data'!B984</f>
        <v>SC</v>
      </c>
      <c r="C984">
        <f>'Figure 4 Map Data'!E984</f>
        <v>-29.43141195134848</v>
      </c>
      <c r="D984" t="str">
        <f t="shared" si="30"/>
        <v>Southeast</v>
      </c>
      <c r="E984">
        <f t="shared" si="31"/>
        <v>4</v>
      </c>
    </row>
    <row r="985" spans="1:5" x14ac:dyDescent="0.3">
      <c r="A985" s="26" t="str">
        <f>'Figure 4 Map Data'!A985</f>
        <v>USW00003959</v>
      </c>
      <c r="B985" s="26" t="str">
        <f>'Figure 4 Map Data'!B985</f>
        <v>OK</v>
      </c>
      <c r="C985">
        <f>'Figure 4 Map Data'!E985</f>
        <v>0</v>
      </c>
      <c r="D985" t="str">
        <f t="shared" si="30"/>
        <v>Southern Great Plains</v>
      </c>
      <c r="E985">
        <f t="shared" si="31"/>
        <v>6</v>
      </c>
    </row>
    <row r="986" spans="1:5" x14ac:dyDescent="0.3">
      <c r="A986" s="26" t="str">
        <f>'Figure 4 Map Data'!A986</f>
        <v>USW00004725</v>
      </c>
      <c r="B986" s="26" t="str">
        <f>'Figure 4 Map Data'!B986</f>
        <v>NY</v>
      </c>
      <c r="C986">
        <f>'Figure 4 Map Data'!E986</f>
        <v>-9.2854498333951927</v>
      </c>
      <c r="D986" t="str">
        <f t="shared" si="30"/>
        <v>Northeast</v>
      </c>
      <c r="E986">
        <f t="shared" si="31"/>
        <v>2</v>
      </c>
    </row>
    <row r="987" spans="1:5" x14ac:dyDescent="0.3">
      <c r="A987" s="26" t="str">
        <f>'Figure 4 Map Data'!A987</f>
        <v>USW00012835</v>
      </c>
      <c r="B987" s="26" t="str">
        <f>'Figure 4 Map Data'!B987</f>
        <v>FL</v>
      </c>
      <c r="C987">
        <f>'Figure 4 Map Data'!E987</f>
        <v>-17.312207792207655</v>
      </c>
      <c r="D987" t="str">
        <f t="shared" si="30"/>
        <v>Southeast</v>
      </c>
      <c r="E987">
        <f t="shared" si="31"/>
        <v>4</v>
      </c>
    </row>
    <row r="988" spans="1:5" x14ac:dyDescent="0.3">
      <c r="A988" s="26" t="str">
        <f>'Figure 4 Map Data'!A988</f>
        <v>USW00012836</v>
      </c>
      <c r="B988" s="26" t="str">
        <f>'Figure 4 Map Data'!B988</f>
        <v>FL</v>
      </c>
      <c r="C988">
        <f>'Figure 4 Map Data'!E988</f>
        <v>0</v>
      </c>
      <c r="D988" t="str">
        <f t="shared" si="30"/>
        <v>Southeast</v>
      </c>
      <c r="E988">
        <f t="shared" si="31"/>
        <v>4</v>
      </c>
    </row>
    <row r="989" spans="1:5" x14ac:dyDescent="0.3">
      <c r="A989" s="26" t="str">
        <f>'Figure 4 Map Data'!A989</f>
        <v>USW00012921</v>
      </c>
      <c r="B989" s="26" t="str">
        <f>'Figure 4 Map Data'!B989</f>
        <v>TX</v>
      </c>
      <c r="C989">
        <f>'Figure 4 Map Data'!E989</f>
        <v>-12.210909090909155</v>
      </c>
      <c r="D989" t="str">
        <f t="shared" si="30"/>
        <v>Southern Great Plains</v>
      </c>
      <c r="E989">
        <f t="shared" si="31"/>
        <v>6</v>
      </c>
    </row>
    <row r="990" spans="1:5" x14ac:dyDescent="0.3">
      <c r="A990" s="26" t="str">
        <f>'Figure 4 Map Data'!A990</f>
        <v>USW00012924</v>
      </c>
      <c r="B990" s="26" t="str">
        <f>'Figure 4 Map Data'!B990</f>
        <v>TX</v>
      </c>
      <c r="C990">
        <f>'Figure 4 Map Data'!E990</f>
        <v>0</v>
      </c>
      <c r="D990" t="str">
        <f t="shared" si="30"/>
        <v>Southern Great Plains</v>
      </c>
      <c r="E990">
        <f t="shared" si="31"/>
        <v>6</v>
      </c>
    </row>
    <row r="991" spans="1:5" x14ac:dyDescent="0.3">
      <c r="A991" s="26" t="str">
        <f>'Figure 4 Map Data'!A991</f>
        <v>USW00012930</v>
      </c>
      <c r="B991" s="26" t="str">
        <f>'Figure 4 Map Data'!B991</f>
        <v>LA</v>
      </c>
      <c r="C991">
        <f>'Figure 4 Map Data'!E991</f>
        <v>-16.861843510961005</v>
      </c>
      <c r="D991" t="str">
        <f t="shared" si="30"/>
        <v>Southeast</v>
      </c>
      <c r="E991">
        <f t="shared" si="31"/>
        <v>6</v>
      </c>
    </row>
    <row r="992" spans="1:5" x14ac:dyDescent="0.3">
      <c r="A992" s="26" t="str">
        <f>'Figure 4 Map Data'!A992</f>
        <v>USW00013724</v>
      </c>
      <c r="B992" s="26" t="str">
        <f>'Figure 4 Map Data'!B992</f>
        <v>NJ</v>
      </c>
      <c r="C992">
        <f>'Figure 4 Map Data'!E992</f>
        <v>-13.558942948602407</v>
      </c>
      <c r="D992" t="str">
        <f t="shared" si="30"/>
        <v>Northeast</v>
      </c>
      <c r="E992">
        <f t="shared" si="31"/>
        <v>2</v>
      </c>
    </row>
    <row r="993" spans="1:5" x14ac:dyDescent="0.3">
      <c r="A993" s="26" t="str">
        <f>'Figure 4 Map Data'!A993</f>
        <v>USW00013734</v>
      </c>
      <c r="B993" s="26" t="str">
        <f>'Figure 4 Map Data'!B993</f>
        <v>WV</v>
      </c>
      <c r="C993">
        <f>'Figure 4 Map Data'!E993</f>
        <v>-14.132987012986963</v>
      </c>
      <c r="D993" t="str">
        <f t="shared" si="30"/>
        <v>Northeast</v>
      </c>
      <c r="E993">
        <f t="shared" si="31"/>
        <v>3</v>
      </c>
    </row>
    <row r="994" spans="1:5" x14ac:dyDescent="0.3">
      <c r="A994" s="26" t="str">
        <f>'Figure 4 Map Data'!A994</f>
        <v>USW00013737</v>
      </c>
      <c r="B994" s="26" t="str">
        <f>'Figure 4 Map Data'!B994</f>
        <v>VA</v>
      </c>
      <c r="C994">
        <f>'Figure 4 Map Data'!E994</f>
        <v>-10.041558441558424</v>
      </c>
      <c r="D994" t="str">
        <f t="shared" si="30"/>
        <v>Southeast</v>
      </c>
      <c r="E994">
        <f t="shared" si="31"/>
        <v>3</v>
      </c>
    </row>
    <row r="995" spans="1:5" x14ac:dyDescent="0.3">
      <c r="A995" s="26" t="str">
        <f>'Figure 4 Map Data'!A995</f>
        <v>USW00013782</v>
      </c>
      <c r="B995" s="26" t="str">
        <f>'Figure 4 Map Data'!B995</f>
        <v>SC</v>
      </c>
      <c r="C995">
        <f>'Figure 4 Map Data'!E995</f>
        <v>-16.576623376623338</v>
      </c>
      <c r="D995" t="str">
        <f t="shared" si="30"/>
        <v>Southeast</v>
      </c>
      <c r="E995">
        <f t="shared" si="31"/>
        <v>4</v>
      </c>
    </row>
    <row r="996" spans="1:5" x14ac:dyDescent="0.3">
      <c r="A996" s="26" t="str">
        <f>'Figure 4 Map Data'!A996</f>
        <v>USW00013896</v>
      </c>
      <c r="B996" s="26" t="str">
        <f>'Figure 4 Map Data'!B996</f>
        <v>AL</v>
      </c>
      <c r="C996">
        <f>'Figure 4 Map Data'!E996</f>
        <v>-8.7712042412011684</v>
      </c>
      <c r="D996" t="str">
        <f t="shared" si="30"/>
        <v>Southeast</v>
      </c>
      <c r="E996">
        <f t="shared" si="31"/>
        <v>4</v>
      </c>
    </row>
    <row r="997" spans="1:5" x14ac:dyDescent="0.3">
      <c r="A997" s="26" t="str">
        <f>'Figure 4 Map Data'!A997</f>
        <v>USW00013899</v>
      </c>
      <c r="B997" s="26" t="str">
        <f>'Figure 4 Map Data'!B997</f>
        <v>FL</v>
      </c>
      <c r="C997">
        <f>'Figure 4 Map Data'!E997</f>
        <v>-6.8820779220778272</v>
      </c>
      <c r="D997" t="str">
        <f t="shared" si="30"/>
        <v>Southeast</v>
      </c>
      <c r="E997">
        <f t="shared" si="31"/>
        <v>4</v>
      </c>
    </row>
    <row r="998" spans="1:5" x14ac:dyDescent="0.3">
      <c r="A998" s="26" t="str">
        <f>'Figure 4 Map Data'!A998</f>
        <v>USW00013970</v>
      </c>
      <c r="B998" s="26" t="str">
        <f>'Figure 4 Map Data'!B998</f>
        <v>LA</v>
      </c>
      <c r="C998">
        <f>'Figure 4 Map Data'!E998</f>
        <v>-5.3527272727272672</v>
      </c>
      <c r="D998" t="str">
        <f t="shared" si="30"/>
        <v>Southeast</v>
      </c>
      <c r="E998">
        <f t="shared" si="31"/>
        <v>6</v>
      </c>
    </row>
    <row r="999" spans="1:5" x14ac:dyDescent="0.3">
      <c r="A999" s="26" t="str">
        <f>'Figure 4 Map Data'!A999</f>
        <v>USW00013976</v>
      </c>
      <c r="B999" s="26" t="str">
        <f>'Figure 4 Map Data'!B999</f>
        <v>LA</v>
      </c>
      <c r="C999">
        <f>'Figure 4 Map Data'!E999</f>
        <v>-10.264935064935059</v>
      </c>
      <c r="D999" t="str">
        <f t="shared" si="30"/>
        <v>Southeast</v>
      </c>
      <c r="E999">
        <f t="shared" si="31"/>
        <v>6</v>
      </c>
    </row>
    <row r="1000" spans="1:5" x14ac:dyDescent="0.3">
      <c r="A1000" s="26" t="str">
        <f>'Figure 4 Map Data'!A1000</f>
        <v>USW00013980</v>
      </c>
      <c r="B1000" s="26" t="str">
        <f>'Figure 4 Map Data'!B1000</f>
        <v>KS</v>
      </c>
      <c r="C1000">
        <f>'Figure 4 Map Data'!E1000</f>
        <v>0</v>
      </c>
      <c r="D1000" t="str">
        <f t="shared" si="30"/>
        <v>Southern Great Plains</v>
      </c>
      <c r="E1000">
        <f t="shared" si="31"/>
        <v>7</v>
      </c>
    </row>
    <row r="1001" spans="1:5" x14ac:dyDescent="0.3">
      <c r="A1001" s="26" t="str">
        <f>'Figure 4 Map Data'!A1001</f>
        <v>USW00014733</v>
      </c>
      <c r="B1001" s="26" t="str">
        <f>'Figure 4 Map Data'!B1001</f>
        <v>NY</v>
      </c>
      <c r="C1001">
        <f>'Figure 4 Map Data'!E1001</f>
        <v>-8.7750649350649645</v>
      </c>
      <c r="D1001" t="str">
        <f t="shared" si="30"/>
        <v>Northeast</v>
      </c>
      <c r="E1001">
        <f t="shared" si="31"/>
        <v>2</v>
      </c>
    </row>
    <row r="1002" spans="1:5" x14ac:dyDescent="0.3">
      <c r="A1002" s="26" t="str">
        <f>'Figure 4 Map Data'!A1002</f>
        <v>USW00014735</v>
      </c>
      <c r="B1002" s="26" t="str">
        <f>'Figure 4 Map Data'!B1002</f>
        <v>NY</v>
      </c>
      <c r="C1002">
        <f>'Figure 4 Map Data'!E1002</f>
        <v>-15.983376623376667</v>
      </c>
      <c r="D1002" t="str">
        <f t="shared" si="30"/>
        <v>Northeast</v>
      </c>
      <c r="E1002">
        <f t="shared" si="31"/>
        <v>2</v>
      </c>
    </row>
    <row r="1003" spans="1:5" x14ac:dyDescent="0.3">
      <c r="A1003" s="26" t="str">
        <f>'Figure 4 Map Data'!A1003</f>
        <v>USW00014737</v>
      </c>
      <c r="B1003" s="26" t="str">
        <f>'Figure 4 Map Data'!B1003</f>
        <v>PA</v>
      </c>
      <c r="C1003">
        <f>'Figure 4 Map Data'!E1003</f>
        <v>-9.5667532467532723</v>
      </c>
      <c r="D1003" t="str">
        <f t="shared" si="30"/>
        <v>Northeast</v>
      </c>
      <c r="E1003">
        <f t="shared" si="31"/>
        <v>3</v>
      </c>
    </row>
    <row r="1004" spans="1:5" x14ac:dyDescent="0.3">
      <c r="A1004" s="26" t="str">
        <f>'Figure 4 Map Data'!A1004</f>
        <v>USW00014742</v>
      </c>
      <c r="B1004" s="26" t="str">
        <f>'Figure 4 Map Data'!B1004</f>
        <v>VT</v>
      </c>
      <c r="C1004">
        <f>'Figure 4 Map Data'!E1004</f>
        <v>-15.707012987013005</v>
      </c>
      <c r="D1004" t="str">
        <f t="shared" si="30"/>
        <v>Northeast</v>
      </c>
      <c r="E1004">
        <f t="shared" si="31"/>
        <v>1</v>
      </c>
    </row>
    <row r="1005" spans="1:5" x14ac:dyDescent="0.3">
      <c r="A1005" s="26" t="str">
        <f>'Figure 4 Map Data'!A1005</f>
        <v>USW00014743</v>
      </c>
      <c r="B1005" s="26" t="str">
        <f>'Figure 4 Map Data'!B1005</f>
        <v>NY</v>
      </c>
      <c r="C1005">
        <f>'Figure 4 Map Data'!E1005</f>
        <v>0</v>
      </c>
      <c r="D1005" t="str">
        <f t="shared" si="30"/>
        <v>Northeast</v>
      </c>
      <c r="E1005">
        <f t="shared" si="31"/>
        <v>2</v>
      </c>
    </row>
    <row r="1006" spans="1:5" x14ac:dyDescent="0.3">
      <c r="A1006" s="26" t="str">
        <f>'Figure 4 Map Data'!A1006</f>
        <v>USW00014757</v>
      </c>
      <c r="B1006" s="26" t="str">
        <f>'Figure 4 Map Data'!B1006</f>
        <v>NY</v>
      </c>
      <c r="C1006">
        <f>'Figure 4 Map Data'!E1006</f>
        <v>-14.231216752101536</v>
      </c>
      <c r="D1006" t="str">
        <f t="shared" si="30"/>
        <v>Northeast</v>
      </c>
      <c r="E1006">
        <f t="shared" si="31"/>
        <v>2</v>
      </c>
    </row>
    <row r="1007" spans="1:5" x14ac:dyDescent="0.3">
      <c r="A1007" s="26" t="str">
        <f>'Figure 4 Map Data'!A1007</f>
        <v>USW00014764</v>
      </c>
      <c r="B1007" s="26" t="str">
        <f>'Figure 4 Map Data'!B1007</f>
        <v>ME</v>
      </c>
      <c r="C1007">
        <f>'Figure 4 Map Data'!E1007</f>
        <v>-17.755844155844194</v>
      </c>
      <c r="D1007" t="str">
        <f t="shared" si="30"/>
        <v>Northeast</v>
      </c>
      <c r="E1007">
        <f t="shared" si="31"/>
        <v>1</v>
      </c>
    </row>
    <row r="1008" spans="1:5" x14ac:dyDescent="0.3">
      <c r="A1008" s="26" t="str">
        <f>'Figure 4 Map Data'!A1008</f>
        <v>USW00014765</v>
      </c>
      <c r="B1008" s="26" t="str">
        <f>'Figure 4 Map Data'!B1008</f>
        <v>RI</v>
      </c>
      <c r="C1008">
        <f>'Figure 4 Map Data'!E1008</f>
        <v>-13.815064935064949</v>
      </c>
      <c r="D1008" t="str">
        <f t="shared" si="30"/>
        <v>Northeast</v>
      </c>
      <c r="E1008">
        <f t="shared" si="31"/>
        <v>1</v>
      </c>
    </row>
    <row r="1009" spans="1:5" x14ac:dyDescent="0.3">
      <c r="A1009" s="26" t="str">
        <f>'Figure 4 Map Data'!A1009</f>
        <v>USW00014768</v>
      </c>
      <c r="B1009" s="26" t="str">
        <f>'Figure 4 Map Data'!B1009</f>
        <v>NY</v>
      </c>
      <c r="C1009">
        <f>'Figure 4 Map Data'!E1009</f>
        <v>-9.6342857142857081</v>
      </c>
      <c r="D1009" t="str">
        <f t="shared" si="30"/>
        <v>Northeast</v>
      </c>
      <c r="E1009">
        <f t="shared" si="31"/>
        <v>2</v>
      </c>
    </row>
    <row r="1010" spans="1:5" x14ac:dyDescent="0.3">
      <c r="A1010" s="26" t="str">
        <f>'Figure 4 Map Data'!A1010</f>
        <v>USW00014771</v>
      </c>
      <c r="B1010" s="26" t="str">
        <f>'Figure 4 Map Data'!B1010</f>
        <v>NY</v>
      </c>
      <c r="C1010">
        <f>'Figure 4 Map Data'!E1010</f>
        <v>-8.212987012986984</v>
      </c>
      <c r="D1010" t="str">
        <f t="shared" si="30"/>
        <v>Northeast</v>
      </c>
      <c r="E1010">
        <f t="shared" si="31"/>
        <v>2</v>
      </c>
    </row>
    <row r="1011" spans="1:5" x14ac:dyDescent="0.3">
      <c r="A1011" s="26" t="str">
        <f>'Figure 4 Map Data'!A1011</f>
        <v>USW00014778</v>
      </c>
      <c r="B1011" s="26" t="str">
        <f>'Figure 4 Map Data'!B1011</f>
        <v>PA</v>
      </c>
      <c r="C1011">
        <f>'Figure 4 Map Data'!E1011</f>
        <v>-7.1106493506492576</v>
      </c>
      <c r="D1011" t="str">
        <f t="shared" si="30"/>
        <v>Northeast</v>
      </c>
      <c r="E1011">
        <f t="shared" si="31"/>
        <v>3</v>
      </c>
    </row>
    <row r="1012" spans="1:5" x14ac:dyDescent="0.3">
      <c r="A1012" s="26" t="str">
        <f>'Figure 4 Map Data'!A1012</f>
        <v>USW00014804</v>
      </c>
      <c r="B1012" s="26" t="str">
        <f>'Figure 4 Map Data'!B1012</f>
        <v>MI</v>
      </c>
      <c r="C1012">
        <f>'Figure 4 Map Data'!E1012</f>
        <v>-9.0293638528049804</v>
      </c>
      <c r="D1012" t="str">
        <f t="shared" si="30"/>
        <v>Midwest</v>
      </c>
      <c r="E1012">
        <f t="shared" si="31"/>
        <v>5</v>
      </c>
    </row>
    <row r="1013" spans="1:5" x14ac:dyDescent="0.3">
      <c r="A1013" s="26" t="str">
        <f>'Figure 4 Map Data'!A1013</f>
        <v>USW00014860</v>
      </c>
      <c r="B1013" s="26" t="str">
        <f>'Figure 4 Map Data'!B1013</f>
        <v>PA</v>
      </c>
      <c r="C1013">
        <f>'Figure 4 Map Data'!E1013</f>
        <v>-9.6155844155844044</v>
      </c>
      <c r="D1013" t="str">
        <f t="shared" si="30"/>
        <v>Northeast</v>
      </c>
      <c r="E1013">
        <f t="shared" si="31"/>
        <v>3</v>
      </c>
    </row>
    <row r="1014" spans="1:5" x14ac:dyDescent="0.3">
      <c r="A1014" s="26" t="str">
        <f>'Figure 4 Map Data'!A1014</f>
        <v>USW00014922</v>
      </c>
      <c r="B1014" s="26" t="str">
        <f>'Figure 4 Map Data'!B1014</f>
        <v>MN</v>
      </c>
      <c r="C1014">
        <f>'Figure 4 Map Data'!E1014</f>
        <v>-14.367792207792199</v>
      </c>
      <c r="D1014" t="str">
        <f t="shared" si="30"/>
        <v>Midwest</v>
      </c>
      <c r="E1014">
        <f t="shared" si="31"/>
        <v>5</v>
      </c>
    </row>
    <row r="1015" spans="1:5" x14ac:dyDescent="0.3">
      <c r="A1015" s="26" t="str">
        <f>'Figure 4 Map Data'!A1015</f>
        <v>USW00014924</v>
      </c>
      <c r="B1015" s="26" t="str">
        <f>'Figure 4 Map Data'!B1015</f>
        <v>ND</v>
      </c>
      <c r="C1015">
        <f>'Figure 4 Map Data'!E1015</f>
        <v>-11.496103896103859</v>
      </c>
      <c r="D1015" t="str">
        <f t="shared" si="30"/>
        <v>Northern Great Plains</v>
      </c>
      <c r="E1015">
        <f t="shared" si="31"/>
        <v>8</v>
      </c>
    </row>
    <row r="1016" spans="1:5" x14ac:dyDescent="0.3">
      <c r="A1016" s="26" t="str">
        <f>'Figure 4 Map Data'!A1016</f>
        <v>USW00014929</v>
      </c>
      <c r="B1016" s="26" t="str">
        <f>'Figure 4 Map Data'!B1016</f>
        <v>SD</v>
      </c>
      <c r="C1016">
        <f>'Figure 4 Map Data'!E1016</f>
        <v>-10.18701298701296</v>
      </c>
      <c r="D1016" t="str">
        <f t="shared" si="30"/>
        <v>Northern Great Plains</v>
      </c>
      <c r="E1016">
        <f t="shared" si="31"/>
        <v>8</v>
      </c>
    </row>
    <row r="1017" spans="1:5" x14ac:dyDescent="0.3">
      <c r="A1017" s="26" t="str">
        <f>'Figure 4 Map Data'!A1017</f>
        <v>USW00014946</v>
      </c>
      <c r="B1017" s="26" t="str">
        <f>'Figure 4 Map Data'!B1017</f>
        <v>SD</v>
      </c>
      <c r="C1017">
        <f>'Figure 4 Map Data'!E1017</f>
        <v>-10.063376623376612</v>
      </c>
      <c r="D1017" t="str">
        <f t="shared" si="30"/>
        <v>Northern Great Plains</v>
      </c>
      <c r="E1017">
        <f t="shared" si="31"/>
        <v>8</v>
      </c>
    </row>
    <row r="1018" spans="1:5" x14ac:dyDescent="0.3">
      <c r="A1018" s="26" t="str">
        <f>'Figure 4 Map Data'!A1018</f>
        <v>USW00023009</v>
      </c>
      <c r="B1018" s="26" t="str">
        <f>'Figure 4 Map Data'!B1018</f>
        <v>NM</v>
      </c>
      <c r="C1018">
        <f>'Figure 4 Map Data'!E1018</f>
        <v>0</v>
      </c>
      <c r="D1018" t="str">
        <f t="shared" si="30"/>
        <v>Southwest</v>
      </c>
      <c r="E1018">
        <f t="shared" si="31"/>
        <v>6</v>
      </c>
    </row>
    <row r="1019" spans="1:5" x14ac:dyDescent="0.3">
      <c r="A1019" s="26" t="str">
        <f>'Figure 4 Map Data'!A1019</f>
        <v>USW00023044</v>
      </c>
      <c r="B1019" s="26" t="str">
        <f>'Figure 4 Map Data'!B1019</f>
        <v>TX</v>
      </c>
      <c r="C1019">
        <f>'Figure 4 Map Data'!E1019</f>
        <v>-18.239999999999998</v>
      </c>
      <c r="D1019" t="str">
        <f t="shared" si="30"/>
        <v>Southern Great Plains</v>
      </c>
      <c r="E1019">
        <f t="shared" si="31"/>
        <v>6</v>
      </c>
    </row>
    <row r="1020" spans="1:5" x14ac:dyDescent="0.3">
      <c r="A1020" s="26" t="str">
        <f>'Figure 4 Map Data'!A1020</f>
        <v>USW00023051</v>
      </c>
      <c r="B1020" s="26" t="str">
        <f>'Figure 4 Map Data'!B1020</f>
        <v>NM</v>
      </c>
      <c r="C1020">
        <f>'Figure 4 Map Data'!E1020</f>
        <v>-16.94541101910189</v>
      </c>
      <c r="D1020" t="str">
        <f t="shared" si="30"/>
        <v>Southwest</v>
      </c>
      <c r="E1020">
        <f t="shared" si="31"/>
        <v>6</v>
      </c>
    </row>
    <row r="1021" spans="1:5" x14ac:dyDescent="0.3">
      <c r="A1021" s="26" t="str">
        <f>'Figure 4 Map Data'!A1021</f>
        <v>USW00023170</v>
      </c>
      <c r="B1021" s="26" t="str">
        <f>'Figure 4 Map Data'!B1021</f>
        <v>UT</v>
      </c>
      <c r="C1021">
        <f>'Figure 4 Map Data'!E1021</f>
        <v>-9.8620254284172226</v>
      </c>
      <c r="D1021" t="str">
        <f t="shared" si="30"/>
        <v>Southwest</v>
      </c>
      <c r="E1021">
        <f t="shared" si="31"/>
        <v>8</v>
      </c>
    </row>
    <row r="1022" spans="1:5" x14ac:dyDescent="0.3">
      <c r="A1022" s="26" t="str">
        <f>'Figure 4 Map Data'!A1022</f>
        <v>USW00023179</v>
      </c>
      <c r="B1022" s="26" t="str">
        <f>'Figure 4 Map Data'!B1022</f>
        <v>CA</v>
      </c>
      <c r="C1022">
        <f>'Figure 4 Map Data'!E1022</f>
        <v>-27.511688311688303</v>
      </c>
      <c r="D1022" t="str">
        <f t="shared" si="30"/>
        <v>Southwest</v>
      </c>
      <c r="E1022">
        <f t="shared" si="31"/>
        <v>9</v>
      </c>
    </row>
    <row r="1023" spans="1:5" x14ac:dyDescent="0.3">
      <c r="A1023" s="26" t="str">
        <f>'Figure 4 Map Data'!A1023</f>
        <v>USW00023185</v>
      </c>
      <c r="B1023" s="26" t="str">
        <f>'Figure 4 Map Data'!B1023</f>
        <v>NV</v>
      </c>
      <c r="C1023">
        <f>'Figure 4 Map Data'!E1023</f>
        <v>-45.079480519480526</v>
      </c>
      <c r="D1023" t="str">
        <f t="shared" si="30"/>
        <v>Southwest</v>
      </c>
      <c r="E1023">
        <f t="shared" si="31"/>
        <v>9</v>
      </c>
    </row>
    <row r="1024" spans="1:5" x14ac:dyDescent="0.3">
      <c r="A1024" s="26" t="str">
        <f>'Figure 4 Map Data'!A1024</f>
        <v>USW00024018</v>
      </c>
      <c r="B1024" s="26" t="str">
        <f>'Figure 4 Map Data'!B1024</f>
        <v>WY</v>
      </c>
      <c r="C1024">
        <f>'Figure 4 Map Data'!E1024</f>
        <v>-9.5542857142857365</v>
      </c>
      <c r="D1024" t="str">
        <f t="shared" si="30"/>
        <v>Northern Great Plains</v>
      </c>
      <c r="E1024">
        <f t="shared" si="31"/>
        <v>8</v>
      </c>
    </row>
    <row r="1025" spans="1:5" x14ac:dyDescent="0.3">
      <c r="A1025" s="26" t="str">
        <f>'Figure 4 Map Data'!A1025</f>
        <v>USW00024022</v>
      </c>
      <c r="B1025" s="26" t="str">
        <f>'Figure 4 Map Data'!B1025</f>
        <v>WY</v>
      </c>
      <c r="C1025">
        <f>'Figure 4 Map Data'!E1025</f>
        <v>-7.5781818181818341</v>
      </c>
      <c r="D1025" t="str">
        <f t="shared" si="30"/>
        <v>Northern Great Plains</v>
      </c>
      <c r="E1025">
        <f t="shared" si="31"/>
        <v>8</v>
      </c>
    </row>
    <row r="1026" spans="1:5" x14ac:dyDescent="0.3">
      <c r="A1026" s="26" t="str">
        <f>'Figure 4 Map Data'!A1026</f>
        <v>USW00024025</v>
      </c>
      <c r="B1026" s="26" t="str">
        <f>'Figure 4 Map Data'!B1026</f>
        <v>SD</v>
      </c>
      <c r="C1026">
        <f>'Figure 4 Map Data'!E1026</f>
        <v>-14.964155844155751</v>
      </c>
      <c r="D1026" t="str">
        <f t="shared" si="30"/>
        <v>Northern Great Plains</v>
      </c>
      <c r="E1026">
        <f t="shared" si="31"/>
        <v>8</v>
      </c>
    </row>
    <row r="1027" spans="1:5" x14ac:dyDescent="0.3">
      <c r="A1027" s="26" t="str">
        <f>'Figure 4 Map Data'!A1027</f>
        <v>USW00024027</v>
      </c>
      <c r="B1027" s="26" t="str">
        <f>'Figure 4 Map Data'!B1027</f>
        <v>WY</v>
      </c>
      <c r="C1027">
        <f>'Figure 4 Map Data'!E1027</f>
        <v>-12.048121634884556</v>
      </c>
      <c r="D1027" t="str">
        <f t="shared" ref="D1027:D1053" si="32">VLOOKUP(B1027,$U$2:$Y$59, 4, FALSE)</f>
        <v>Northern Great Plains</v>
      </c>
      <c r="E1027">
        <f t="shared" ref="E1027:E1053" si="33">VLOOKUP(B1027,$U$2:$Y$59, 5, FALSE)</f>
        <v>8</v>
      </c>
    </row>
    <row r="1028" spans="1:5" x14ac:dyDescent="0.3">
      <c r="A1028" s="26" t="str">
        <f>'Figure 4 Map Data'!A1028</f>
        <v>USW00024037</v>
      </c>
      <c r="B1028" s="26" t="str">
        <f>'Figure 4 Map Data'!B1028</f>
        <v>MT</v>
      </c>
      <c r="C1028">
        <f>'Figure 4 Map Data'!E1028</f>
        <v>-11.240519480519449</v>
      </c>
      <c r="D1028" t="str">
        <f t="shared" si="32"/>
        <v>Northern Great Plains</v>
      </c>
      <c r="E1028">
        <f t="shared" si="33"/>
        <v>8</v>
      </c>
    </row>
    <row r="1029" spans="1:5" x14ac:dyDescent="0.3">
      <c r="A1029" s="26" t="str">
        <f>'Figure 4 Map Data'!A1029</f>
        <v>USW00024119</v>
      </c>
      <c r="B1029" s="26" t="str">
        <f>'Figure 4 Map Data'!B1029</f>
        <v>NV</v>
      </c>
      <c r="C1029">
        <f>'Figure 4 Map Data'!E1029</f>
        <v>-26.676756756756774</v>
      </c>
      <c r="D1029" t="str">
        <f t="shared" si="32"/>
        <v>Southwest</v>
      </c>
      <c r="E1029">
        <f t="shared" si="33"/>
        <v>9</v>
      </c>
    </row>
    <row r="1030" spans="1:5" x14ac:dyDescent="0.3">
      <c r="A1030" s="26" t="str">
        <f>'Figure 4 Map Data'!A1030</f>
        <v>USW00024121</v>
      </c>
      <c r="B1030" s="26" t="str">
        <f>'Figure 4 Map Data'!B1030</f>
        <v>NV</v>
      </c>
      <c r="C1030">
        <f>'Figure 4 Map Data'!E1030</f>
        <v>-15.981298701298645</v>
      </c>
      <c r="D1030" t="str">
        <f t="shared" si="32"/>
        <v>Southwest</v>
      </c>
      <c r="E1030">
        <f t="shared" si="33"/>
        <v>9</v>
      </c>
    </row>
    <row r="1031" spans="1:5" x14ac:dyDescent="0.3">
      <c r="A1031" s="26" t="str">
        <f>'Figure 4 Map Data'!A1031</f>
        <v>USW00024128</v>
      </c>
      <c r="B1031" s="26" t="str">
        <f>'Figure 4 Map Data'!B1031</f>
        <v>NV</v>
      </c>
      <c r="C1031">
        <f>'Figure 4 Map Data'!E1031</f>
        <v>-13.68415584415582</v>
      </c>
      <c r="D1031" t="str">
        <f t="shared" si="32"/>
        <v>Southwest</v>
      </c>
      <c r="E1031">
        <f t="shared" si="33"/>
        <v>9</v>
      </c>
    </row>
    <row r="1032" spans="1:5" x14ac:dyDescent="0.3">
      <c r="A1032" s="26" t="str">
        <f>'Figure 4 Map Data'!A1032</f>
        <v>USW00024130</v>
      </c>
      <c r="B1032" s="26" t="str">
        <f>'Figure 4 Map Data'!B1032</f>
        <v>OR</v>
      </c>
      <c r="C1032">
        <f>'Figure 4 Map Data'!E1032</f>
        <v>0</v>
      </c>
      <c r="D1032" t="str">
        <f t="shared" si="32"/>
        <v>Northwest</v>
      </c>
      <c r="E1032">
        <f t="shared" si="33"/>
        <v>10</v>
      </c>
    </row>
    <row r="1033" spans="1:5" x14ac:dyDescent="0.3">
      <c r="A1033" s="26" t="str">
        <f>'Figure 4 Map Data'!A1033</f>
        <v>USW00024137</v>
      </c>
      <c r="B1033" s="26" t="str">
        <f>'Figure 4 Map Data'!B1033</f>
        <v>MT</v>
      </c>
      <c r="C1033">
        <f>'Figure 4 Map Data'!E1033</f>
        <v>-11.255064935064931</v>
      </c>
      <c r="D1033" t="str">
        <f t="shared" si="32"/>
        <v>Northern Great Plains</v>
      </c>
      <c r="E1033">
        <f t="shared" si="33"/>
        <v>8</v>
      </c>
    </row>
    <row r="1034" spans="1:5" x14ac:dyDescent="0.3">
      <c r="A1034" s="26" t="str">
        <f>'Figure 4 Map Data'!A1034</f>
        <v>USW00024143</v>
      </c>
      <c r="B1034" s="26" t="str">
        <f>'Figure 4 Map Data'!B1034</f>
        <v>MT</v>
      </c>
      <c r="C1034">
        <f>'Figure 4 Map Data'!E1034</f>
        <v>-7.6903896103895599</v>
      </c>
      <c r="D1034" t="str">
        <f t="shared" si="32"/>
        <v>Northern Great Plains</v>
      </c>
      <c r="E1034">
        <f t="shared" si="33"/>
        <v>8</v>
      </c>
    </row>
    <row r="1035" spans="1:5" x14ac:dyDescent="0.3">
      <c r="A1035" s="26" t="str">
        <f>'Figure 4 Map Data'!A1035</f>
        <v>USW00024144</v>
      </c>
      <c r="B1035" s="26" t="str">
        <f>'Figure 4 Map Data'!B1035</f>
        <v>MT</v>
      </c>
      <c r="C1035">
        <f>'Figure 4 Map Data'!E1035</f>
        <v>-16.075081841758404</v>
      </c>
      <c r="D1035" t="str">
        <f t="shared" si="32"/>
        <v>Northern Great Plains</v>
      </c>
      <c r="E1035">
        <f t="shared" si="33"/>
        <v>8</v>
      </c>
    </row>
    <row r="1036" spans="1:5" x14ac:dyDescent="0.3">
      <c r="A1036" s="26" t="str">
        <f>'Figure 4 Map Data'!A1036</f>
        <v>USW00024149</v>
      </c>
      <c r="B1036" s="26" t="str">
        <f>'Figure 4 Map Data'!B1036</f>
        <v>ID</v>
      </c>
      <c r="C1036">
        <f>'Figure 4 Map Data'!E1036</f>
        <v>-15.521038961038975</v>
      </c>
      <c r="D1036" t="str">
        <f t="shared" si="32"/>
        <v>Northwest</v>
      </c>
      <c r="E1036">
        <f t="shared" si="33"/>
        <v>10</v>
      </c>
    </row>
    <row r="1037" spans="1:5" x14ac:dyDescent="0.3">
      <c r="A1037" s="26" t="str">
        <f>'Figure 4 Map Data'!A1037</f>
        <v>USW00024151</v>
      </c>
      <c r="B1037" s="26" t="str">
        <f>'Figure 4 Map Data'!B1037</f>
        <v>ID</v>
      </c>
      <c r="C1037">
        <f>'Figure 4 Map Data'!E1037</f>
        <v>-20.533891411320401</v>
      </c>
      <c r="D1037" t="str">
        <f t="shared" si="32"/>
        <v>Northwest</v>
      </c>
      <c r="E1037">
        <f t="shared" si="33"/>
        <v>10</v>
      </c>
    </row>
    <row r="1038" spans="1:5" x14ac:dyDescent="0.3">
      <c r="A1038" s="26" t="str">
        <f>'Figure 4 Map Data'!A1038</f>
        <v>USW00024157</v>
      </c>
      <c r="B1038" s="26" t="str">
        <f>'Figure 4 Map Data'!B1038</f>
        <v>WA</v>
      </c>
      <c r="C1038">
        <f>'Figure 4 Map Data'!E1038</f>
        <v>-11.307012987012948</v>
      </c>
      <c r="D1038" t="str">
        <f t="shared" si="32"/>
        <v>Northwest</v>
      </c>
      <c r="E1038">
        <f t="shared" si="33"/>
        <v>10</v>
      </c>
    </row>
    <row r="1039" spans="1:5" x14ac:dyDescent="0.3">
      <c r="A1039" s="26" t="str">
        <f>'Figure 4 Map Data'!A1039</f>
        <v>USW00024160</v>
      </c>
      <c r="B1039" s="26" t="str">
        <f>'Figure 4 Map Data'!B1039</f>
        <v>WA</v>
      </c>
      <c r="C1039">
        <f>'Figure 4 Map Data'!E1039</f>
        <v>-10.789338077019956</v>
      </c>
      <c r="D1039" t="str">
        <f t="shared" si="32"/>
        <v>Northwest</v>
      </c>
      <c r="E1039">
        <f t="shared" si="33"/>
        <v>10</v>
      </c>
    </row>
    <row r="1040" spans="1:5" x14ac:dyDescent="0.3">
      <c r="A1040" s="26" t="str">
        <f>'Figure 4 Map Data'!A1040</f>
        <v>USW00024193</v>
      </c>
      <c r="B1040" s="26" t="str">
        <f>'Figure 4 Map Data'!B1040</f>
        <v>UT</v>
      </c>
      <c r="C1040">
        <f>'Figure 4 Map Data'!E1040</f>
        <v>0</v>
      </c>
      <c r="D1040" t="str">
        <f t="shared" si="32"/>
        <v>Southwest</v>
      </c>
      <c r="E1040">
        <f t="shared" si="33"/>
        <v>8</v>
      </c>
    </row>
    <row r="1041" spans="1:5" x14ac:dyDescent="0.3">
      <c r="A1041" s="26" t="str">
        <f>'Figure 4 Map Data'!A1041</f>
        <v>USW00024213</v>
      </c>
      <c r="B1041" s="26" t="str">
        <f>'Figure 4 Map Data'!B1041</f>
        <v>CA</v>
      </c>
      <c r="C1041">
        <f>'Figure 4 Map Data'!E1041</f>
        <v>12.785454545454444</v>
      </c>
      <c r="D1041" t="str">
        <f t="shared" si="32"/>
        <v>Southwest</v>
      </c>
      <c r="E1041">
        <f t="shared" si="33"/>
        <v>9</v>
      </c>
    </row>
    <row r="1042" spans="1:5" x14ac:dyDescent="0.3">
      <c r="A1042" s="26" t="str">
        <f>'Figure 4 Map Data'!A1042</f>
        <v>USW00024284</v>
      </c>
      <c r="B1042" s="26" t="str">
        <f>'Figure 4 Map Data'!B1042</f>
        <v>OR</v>
      </c>
      <c r="C1042">
        <f>'Figure 4 Map Data'!E1042</f>
        <v>-10.985974025974047</v>
      </c>
      <c r="D1042" t="str">
        <f t="shared" si="32"/>
        <v>Northwest</v>
      </c>
      <c r="E1042">
        <f t="shared" si="33"/>
        <v>10</v>
      </c>
    </row>
    <row r="1043" spans="1:5" x14ac:dyDescent="0.3">
      <c r="A1043" s="26" t="str">
        <f>'Figure 4 Map Data'!A1043</f>
        <v>USW00024285</v>
      </c>
      <c r="B1043" s="26" t="str">
        <f>'Figure 4 Map Data'!B1043</f>
        <v>OR</v>
      </c>
      <c r="C1043">
        <f>'Figure 4 Map Data'!E1043</f>
        <v>-28.734210717133966</v>
      </c>
      <c r="D1043" t="str">
        <f t="shared" si="32"/>
        <v>Northwest</v>
      </c>
      <c r="E1043">
        <f t="shared" si="33"/>
        <v>10</v>
      </c>
    </row>
    <row r="1044" spans="1:5" x14ac:dyDescent="0.3">
      <c r="A1044" s="26" t="str">
        <f>'Figure 4 Map Data'!A1044</f>
        <v>USW00093193</v>
      </c>
      <c r="B1044" s="26" t="str">
        <f>'Figure 4 Map Data'!B1044</f>
        <v>CA</v>
      </c>
      <c r="C1044">
        <f>'Figure 4 Map Data'!E1044</f>
        <v>-28.607792207792155</v>
      </c>
      <c r="D1044" t="str">
        <f t="shared" si="32"/>
        <v>Southwest</v>
      </c>
      <c r="E1044">
        <f t="shared" si="33"/>
        <v>9</v>
      </c>
    </row>
    <row r="1045" spans="1:5" x14ac:dyDescent="0.3">
      <c r="A1045" s="26" t="str">
        <f>'Figure 4 Map Data'!A1045</f>
        <v>USW00093729</v>
      </c>
      <c r="B1045" s="26" t="str">
        <f>'Figure 4 Map Data'!B1045</f>
        <v>NC</v>
      </c>
      <c r="C1045">
        <f>'Figure 4 Map Data'!E1045</f>
        <v>-25.971266661345133</v>
      </c>
      <c r="D1045" t="str">
        <f t="shared" si="32"/>
        <v>Southeast</v>
      </c>
      <c r="E1045">
        <f t="shared" si="33"/>
        <v>4</v>
      </c>
    </row>
    <row r="1046" spans="1:5" x14ac:dyDescent="0.3">
      <c r="A1046" s="26" t="str">
        <f>'Figure 4 Map Data'!A1046</f>
        <v>USW00093805</v>
      </c>
      <c r="B1046" s="26" t="str">
        <f>'Figure 4 Map Data'!B1046</f>
        <v>FL</v>
      </c>
      <c r="C1046">
        <f>'Figure 4 Map Data'!E1046</f>
        <v>0</v>
      </c>
      <c r="D1046" t="str">
        <f t="shared" si="32"/>
        <v>Southeast</v>
      </c>
      <c r="E1046">
        <f t="shared" si="33"/>
        <v>4</v>
      </c>
    </row>
    <row r="1047" spans="1:5" x14ac:dyDescent="0.3">
      <c r="A1047" s="26" t="str">
        <f>'Figure 4 Map Data'!A1047</f>
        <v>USW00093806</v>
      </c>
      <c r="B1047" s="26" t="str">
        <f>'Figure 4 Map Data'!B1047</f>
        <v>AL</v>
      </c>
      <c r="C1047">
        <f>'Figure 4 Map Data'!E1047</f>
        <v>-11.05642270438698</v>
      </c>
      <c r="D1047" t="str">
        <f t="shared" si="32"/>
        <v>Southeast</v>
      </c>
      <c r="E1047">
        <f t="shared" si="33"/>
        <v>4</v>
      </c>
    </row>
    <row r="1048" spans="1:5" x14ac:dyDescent="0.3">
      <c r="A1048" s="26" t="str">
        <f>'Figure 4 Map Data'!A1048</f>
        <v>USW00093808</v>
      </c>
      <c r="B1048" s="26" t="str">
        <f>'Figure 4 Map Data'!B1048</f>
        <v>KY</v>
      </c>
      <c r="C1048">
        <f>'Figure 4 Map Data'!E1048</f>
        <v>-11.849350649350612</v>
      </c>
      <c r="D1048" t="str">
        <f t="shared" si="32"/>
        <v>Southeast</v>
      </c>
      <c r="E1048">
        <f t="shared" si="33"/>
        <v>4</v>
      </c>
    </row>
    <row r="1049" spans="1:5" x14ac:dyDescent="0.3">
      <c r="A1049" s="26" t="str">
        <f>'Figure 4 Map Data'!A1049</f>
        <v>USW00093986</v>
      </c>
      <c r="B1049" s="26" t="str">
        <f>'Figure 4 Map Data'!B1049</f>
        <v>OK</v>
      </c>
      <c r="C1049">
        <f>'Figure 4 Map Data'!E1049</f>
        <v>-11.590649350649317</v>
      </c>
      <c r="D1049" t="str">
        <f t="shared" si="32"/>
        <v>Southern Great Plains</v>
      </c>
      <c r="E1049">
        <f t="shared" si="33"/>
        <v>6</v>
      </c>
    </row>
    <row r="1050" spans="1:5" x14ac:dyDescent="0.3">
      <c r="A1050" s="26" t="str">
        <f>'Figure 4 Map Data'!A1050</f>
        <v>USW00094008</v>
      </c>
      <c r="B1050" s="26" t="str">
        <f>'Figure 4 Map Data'!B1050</f>
        <v>MT</v>
      </c>
      <c r="C1050">
        <f>'Figure 4 Map Data'!E1050</f>
        <v>-12.751168831168796</v>
      </c>
      <c r="D1050" t="str">
        <f t="shared" si="32"/>
        <v>Northern Great Plains</v>
      </c>
      <c r="E1050">
        <f t="shared" si="33"/>
        <v>8</v>
      </c>
    </row>
    <row r="1051" spans="1:5" x14ac:dyDescent="0.3">
      <c r="A1051" s="26" t="str">
        <f>'Figure 4 Map Data'!A1051</f>
        <v>USW00094224</v>
      </c>
      <c r="B1051" s="26" t="str">
        <f>'Figure 4 Map Data'!B1051</f>
        <v>OR</v>
      </c>
      <c r="C1051">
        <f>'Figure 4 Map Data'!E1051</f>
        <v>-13.683568075117103</v>
      </c>
      <c r="D1051" t="str">
        <f t="shared" si="32"/>
        <v>Northwest</v>
      </c>
      <c r="E1051">
        <f t="shared" si="33"/>
        <v>10</v>
      </c>
    </row>
    <row r="1052" spans="1:5" x14ac:dyDescent="0.3">
      <c r="A1052" s="26" t="str">
        <f>'Figure 4 Map Data'!A1052</f>
        <v>USW00094728</v>
      </c>
      <c r="B1052" s="26" t="str">
        <f>'Figure 4 Map Data'!B1052</f>
        <v>NY</v>
      </c>
      <c r="C1052">
        <f>'Figure 4 Map Data'!E1052</f>
        <v>-11.640519480519536</v>
      </c>
      <c r="D1052" t="str">
        <f t="shared" si="32"/>
        <v>Northeast</v>
      </c>
      <c r="E1052">
        <f t="shared" si="33"/>
        <v>2</v>
      </c>
    </row>
    <row r="1053" spans="1:5" x14ac:dyDescent="0.3">
      <c r="A1053" s="26" t="str">
        <f>'Figure 4 Map Data'!A1053</f>
        <v>USW00094967</v>
      </c>
      <c r="B1053" s="26" t="str">
        <f>'Figure 4 Map Data'!B1053</f>
        <v>MN</v>
      </c>
      <c r="C1053">
        <f>'Figure 4 Map Data'!E1053</f>
        <v>-7.2935064935065235</v>
      </c>
      <c r="D1053" t="str">
        <f t="shared" si="32"/>
        <v>Midwest</v>
      </c>
      <c r="E1053">
        <f t="shared" si="33"/>
        <v>5</v>
      </c>
    </row>
    <row r="1054" spans="1:5" x14ac:dyDescent="0.3">
      <c r="A1054" s="26"/>
      <c r="B1054" s="26"/>
    </row>
    <row r="1055" spans="1:5" x14ac:dyDescent="0.3">
      <c r="A1055" s="26"/>
      <c r="B1055" s="26"/>
    </row>
    <row r="1056" spans="1:5" x14ac:dyDescent="0.3">
      <c r="A1056" s="26"/>
      <c r="B1056" s="26"/>
    </row>
    <row r="1057" spans="1:2" x14ac:dyDescent="0.3">
      <c r="A1057" s="26"/>
      <c r="B1057" s="26"/>
    </row>
    <row r="1058" spans="1:2" x14ac:dyDescent="0.3">
      <c r="A1058" s="26"/>
      <c r="B1058" s="26"/>
    </row>
    <row r="1059" spans="1:2" x14ac:dyDescent="0.3">
      <c r="A1059" s="26"/>
      <c r="B1059" s="26"/>
    </row>
    <row r="1060" spans="1:2" x14ac:dyDescent="0.3">
      <c r="A1060" s="26"/>
      <c r="B1060" s="26"/>
    </row>
    <row r="1061" spans="1:2" x14ac:dyDescent="0.3">
      <c r="A1061" s="26"/>
      <c r="B1061" s="26"/>
    </row>
    <row r="1062" spans="1:2" x14ac:dyDescent="0.3">
      <c r="A1062" s="26"/>
      <c r="B1062" s="26"/>
    </row>
    <row r="1063" spans="1:2" x14ac:dyDescent="0.3">
      <c r="A1063" s="26"/>
      <c r="B1063" s="26"/>
    </row>
    <row r="1064" spans="1:2" x14ac:dyDescent="0.3">
      <c r="A1064" s="26"/>
      <c r="B1064" s="26"/>
    </row>
    <row r="1065" spans="1:2" x14ac:dyDescent="0.3">
      <c r="A1065" s="26"/>
      <c r="B1065" s="26"/>
    </row>
    <row r="1066" spans="1:2" x14ac:dyDescent="0.3">
      <c r="A1066" s="26"/>
      <c r="B1066" s="26"/>
    </row>
    <row r="1067" spans="1:2" x14ac:dyDescent="0.3">
      <c r="A1067" s="26"/>
      <c r="B1067" s="2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111"/>
  <sheetViews>
    <sheetView tabSelected="1" zoomScale="70" zoomScaleNormal="70" zoomScalePageLayoutView="70" workbookViewId="0">
      <pane ySplit="3" topLeftCell="A787" activePane="bottomLeft" state="frozen"/>
      <selection pane="bottomLeft" activeCell="N821" sqref="N821"/>
    </sheetView>
  </sheetViews>
  <sheetFormatPr defaultColWidth="8.88671875" defaultRowHeight="14.4" x14ac:dyDescent="0.3"/>
  <cols>
    <col min="1" max="1" width="18" customWidth="1"/>
    <col min="2" max="2" width="5.109375" bestFit="1" customWidth="1"/>
    <col min="3" max="3" width="8.109375" bestFit="1" customWidth="1"/>
    <col min="4" max="4" width="9.6640625" bestFit="1" customWidth="1"/>
    <col min="5" max="6" width="12.6640625" bestFit="1" customWidth="1"/>
    <col min="7" max="8" width="12.6640625" customWidth="1"/>
    <col min="9" max="9" width="9.109375" customWidth="1"/>
    <col min="10" max="10" width="22.88671875" style="18" bestFit="1" customWidth="1"/>
    <col min="11" max="11" width="21.88671875" style="18" bestFit="1" customWidth="1"/>
    <col min="12" max="12" width="19" style="2" bestFit="1" customWidth="1"/>
    <col min="13" max="13" width="18.88671875" customWidth="1"/>
    <col min="14" max="14" width="22.109375" customWidth="1"/>
  </cols>
  <sheetData>
    <row r="1" spans="1:18" x14ac:dyDescent="0.3">
      <c r="A1" t="s">
        <v>1147</v>
      </c>
      <c r="E1" s="14"/>
      <c r="F1" s="14"/>
      <c r="G1" s="14"/>
      <c r="H1" s="14"/>
    </row>
    <row r="2" spans="1:18" x14ac:dyDescent="0.3">
      <c r="A2" t="s">
        <v>1148</v>
      </c>
      <c r="B2">
        <f>2023-1948+1</f>
        <v>76</v>
      </c>
      <c r="E2" s="14"/>
      <c r="F2" s="14"/>
      <c r="G2" s="14"/>
      <c r="H2" s="14"/>
      <c r="M2" s="23" t="s">
        <v>1171</v>
      </c>
      <c r="N2" s="23"/>
    </row>
    <row r="3" spans="1:18" ht="57.75" customHeight="1" x14ac:dyDescent="0.3">
      <c r="A3" s="1" t="s">
        <v>0</v>
      </c>
      <c r="B3" s="1" t="s">
        <v>1</v>
      </c>
      <c r="C3" s="1" t="s">
        <v>2</v>
      </c>
      <c r="D3" s="1" t="s">
        <v>3</v>
      </c>
      <c r="E3" s="1" t="s">
        <v>925</v>
      </c>
      <c r="F3" s="1" t="s">
        <v>929</v>
      </c>
      <c r="G3" s="1" t="s">
        <v>926</v>
      </c>
      <c r="H3" s="1" t="s">
        <v>930</v>
      </c>
      <c r="I3" s="3"/>
      <c r="J3" s="17" t="s">
        <v>1145</v>
      </c>
      <c r="K3" s="17" t="s">
        <v>1146</v>
      </c>
      <c r="L3" s="3"/>
      <c r="M3" s="22" t="s">
        <v>1172</v>
      </c>
      <c r="N3" s="22" t="s">
        <v>1173</v>
      </c>
    </row>
    <row r="4" spans="1:18" ht="15.6" x14ac:dyDescent="0.3">
      <c r="A4" t="str">
        <f>'Regression Coefficients_output'!A3</f>
        <v>USC00011084</v>
      </c>
      <c r="B4" t="str">
        <f>'Regression Coefficients_output'!B3</f>
        <v>AL</v>
      </c>
      <c r="C4">
        <f>'Regression Coefficients_output'!C3</f>
        <v>31.058299999999999</v>
      </c>
      <c r="D4">
        <f>'Regression Coefficients_output'!D3</f>
        <v>-87.055000000000007</v>
      </c>
      <c r="E4">
        <f>'Regression Coefficients_output'!G3</f>
        <v>-0.18876207199297801</v>
      </c>
      <c r="F4">
        <f>'Regression Coefficients_output'!K3</f>
        <v>0</v>
      </c>
      <c r="G4" cm="1">
        <f t="array" ref="G4:G1069">'Regression Coefficients_output'!H3:H1068</f>
        <v>5.0886501834945003E-2</v>
      </c>
      <c r="H4" cm="1">
        <f t="array" ref="H4:H1069">'Regression Coefficients_output'!L3:L1068</f>
        <v>0.114767261788794</v>
      </c>
      <c r="I4" s="6"/>
      <c r="J4" s="19">
        <f>E4*B$2</f>
        <v>-14.345917471466329</v>
      </c>
      <c r="K4" s="19">
        <f>F4*B$2</f>
        <v>0</v>
      </c>
      <c r="L4" s="5"/>
      <c r="M4" t="b">
        <f>IF(AND(J4&lt;5, J4&gt;-5,G4&lt;0.1), TRUE)</f>
        <v>0</v>
      </c>
      <c r="N4" t="b">
        <f>IF(AND(K4&lt;5, K4&gt;-5,H4&lt;0.1), TRUE)</f>
        <v>0</v>
      </c>
      <c r="Q4" s="24" t="s">
        <v>1174</v>
      </c>
    </row>
    <row r="5" spans="1:18" x14ac:dyDescent="0.3">
      <c r="A5" t="str">
        <f>'Regression Coefficients_output'!A4</f>
        <v>USC00012813</v>
      </c>
      <c r="B5" t="str">
        <f>'Regression Coefficients_output'!B4</f>
        <v>AL</v>
      </c>
      <c r="C5">
        <f>'Regression Coefficients_output'!C4</f>
        <v>30.546700000000001</v>
      </c>
      <c r="D5">
        <f>'Regression Coefficients_output'!D4</f>
        <v>-87.880799999999994</v>
      </c>
      <c r="E5">
        <f>'Regression Coefficients_output'!G4</f>
        <v>0</v>
      </c>
      <c r="F5">
        <f>'Regression Coefficients_output'!K4</f>
        <v>0.11153793574846201</v>
      </c>
      <c r="G5">
        <v>0.11129897281143999</v>
      </c>
      <c r="H5">
        <v>1.5063779465858299E-2</v>
      </c>
      <c r="I5" s="6"/>
      <c r="J5" s="19">
        <f t="shared" ref="J5:J68" si="0">E5*B$2</f>
        <v>0</v>
      </c>
      <c r="K5" s="19">
        <f t="shared" ref="K5:K68" si="1">F5*B$2</f>
        <v>8.476883116883112</v>
      </c>
      <c r="L5" s="5"/>
      <c r="M5" t="b">
        <f t="shared" ref="M5:M68" si="2">IF(AND(J5&lt;5, J5&gt;-5,G5&lt;0.1), TRUE)</f>
        <v>0</v>
      </c>
      <c r="N5" t="b">
        <f t="shared" ref="N5:N68" si="3">IF(AND(K5&lt;5, K5&gt;-5,H5&lt;0.1), TRUE)</f>
        <v>0</v>
      </c>
      <c r="Q5" t="s">
        <v>1175</v>
      </c>
      <c r="R5">
        <f>COUNTIF(M:M,TRUE)</f>
        <v>0</v>
      </c>
    </row>
    <row r="6" spans="1:18" x14ac:dyDescent="0.3">
      <c r="A6" t="str">
        <f>'Regression Coefficients_output'!A5</f>
        <v>USC00013160</v>
      </c>
      <c r="B6" t="str">
        <f>'Regression Coefficients_output'!B5</f>
        <v>AL</v>
      </c>
      <c r="C6">
        <f>'Regression Coefficients_output'!C5</f>
        <v>32.834699999999998</v>
      </c>
      <c r="D6">
        <f>'Regression Coefficients_output'!D5</f>
        <v>-88.134200000000007</v>
      </c>
      <c r="E6">
        <f>'Regression Coefficients_output'!G5</f>
        <v>0</v>
      </c>
      <c r="F6">
        <f>'Regression Coefficients_output'!K5</f>
        <v>-0.25037052499739099</v>
      </c>
      <c r="G6">
        <v>0.24320579263769401</v>
      </c>
      <c r="H6" t="str">
        <v>4.91452025845639e-05</v>
      </c>
      <c r="I6" s="6"/>
      <c r="J6" s="19">
        <f t="shared" si="0"/>
        <v>0</v>
      </c>
      <c r="K6" s="19">
        <f t="shared" si="1"/>
        <v>-19.028159899801715</v>
      </c>
      <c r="L6" s="4"/>
      <c r="M6" t="b">
        <f t="shared" si="2"/>
        <v>0</v>
      </c>
      <c r="N6" t="b">
        <f t="shared" si="3"/>
        <v>0</v>
      </c>
      <c r="Q6" t="s">
        <v>1176</v>
      </c>
      <c r="R6">
        <f>COUNTIF(N:N,TRUE)</f>
        <v>2</v>
      </c>
    </row>
    <row r="7" spans="1:18" x14ac:dyDescent="0.3">
      <c r="A7" t="str">
        <f>'Regression Coefficients_output'!A6</f>
        <v>USC00013511</v>
      </c>
      <c r="B7" t="str">
        <f>'Regression Coefficients_output'!B6</f>
        <v>AL</v>
      </c>
      <c r="C7">
        <f>'Regression Coefficients_output'!C6</f>
        <v>32.6922</v>
      </c>
      <c r="D7">
        <f>'Regression Coefficients_output'!D6</f>
        <v>-87.576099999999997</v>
      </c>
      <c r="E7">
        <f>'Regression Coefficients_output'!G6</f>
        <v>-0.15336978810662999</v>
      </c>
      <c r="F7">
        <f>'Regression Coefficients_output'!K6</f>
        <v>0</v>
      </c>
      <c r="G7">
        <v>8.1054129236618797E-2</v>
      </c>
      <c r="H7">
        <v>0.14227225822178699</v>
      </c>
      <c r="I7" s="6"/>
      <c r="J7" s="19">
        <f>E7*B$2</f>
        <v>-11.656103896103879</v>
      </c>
      <c r="K7" s="19">
        <f t="shared" si="1"/>
        <v>0</v>
      </c>
      <c r="L7" s="4"/>
      <c r="M7" t="b">
        <f t="shared" si="2"/>
        <v>0</v>
      </c>
      <c r="N7" t="b">
        <f t="shared" si="3"/>
        <v>0</v>
      </c>
    </row>
    <row r="8" spans="1:18" x14ac:dyDescent="0.3">
      <c r="A8" t="str">
        <f>'Regression Coefficients_output'!A7</f>
        <v>USC00013816</v>
      </c>
      <c r="B8" t="str">
        <f>'Regression Coefficients_output'!B7</f>
        <v>AL</v>
      </c>
      <c r="C8">
        <f>'Regression Coefficients_output'!C7</f>
        <v>31.881399999999999</v>
      </c>
      <c r="D8">
        <f>'Regression Coefficients_output'!D7</f>
        <v>-86.250299999999996</v>
      </c>
      <c r="E8">
        <f>'Regression Coefficients_output'!G7</f>
        <v>0</v>
      </c>
      <c r="F8">
        <f>'Regression Coefficients_output'!K7</f>
        <v>0.271497252747253</v>
      </c>
      <c r="G8">
        <v>0.60634046498027505</v>
      </c>
      <c r="H8" t="str">
        <v>3.69356955367426e-05</v>
      </c>
      <c r="I8" s="6"/>
      <c r="J8" s="19">
        <f t="shared" si="0"/>
        <v>0</v>
      </c>
      <c r="K8" s="19">
        <f t="shared" si="1"/>
        <v>20.63379120879123</v>
      </c>
      <c r="L8" s="4"/>
      <c r="M8" t="b">
        <f t="shared" si="2"/>
        <v>0</v>
      </c>
      <c r="N8" t="b">
        <f t="shared" si="3"/>
        <v>0</v>
      </c>
    </row>
    <row r="9" spans="1:18" x14ac:dyDescent="0.3">
      <c r="A9" t="str">
        <f>'Regression Coefficients_output'!A8</f>
        <v>USC00017157</v>
      </c>
      <c r="B9" t="str">
        <f>'Regression Coefficients_output'!B8</f>
        <v>AL</v>
      </c>
      <c r="C9">
        <f>'Regression Coefficients_output'!C8</f>
        <v>34.1736</v>
      </c>
      <c r="D9">
        <f>'Regression Coefficients_output'!D8</f>
        <v>-86.813299999999998</v>
      </c>
      <c r="E9">
        <f>'Regression Coefficients_output'!G8</f>
        <v>0</v>
      </c>
      <c r="F9">
        <f>'Regression Coefficients_output'!K8</f>
        <v>-0.15950786056049099</v>
      </c>
      <c r="G9">
        <v>0.53299443209528197</v>
      </c>
      <c r="H9">
        <v>1.7525082366770001E-3</v>
      </c>
      <c r="I9" s="6"/>
      <c r="J9" s="19">
        <f t="shared" si="0"/>
        <v>0</v>
      </c>
      <c r="K9" s="19">
        <f t="shared" si="1"/>
        <v>-12.122597402597314</v>
      </c>
      <c r="L9" s="4"/>
      <c r="M9" t="b">
        <f t="shared" si="2"/>
        <v>0</v>
      </c>
      <c r="N9" t="b">
        <f t="shared" si="3"/>
        <v>0</v>
      </c>
    </row>
    <row r="10" spans="1:18" x14ac:dyDescent="0.3">
      <c r="A10" t="str">
        <f>'Regression Coefficients_output'!A9</f>
        <v>USC00017304</v>
      </c>
      <c r="B10" t="str">
        <f>'Regression Coefficients_output'!B9</f>
        <v>AL</v>
      </c>
      <c r="C10">
        <f>'Regression Coefficients_output'!C9</f>
        <v>34.6736</v>
      </c>
      <c r="D10">
        <f>'Regression Coefficients_output'!D9</f>
        <v>-86.053600000000003</v>
      </c>
      <c r="E10">
        <f>'Regression Coefficients_output'!G9</f>
        <v>0</v>
      </c>
      <c r="F10">
        <f>'Regression Coefficients_output'!K9</f>
        <v>-0.103512683644344</v>
      </c>
      <c r="G10">
        <v>0.22709999364077499</v>
      </c>
      <c r="H10">
        <v>5.4625099497886798E-2</v>
      </c>
      <c r="I10" s="6"/>
      <c r="J10" s="19">
        <f t="shared" si="0"/>
        <v>0</v>
      </c>
      <c r="K10" s="19">
        <f t="shared" si="1"/>
        <v>-7.8669639569701442</v>
      </c>
      <c r="L10" s="4"/>
      <c r="M10" t="b">
        <f t="shared" si="2"/>
        <v>0</v>
      </c>
      <c r="N10" t="b">
        <f t="shared" si="3"/>
        <v>0</v>
      </c>
    </row>
    <row r="11" spans="1:18" x14ac:dyDescent="0.3">
      <c r="A11" t="str">
        <f>'Regression Coefficients_output'!A10</f>
        <v>USC00017366</v>
      </c>
      <c r="B11" t="str">
        <f>'Regression Coefficients_output'!B10</f>
        <v>AL</v>
      </c>
      <c r="C11">
        <f>'Regression Coefficients_output'!C10</f>
        <v>32.411099999999998</v>
      </c>
      <c r="D11">
        <f>'Regression Coefficients_output'!D10</f>
        <v>-87.014399999999995</v>
      </c>
      <c r="E11">
        <f>'Regression Coefficients_output'!G10</f>
        <v>0</v>
      </c>
      <c r="F11">
        <f>'Regression Coefficients_output'!K10</f>
        <v>0</v>
      </c>
      <c r="G11">
        <v>0.47763433858187998</v>
      </c>
      <c r="H11">
        <v>0.432814063999933</v>
      </c>
      <c r="I11" s="6"/>
      <c r="J11" s="19">
        <f t="shared" si="0"/>
        <v>0</v>
      </c>
      <c r="K11" s="19">
        <f t="shared" si="1"/>
        <v>0</v>
      </c>
      <c r="L11" s="4"/>
      <c r="M11" t="b">
        <f t="shared" si="2"/>
        <v>0</v>
      </c>
      <c r="N11" t="b">
        <f t="shared" si="3"/>
        <v>0</v>
      </c>
    </row>
    <row r="12" spans="1:18" x14ac:dyDescent="0.3">
      <c r="A12" t="str">
        <f>'Regression Coefficients_output'!A11</f>
        <v>USC00018024</v>
      </c>
      <c r="B12" t="str">
        <f>'Regression Coefficients_output'!B11</f>
        <v>AL</v>
      </c>
      <c r="C12">
        <f>'Regression Coefficients_output'!C11</f>
        <v>33.416400000000003</v>
      </c>
      <c r="D12">
        <f>'Regression Coefficients_output'!D11</f>
        <v>-86.135000000000005</v>
      </c>
      <c r="E12">
        <f>'Regression Coefficients_output'!G11</f>
        <v>0</v>
      </c>
      <c r="F12">
        <f>'Regression Coefficients_output'!K11</f>
        <v>0</v>
      </c>
      <c r="G12">
        <v>0.973755915181169</v>
      </c>
      <c r="H12">
        <v>0.899855523898758</v>
      </c>
      <c r="I12" s="6"/>
      <c r="J12" s="19">
        <f t="shared" si="0"/>
        <v>0</v>
      </c>
      <c r="K12" s="19">
        <f t="shared" si="1"/>
        <v>0</v>
      </c>
      <c r="L12" s="4"/>
      <c r="M12" t="b">
        <f t="shared" si="2"/>
        <v>0</v>
      </c>
      <c r="N12" t="b">
        <f t="shared" si="3"/>
        <v>0</v>
      </c>
    </row>
    <row r="13" spans="1:18" x14ac:dyDescent="0.3">
      <c r="A13" t="str">
        <f>'Regression Coefficients_output'!A12</f>
        <v>USC00018178</v>
      </c>
      <c r="B13" t="str">
        <f>'Regression Coefficients_output'!B12</f>
        <v>AL</v>
      </c>
      <c r="C13">
        <f>'Regression Coefficients_output'!C12</f>
        <v>31.917200000000001</v>
      </c>
      <c r="D13">
        <f>'Regression Coefficients_output'!D12</f>
        <v>-87.734700000000004</v>
      </c>
      <c r="E13">
        <f>'Regression Coefficients_output'!G12</f>
        <v>0</v>
      </c>
      <c r="F13">
        <f>'Regression Coefficients_output'!K12</f>
        <v>-0.11769126395992401</v>
      </c>
      <c r="G13">
        <v>0.16896150681583699</v>
      </c>
      <c r="H13">
        <v>8.7707076793667599E-2</v>
      </c>
      <c r="I13" s="6"/>
      <c r="J13" s="19">
        <f t="shared" si="0"/>
        <v>0</v>
      </c>
      <c r="K13" s="19">
        <f t="shared" si="1"/>
        <v>-8.9445360609542242</v>
      </c>
      <c r="L13" s="4"/>
      <c r="M13" t="b">
        <f t="shared" si="2"/>
        <v>0</v>
      </c>
      <c r="N13" t="b">
        <f t="shared" si="3"/>
        <v>0</v>
      </c>
    </row>
    <row r="14" spans="1:18" x14ac:dyDescent="0.3">
      <c r="A14" t="str">
        <f>'Regression Coefficients_output'!A13</f>
        <v>USC00018323</v>
      </c>
      <c r="B14" t="str">
        <f>'Regression Coefficients_output'!B13</f>
        <v>AL</v>
      </c>
      <c r="C14">
        <f>'Regression Coefficients_output'!C13</f>
        <v>31.807500000000001</v>
      </c>
      <c r="D14">
        <f>'Regression Coefficients_output'!D13</f>
        <v>-85.972200000000001</v>
      </c>
      <c r="E14">
        <f>'Regression Coefficients_output'!G13</f>
        <v>-0.164818754617651</v>
      </c>
      <c r="F14">
        <f>'Regression Coefficients_output'!K13</f>
        <v>0</v>
      </c>
      <c r="G14">
        <v>9.8237122011437306E-2</v>
      </c>
      <c r="H14">
        <v>0.51621271194468399</v>
      </c>
      <c r="I14" s="6"/>
      <c r="J14" s="19">
        <f t="shared" si="0"/>
        <v>-12.526225350941475</v>
      </c>
      <c r="K14" s="19">
        <f t="shared" si="1"/>
        <v>0</v>
      </c>
      <c r="L14" s="4"/>
      <c r="M14" t="b">
        <f t="shared" si="2"/>
        <v>0</v>
      </c>
      <c r="N14" t="b">
        <f t="shared" si="3"/>
        <v>0</v>
      </c>
    </row>
    <row r="15" spans="1:18" x14ac:dyDescent="0.3">
      <c r="A15" t="str">
        <f>'Regression Coefficients_output'!A14</f>
        <v>USC00018438</v>
      </c>
      <c r="B15" t="str">
        <f>'Regression Coefficients_output'!B14</f>
        <v>AL</v>
      </c>
      <c r="C15">
        <f>'Regression Coefficients_output'!C14</f>
        <v>32.014200000000002</v>
      </c>
      <c r="D15">
        <f>'Regression Coefficients_output'!D14</f>
        <v>-85.746399999999994</v>
      </c>
      <c r="E15">
        <f>'Regression Coefficients_output'!G14</f>
        <v>-0.243307375942411</v>
      </c>
      <c r="F15">
        <f>'Regression Coefficients_output'!K14</f>
        <v>0.189989039093898</v>
      </c>
      <c r="G15">
        <v>1.6370757235137399E-2</v>
      </c>
      <c r="H15">
        <v>9.3702771655986797E-4</v>
      </c>
      <c r="I15" s="6"/>
      <c r="J15" s="19">
        <f t="shared" si="0"/>
        <v>-18.491360571623236</v>
      </c>
      <c r="K15" s="19">
        <f t="shared" si="1"/>
        <v>14.439166971136247</v>
      </c>
      <c r="L15" s="4"/>
      <c r="M15" t="b">
        <f t="shared" si="2"/>
        <v>0</v>
      </c>
      <c r="N15" t="b">
        <f t="shared" si="3"/>
        <v>0</v>
      </c>
    </row>
    <row r="16" spans="1:18" x14ac:dyDescent="0.3">
      <c r="A16" t="str">
        <f>'Regression Coefficients_output'!A15</f>
        <v>USC00018469</v>
      </c>
      <c r="B16" t="str">
        <f>'Regression Coefficients_output'!B15</f>
        <v>AL</v>
      </c>
      <c r="C16">
        <f>'Regression Coefficients_output'!C15</f>
        <v>34.568600000000004</v>
      </c>
      <c r="D16">
        <f>'Regression Coefficients_output'!D15</f>
        <v>-85.606399999999994</v>
      </c>
      <c r="E16">
        <f>'Regression Coefficients_output'!G15</f>
        <v>-0.32497607655502297</v>
      </c>
      <c r="F16">
        <f>'Regression Coefficients_output'!K15</f>
        <v>-0.17074504442925401</v>
      </c>
      <c r="G16">
        <v>7.5415050169092403E-4</v>
      </c>
      <c r="H16">
        <v>3.8073542949132199E-3</v>
      </c>
      <c r="I16" s="6"/>
      <c r="J16" s="19">
        <f t="shared" si="0"/>
        <v>-24.698181818181745</v>
      </c>
      <c r="K16" s="19">
        <f t="shared" si="1"/>
        <v>-12.976623376623305</v>
      </c>
      <c r="L16" s="5"/>
      <c r="M16" t="b">
        <f t="shared" si="2"/>
        <v>0</v>
      </c>
      <c r="N16" t="b">
        <f t="shared" si="3"/>
        <v>0</v>
      </c>
    </row>
    <row r="17" spans="1:14" x14ac:dyDescent="0.3">
      <c r="A17" t="str">
        <f>'Regression Coefficients_output'!A16</f>
        <v>USC00020080</v>
      </c>
      <c r="B17" t="str">
        <f>'Regression Coefficients_output'!B16</f>
        <v>AZ</v>
      </c>
      <c r="C17">
        <f>'Regression Coefficients_output'!C16</f>
        <v>32.369700000000002</v>
      </c>
      <c r="D17">
        <f>'Regression Coefficients_output'!D16</f>
        <v>-112.86</v>
      </c>
      <c r="E17">
        <f>'Regression Coefficients_output'!G16</f>
        <v>0.20431989063567901</v>
      </c>
      <c r="F17">
        <f>'Regression Coefficients_output'!K16</f>
        <v>-0.29367053998632903</v>
      </c>
      <c r="G17">
        <v>1.0609302323401099E-3</v>
      </c>
      <c r="H17" t="str">
        <v>2.53611054846515e-05</v>
      </c>
      <c r="I17" s="6"/>
      <c r="J17" s="19">
        <f t="shared" si="0"/>
        <v>15.528311688311605</v>
      </c>
      <c r="K17" s="19">
        <f t="shared" si="1"/>
        <v>-22.318961038961007</v>
      </c>
      <c r="L17" s="4"/>
      <c r="M17" t="b">
        <f t="shared" si="2"/>
        <v>0</v>
      </c>
      <c r="N17" t="b">
        <f t="shared" si="3"/>
        <v>0</v>
      </c>
    </row>
    <row r="18" spans="1:14" x14ac:dyDescent="0.3">
      <c r="A18" t="str">
        <f>'Regression Coefficients_output'!A17</f>
        <v>USC00021614</v>
      </c>
      <c r="B18" t="str">
        <f>'Regression Coefficients_output'!B17</f>
        <v>AZ</v>
      </c>
      <c r="C18">
        <f>'Regression Coefficients_output'!C17</f>
        <v>34.349400000000003</v>
      </c>
      <c r="D18">
        <f>'Regression Coefficients_output'!D17</f>
        <v>-111.6981</v>
      </c>
      <c r="E18">
        <f>'Regression Coefficients_output'!G17</f>
        <v>0</v>
      </c>
      <c r="F18">
        <f>'Regression Coefficients_output'!K17</f>
        <v>0</v>
      </c>
      <c r="G18">
        <v>0.59193439899760603</v>
      </c>
      <c r="H18">
        <v>0.602034904294104</v>
      </c>
      <c r="I18" s="6"/>
      <c r="J18" s="19">
        <f t="shared" si="0"/>
        <v>0</v>
      </c>
      <c r="K18" s="19">
        <f t="shared" si="1"/>
        <v>0</v>
      </c>
      <c r="L18" s="5"/>
      <c r="M18" t="b">
        <f t="shared" si="2"/>
        <v>0</v>
      </c>
      <c r="N18" t="b">
        <f t="shared" si="3"/>
        <v>0</v>
      </c>
    </row>
    <row r="19" spans="1:14" x14ac:dyDescent="0.3">
      <c r="A19" t="str">
        <f>'Regression Coefficients_output'!A18</f>
        <v>USC00023160</v>
      </c>
      <c r="B19" t="str">
        <f>'Regression Coefficients_output'!B18</f>
        <v>AZ</v>
      </c>
      <c r="C19">
        <f>'Regression Coefficients_output'!C18</f>
        <v>35.271900000000002</v>
      </c>
      <c r="D19">
        <f>'Regression Coefficients_output'!D18</f>
        <v>-111.73</v>
      </c>
      <c r="E19">
        <f>'Regression Coefficients_output'!G18</f>
        <v>0</v>
      </c>
      <c r="F19">
        <f>'Regression Coefficients_output'!K18</f>
        <v>-0.31396921769606501</v>
      </c>
      <c r="G19">
        <v>0.42816980467004101</v>
      </c>
      <c r="H19" t="str">
        <v>2.15630974604761e-07</v>
      </c>
      <c r="I19" s="6"/>
      <c r="J19" s="19">
        <f t="shared" si="0"/>
        <v>0</v>
      </c>
      <c r="K19" s="19">
        <f t="shared" si="1"/>
        <v>-23.861660544900939</v>
      </c>
      <c r="L19" s="5"/>
      <c r="M19" t="b">
        <f t="shared" si="2"/>
        <v>0</v>
      </c>
      <c r="N19" t="b">
        <f t="shared" si="3"/>
        <v>0</v>
      </c>
    </row>
    <row r="20" spans="1:14" x14ac:dyDescent="0.3">
      <c r="A20" t="str">
        <f>'Regression Coefficients_output'!A19</f>
        <v>USC00024089</v>
      </c>
      <c r="B20" t="str">
        <f>'Regression Coefficients_output'!B19</f>
        <v>AZ</v>
      </c>
      <c r="C20">
        <f>'Regression Coefficients_output'!C19</f>
        <v>34.909399999999998</v>
      </c>
      <c r="D20">
        <f>'Regression Coefficients_output'!D19</f>
        <v>-110.1544</v>
      </c>
      <c r="E20">
        <f>'Regression Coefficients_output'!G19</f>
        <v>0</v>
      </c>
      <c r="F20">
        <f>'Regression Coefficients_output'!K19</f>
        <v>-0.27976190476190099</v>
      </c>
      <c r="G20">
        <v>0.238421669512517</v>
      </c>
      <c r="H20">
        <v>8.4198182923804704E-4</v>
      </c>
      <c r="I20" s="6"/>
      <c r="J20" s="19">
        <f t="shared" si="0"/>
        <v>0</v>
      </c>
      <c r="K20" s="19">
        <f t="shared" si="1"/>
        <v>-21.261904761904475</v>
      </c>
      <c r="L20" s="4"/>
      <c r="M20" t="b">
        <f t="shared" si="2"/>
        <v>0</v>
      </c>
      <c r="N20" t="b">
        <f t="shared" si="3"/>
        <v>0</v>
      </c>
    </row>
    <row r="21" spans="1:14" x14ac:dyDescent="0.3">
      <c r="A21" t="str">
        <f>'Regression Coefficients_output'!A20</f>
        <v>USC00024849</v>
      </c>
      <c r="B21" t="str">
        <f>'Regression Coefficients_output'!B20</f>
        <v>AZ</v>
      </c>
      <c r="C21">
        <f>'Regression Coefficients_output'!C20</f>
        <v>36.864400000000003</v>
      </c>
      <c r="D21">
        <f>'Regression Coefficients_output'!D20</f>
        <v>-111.6022</v>
      </c>
      <c r="E21">
        <f>'Regression Coefficients_output'!G20</f>
        <v>0</v>
      </c>
      <c r="F21">
        <f>'Regression Coefficients_output'!K20</f>
        <v>-0.247800368250229</v>
      </c>
      <c r="G21">
        <v>0.50456639232143496</v>
      </c>
      <c r="H21">
        <v>7.2682604371852096E-4</v>
      </c>
      <c r="I21" s="6"/>
      <c r="J21" s="19">
        <f t="shared" si="0"/>
        <v>0</v>
      </c>
      <c r="K21" s="19">
        <f t="shared" si="1"/>
        <v>-18.832827987017403</v>
      </c>
      <c r="L21" s="5"/>
      <c r="M21" t="b">
        <f t="shared" si="2"/>
        <v>0</v>
      </c>
      <c r="N21" t="b">
        <f t="shared" si="3"/>
        <v>0</v>
      </c>
    </row>
    <row r="22" spans="1:14" x14ac:dyDescent="0.3">
      <c r="A22" t="str">
        <f>'Regression Coefficients_output'!A21</f>
        <v>USC00025512</v>
      </c>
      <c r="B22" t="str">
        <f>'Regression Coefficients_output'!B21</f>
        <v>AZ</v>
      </c>
      <c r="C22">
        <f>'Regression Coefficients_output'!C21</f>
        <v>33.404400000000003</v>
      </c>
      <c r="D22">
        <f>'Regression Coefficients_output'!D21</f>
        <v>-110.87</v>
      </c>
      <c r="E22">
        <f>'Regression Coefficients_output'!G21</f>
        <v>0.36443456515698902</v>
      </c>
      <c r="F22">
        <f>'Regression Coefficients_output'!K21</f>
        <v>-0.21230897471519899</v>
      </c>
      <c r="G22" t="str">
        <v>3.4662466352758e-05</v>
      </c>
      <c r="H22">
        <v>3.3439481959775599E-3</v>
      </c>
      <c r="I22" s="6"/>
      <c r="J22" s="19">
        <f t="shared" si="0"/>
        <v>27.697026951931164</v>
      </c>
      <c r="K22" s="19">
        <f t="shared" si="1"/>
        <v>-16.135482078355125</v>
      </c>
      <c r="L22" s="5"/>
      <c r="M22" t="b">
        <f t="shared" si="2"/>
        <v>0</v>
      </c>
      <c r="N22" t="b">
        <f t="shared" si="3"/>
        <v>0</v>
      </c>
    </row>
    <row r="23" spans="1:14" x14ac:dyDescent="0.3">
      <c r="A23" t="str">
        <f>'Regression Coefficients_output'!A22</f>
        <v>USC00026250</v>
      </c>
      <c r="B23" t="str">
        <f>'Regression Coefficients_output'!B22</f>
        <v>AZ</v>
      </c>
      <c r="C23">
        <f>'Regression Coefficients_output'!C22</f>
        <v>34.154699999999998</v>
      </c>
      <c r="D23">
        <f>'Regression Coefficients_output'!D22</f>
        <v>-114.2908</v>
      </c>
      <c r="E23">
        <f>'Regression Coefficients_output'!G22</f>
        <v>0</v>
      </c>
      <c r="F23">
        <f>'Regression Coefficients_output'!K22</f>
        <v>-0.44795474829730703</v>
      </c>
      <c r="G23">
        <v>0.71585793566878198</v>
      </c>
      <c r="H23" t="str">
        <v>3.2234916425475e-15</v>
      </c>
      <c r="I23" s="6"/>
      <c r="J23" s="19">
        <f t="shared" si="0"/>
        <v>0</v>
      </c>
      <c r="K23" s="19">
        <f t="shared" si="1"/>
        <v>-34.044560870595333</v>
      </c>
      <c r="L23" s="4"/>
      <c r="M23" t="b">
        <f t="shared" si="2"/>
        <v>0</v>
      </c>
      <c r="N23" t="b">
        <f t="shared" si="3"/>
        <v>0</v>
      </c>
    </row>
    <row r="24" spans="1:14" x14ac:dyDescent="0.3">
      <c r="A24" t="str">
        <f>'Regression Coefficients_output'!A23</f>
        <v>USC00026353</v>
      </c>
      <c r="B24" t="str">
        <f>'Regression Coefficients_output'!B23</f>
        <v>AZ</v>
      </c>
      <c r="C24">
        <f>'Regression Coefficients_output'!C23</f>
        <v>31.935600000000001</v>
      </c>
      <c r="D24">
        <f>'Regression Coefficients_output'!D23</f>
        <v>-109.8378</v>
      </c>
      <c r="E24">
        <f>'Regression Coefficients_output'!G23</f>
        <v>-0.13208377262169799</v>
      </c>
      <c r="F24">
        <f>'Regression Coefficients_output'!K23</f>
        <v>0.10162870290366401</v>
      </c>
      <c r="G24">
        <v>1.7091693097610602E-2</v>
      </c>
      <c r="H24">
        <v>7.7599404188498505E-2</v>
      </c>
      <c r="I24" s="6"/>
      <c r="J24" s="19">
        <f t="shared" si="0"/>
        <v>-10.038366719249048</v>
      </c>
      <c r="K24" s="19">
        <f t="shared" si="1"/>
        <v>7.7237814206784643</v>
      </c>
      <c r="L24" s="4"/>
      <c r="M24" t="b">
        <f t="shared" si="2"/>
        <v>0</v>
      </c>
      <c r="N24" t="b">
        <f t="shared" si="3"/>
        <v>0</v>
      </c>
    </row>
    <row r="25" spans="1:14" x14ac:dyDescent="0.3">
      <c r="A25" t="str">
        <f>'Regression Coefficients_output'!A24</f>
        <v>USC00026796</v>
      </c>
      <c r="B25" t="str">
        <f>'Regression Coefficients_output'!B24</f>
        <v>AZ</v>
      </c>
      <c r="C25">
        <f>'Regression Coefficients_output'!C24</f>
        <v>34.570599999999999</v>
      </c>
      <c r="D25">
        <f>'Regression Coefficients_output'!D24</f>
        <v>-112.43219999999999</v>
      </c>
      <c r="E25">
        <f>'Regression Coefficients_output'!G24</f>
        <v>0.24211893369788001</v>
      </c>
      <c r="F25">
        <f>'Regression Coefficients_output'!K24</f>
        <v>-0.21963089542036801</v>
      </c>
      <c r="G25" t="str">
        <v>6.94504564750128e-06</v>
      </c>
      <c r="H25" t="str">
        <v>4.97225432282408e-06</v>
      </c>
      <c r="I25" s="6"/>
      <c r="J25" s="19">
        <f t="shared" si="0"/>
        <v>18.401038961038882</v>
      </c>
      <c r="K25" s="19">
        <f t="shared" si="1"/>
        <v>-16.691948051947968</v>
      </c>
      <c r="L25" s="5"/>
      <c r="M25" t="b">
        <f t="shared" si="2"/>
        <v>0</v>
      </c>
      <c r="N25" t="b">
        <f t="shared" si="3"/>
        <v>0</v>
      </c>
    </row>
    <row r="26" spans="1:14" x14ac:dyDescent="0.3">
      <c r="A26" t="str">
        <f>'Regression Coefficients_output'!A25</f>
        <v>USC00027281</v>
      </c>
      <c r="B26" t="str">
        <f>'Regression Coefficients_output'!B25</f>
        <v>AZ</v>
      </c>
      <c r="C26">
        <f>'Regression Coefficients_output'!C25</f>
        <v>33.648899999999998</v>
      </c>
      <c r="D26">
        <f>'Regression Coefficients_output'!D25</f>
        <v>-111.10890000000001</v>
      </c>
      <c r="E26">
        <f>'Regression Coefficients_output'!G25</f>
        <v>0.21743432788178099</v>
      </c>
      <c r="F26">
        <f>'Regression Coefficients_output'!K25</f>
        <v>0</v>
      </c>
      <c r="G26" t="str">
        <v>3.63188568467047e-05</v>
      </c>
      <c r="H26">
        <v>0.66588214701201198</v>
      </c>
      <c r="I26" s="6"/>
      <c r="J26" s="19">
        <f t="shared" si="0"/>
        <v>16.525008919015356</v>
      </c>
      <c r="K26" s="19">
        <f t="shared" si="1"/>
        <v>0</v>
      </c>
      <c r="L26" s="4"/>
      <c r="M26" t="b">
        <f t="shared" si="2"/>
        <v>0</v>
      </c>
      <c r="N26" t="b">
        <f t="shared" si="3"/>
        <v>0</v>
      </c>
    </row>
    <row r="27" spans="1:14" x14ac:dyDescent="0.3">
      <c r="A27" t="str">
        <f>'Regression Coefficients_output'!A26</f>
        <v>USC00027370</v>
      </c>
      <c r="B27" t="str">
        <f>'Regression Coefficients_output'!B26</f>
        <v>AZ</v>
      </c>
      <c r="C27">
        <f>'Regression Coefficients_output'!C26</f>
        <v>33.072200000000002</v>
      </c>
      <c r="D27">
        <f>'Regression Coefficients_output'!D26</f>
        <v>-111.76609999999999</v>
      </c>
      <c r="E27">
        <f>'Regression Coefficients_output'!G26</f>
        <v>0</v>
      </c>
      <c r="F27">
        <f>'Regression Coefficients_output'!K26</f>
        <v>-0.44032476776344398</v>
      </c>
      <c r="G27">
        <v>0.26142981914798902</v>
      </c>
      <c r="H27" t="str">
        <v>5.02611343532262e-08</v>
      </c>
      <c r="I27" s="6"/>
      <c r="J27" s="19">
        <f t="shared" si="0"/>
        <v>0</v>
      </c>
      <c r="K27" s="19">
        <f t="shared" si="1"/>
        <v>-33.464682350021739</v>
      </c>
      <c r="L27" s="5"/>
      <c r="M27" t="b">
        <f t="shared" si="2"/>
        <v>0</v>
      </c>
      <c r="N27" t="b">
        <f t="shared" si="3"/>
        <v>0</v>
      </c>
    </row>
    <row r="28" spans="1:14" x14ac:dyDescent="0.3">
      <c r="A28" t="str">
        <f>'Regression Coefficients_output'!A27</f>
        <v>USC00027390</v>
      </c>
      <c r="B28" t="str">
        <f>'Regression Coefficients_output'!B27</f>
        <v>AZ</v>
      </c>
      <c r="C28">
        <f>'Regression Coefficients_output'!C27</f>
        <v>32.814999999999998</v>
      </c>
      <c r="D28">
        <f>'Regression Coefficients_output'!D27</f>
        <v>-109.6808</v>
      </c>
      <c r="E28">
        <f>'Regression Coefficients_output'!G27</f>
        <v>0.175533428165006</v>
      </c>
      <c r="F28">
        <f>'Regression Coefficients_output'!K27</f>
        <v>-0.24605974395447899</v>
      </c>
      <c r="G28">
        <v>3.4678002988685198E-3</v>
      </c>
      <c r="H28" t="str">
        <v>1.08737839883126e-05</v>
      </c>
      <c r="I28" s="6"/>
      <c r="J28" s="19">
        <f t="shared" si="0"/>
        <v>13.340540540540456</v>
      </c>
      <c r="K28" s="19">
        <f t="shared" si="1"/>
        <v>-18.700540540540402</v>
      </c>
      <c r="L28" s="4"/>
      <c r="M28" t="b">
        <f t="shared" si="2"/>
        <v>0</v>
      </c>
      <c r="N28" t="b">
        <f t="shared" si="3"/>
        <v>0</v>
      </c>
    </row>
    <row r="29" spans="1:14" x14ac:dyDescent="0.3">
      <c r="A29" t="str">
        <f>'Regression Coefficients_output'!A28</f>
        <v>USC00027435</v>
      </c>
      <c r="B29" t="str">
        <f>'Regression Coefficients_output'!B28</f>
        <v>AZ</v>
      </c>
      <c r="C29">
        <f>'Regression Coefficients_output'!C28</f>
        <v>34.517200000000003</v>
      </c>
      <c r="D29">
        <f>'Regression Coefficients_output'!D28</f>
        <v>-109.4028</v>
      </c>
      <c r="E29">
        <f>'Regression Coefficients_output'!G28</f>
        <v>0</v>
      </c>
      <c r="F29">
        <f>'Regression Coefficients_output'!K28</f>
        <v>-0.27747598900590098</v>
      </c>
      <c r="G29">
        <v>0.107395264919167</v>
      </c>
      <c r="H29" t="str">
        <v>3.04332693609136e-09</v>
      </c>
      <c r="I29" s="6"/>
      <c r="J29" s="19">
        <f t="shared" si="0"/>
        <v>0</v>
      </c>
      <c r="K29" s="19">
        <f t="shared" si="1"/>
        <v>-21.088175164448476</v>
      </c>
      <c r="L29" s="4"/>
      <c r="M29" t="b">
        <f t="shared" si="2"/>
        <v>0</v>
      </c>
      <c r="N29" t="b">
        <f t="shared" si="3"/>
        <v>0</v>
      </c>
    </row>
    <row r="30" spans="1:14" x14ac:dyDescent="0.3">
      <c r="A30" t="str">
        <f>'Regression Coefficients_output'!A29</f>
        <v>USC00027716</v>
      </c>
      <c r="B30" t="str">
        <f>'Regression Coefficients_output'!B29</f>
        <v>AZ</v>
      </c>
      <c r="C30">
        <f>'Regression Coefficients_output'!C29</f>
        <v>35.331899999999997</v>
      </c>
      <c r="D30">
        <f>'Regression Coefficients_output'!D29</f>
        <v>-112.8794</v>
      </c>
      <c r="E30">
        <f>'Regression Coefficients_output'!G29</f>
        <v>0.17233444417552399</v>
      </c>
      <c r="F30">
        <f>'Regression Coefficients_output'!K29</f>
        <v>-0.138029899651854</v>
      </c>
      <c r="G30">
        <v>3.1274040239277199E-3</v>
      </c>
      <c r="H30">
        <v>6.39899480478696E-3</v>
      </c>
      <c r="I30" s="6"/>
      <c r="J30" s="19">
        <f t="shared" si="0"/>
        <v>13.097417757339823</v>
      </c>
      <c r="K30" s="19">
        <f t="shared" si="1"/>
        <v>-10.490272373540904</v>
      </c>
      <c r="L30" s="4"/>
      <c r="M30" t="b">
        <f t="shared" si="2"/>
        <v>0</v>
      </c>
      <c r="N30" t="b">
        <f t="shared" si="3"/>
        <v>0</v>
      </c>
    </row>
    <row r="31" spans="1:14" x14ac:dyDescent="0.3">
      <c r="A31" t="str">
        <f>'Regression Coefficients_output'!A30</f>
        <v>USC00028619</v>
      </c>
      <c r="B31" t="str">
        <f>'Regression Coefficients_output'!B30</f>
        <v>AZ</v>
      </c>
      <c r="C31">
        <f>'Regression Coefficients_output'!C30</f>
        <v>31.7119</v>
      </c>
      <c r="D31">
        <f>'Regression Coefficients_output'!D30</f>
        <v>-110.0686</v>
      </c>
      <c r="E31">
        <f>'Regression Coefficients_output'!G30</f>
        <v>0.19712781159394799</v>
      </c>
      <c r="F31">
        <f>'Regression Coefficients_output'!K30</f>
        <v>-0.21689729305893499</v>
      </c>
      <c r="G31">
        <v>5.4511945954186197E-4</v>
      </c>
      <c r="H31" t="str">
        <v>8.0240981309687e-05</v>
      </c>
      <c r="I31" s="6"/>
      <c r="J31" s="19">
        <f t="shared" si="0"/>
        <v>14.981713681140047</v>
      </c>
      <c r="K31" s="19">
        <f t="shared" si="1"/>
        <v>-16.484194272479058</v>
      </c>
      <c r="L31" s="4"/>
      <c r="M31" t="b">
        <f t="shared" si="2"/>
        <v>0</v>
      </c>
      <c r="N31" t="b">
        <f t="shared" si="3"/>
        <v>0</v>
      </c>
    </row>
    <row r="32" spans="1:14" x14ac:dyDescent="0.3">
      <c r="A32" t="str">
        <f>'Regression Coefficients_output'!A31</f>
        <v>USC00028815</v>
      </c>
      <c r="B32" t="str">
        <f>'Regression Coefficients_output'!B31</f>
        <v>AZ</v>
      </c>
      <c r="C32">
        <f>'Regression Coefficients_output'!C31</f>
        <v>32.229199999999999</v>
      </c>
      <c r="D32">
        <f>'Regression Coefficients_output'!D31</f>
        <v>-110.95359999999999</v>
      </c>
      <c r="E32">
        <f>'Regression Coefficients_output'!G31</f>
        <v>-0.125507085301472</v>
      </c>
      <c r="F32">
        <f>'Regression Coefficients_output'!K31</f>
        <v>-0.67129758266185102</v>
      </c>
      <c r="G32">
        <v>9.30383406822059E-2</v>
      </c>
      <c r="H32" t="str">
        <v>8.46349824703332e-09</v>
      </c>
      <c r="I32" s="6"/>
      <c r="J32" s="19">
        <f t="shared" si="0"/>
        <v>-9.5385384829118731</v>
      </c>
      <c r="K32" s="19">
        <f t="shared" si="1"/>
        <v>-51.018616282300677</v>
      </c>
      <c r="L32" s="4"/>
      <c r="M32" t="b">
        <f t="shared" si="2"/>
        <v>0</v>
      </c>
      <c r="N32" t="b">
        <f t="shared" si="3"/>
        <v>0</v>
      </c>
    </row>
    <row r="33" spans="1:14" x14ac:dyDescent="0.3">
      <c r="A33" t="str">
        <f>'Regression Coefficients_output'!A32</f>
        <v>USC00029271</v>
      </c>
      <c r="B33" t="str">
        <f>'Regression Coefficients_output'!B32</f>
        <v>AZ</v>
      </c>
      <c r="C33">
        <f>'Regression Coefficients_output'!C32</f>
        <v>33.821399999999997</v>
      </c>
      <c r="D33">
        <f>'Regression Coefficients_output'!D32</f>
        <v>-109.98390000000001</v>
      </c>
      <c r="E33">
        <f>'Regression Coefficients_output'!G32</f>
        <v>-0.120914818272813</v>
      </c>
      <c r="F33">
        <f>'Regression Coefficients_output'!K32</f>
        <v>-0.19282596078629299</v>
      </c>
      <c r="G33">
        <v>8.6682729435768796E-2</v>
      </c>
      <c r="H33">
        <v>1.0425161449196701E-3</v>
      </c>
      <c r="I33" s="6"/>
      <c r="J33" s="19">
        <f t="shared" si="0"/>
        <v>-9.1895261887337885</v>
      </c>
      <c r="K33" s="19">
        <f t="shared" si="1"/>
        <v>-14.654773019758267</v>
      </c>
      <c r="L33" s="4"/>
      <c r="M33" t="b">
        <f t="shared" si="2"/>
        <v>0</v>
      </c>
      <c r="N33" t="b">
        <f t="shared" si="3"/>
        <v>0</v>
      </c>
    </row>
    <row r="34" spans="1:14" x14ac:dyDescent="0.3">
      <c r="A34" t="str">
        <f>'Regression Coefficients_output'!A33</f>
        <v>USC00029287</v>
      </c>
      <c r="B34" t="str">
        <f>'Regression Coefficients_output'!B33</f>
        <v>AZ</v>
      </c>
      <c r="C34">
        <f>'Regression Coefficients_output'!C33</f>
        <v>33.979199999999999</v>
      </c>
      <c r="D34">
        <f>'Regression Coefficients_output'!D33</f>
        <v>-112.7403</v>
      </c>
      <c r="E34">
        <f>'Regression Coefficients_output'!G33</f>
        <v>0</v>
      </c>
      <c r="F34">
        <f>'Regression Coefficients_output'!K33</f>
        <v>-0.30048409405255799</v>
      </c>
      <c r="G34">
        <v>0.25128177079404401</v>
      </c>
      <c r="H34" t="str">
        <v>8.7814924325824e-05</v>
      </c>
      <c r="I34" s="6"/>
      <c r="J34" s="19">
        <f t="shared" si="0"/>
        <v>0</v>
      </c>
      <c r="K34" s="19">
        <f t="shared" si="1"/>
        <v>-22.836791147994408</v>
      </c>
      <c r="L34" s="4"/>
      <c r="M34" t="b">
        <f t="shared" si="2"/>
        <v>0</v>
      </c>
      <c r="N34" t="b">
        <f t="shared" si="3"/>
        <v>0</v>
      </c>
    </row>
    <row r="35" spans="1:14" x14ac:dyDescent="0.3">
      <c r="A35" t="str">
        <f>'Regression Coefficients_output'!A34</f>
        <v>USC00029359</v>
      </c>
      <c r="B35" t="str">
        <f>'Regression Coefficients_output'!B34</f>
        <v>AZ</v>
      </c>
      <c r="C35">
        <f>'Regression Coefficients_output'!C34</f>
        <v>35.241399999999999</v>
      </c>
      <c r="D35">
        <f>'Regression Coefficients_output'!D34</f>
        <v>-112.19280000000001</v>
      </c>
      <c r="E35">
        <f>'Regression Coefficients_output'!G34</f>
        <v>0.25739392698229202</v>
      </c>
      <c r="F35">
        <f>'Regression Coefficients_output'!K34</f>
        <v>0</v>
      </c>
      <c r="G35" t="str">
        <v>1.90033752097834e-06</v>
      </c>
      <c r="H35">
        <v>0.169079485302331</v>
      </c>
      <c r="I35" s="6"/>
      <c r="J35" s="19">
        <f t="shared" si="0"/>
        <v>19.561938450654193</v>
      </c>
      <c r="K35" s="19">
        <f t="shared" si="1"/>
        <v>0</v>
      </c>
      <c r="L35" s="4"/>
      <c r="M35" t="b">
        <f t="shared" si="2"/>
        <v>0</v>
      </c>
      <c r="N35" t="b">
        <f t="shared" si="3"/>
        <v>0</v>
      </c>
    </row>
    <row r="36" spans="1:14" x14ac:dyDescent="0.3">
      <c r="A36" t="str">
        <f>'Regression Coefficients_output'!A35</f>
        <v>USC00029652</v>
      </c>
      <c r="B36" t="str">
        <f>'Regression Coefficients_output'!B35</f>
        <v>AZ</v>
      </c>
      <c r="C36">
        <f>'Regression Coefficients_output'!C35</f>
        <v>32.611400000000003</v>
      </c>
      <c r="D36">
        <f>'Regression Coefficients_output'!D35</f>
        <v>-114.63500000000001</v>
      </c>
      <c r="E36">
        <f>'Regression Coefficients_output'!G35</f>
        <v>-0.103741803796897</v>
      </c>
      <c r="F36">
        <f>'Regression Coefficients_output'!K35</f>
        <v>-0.49163784071819799</v>
      </c>
      <c r="G36">
        <v>8.2998794419218994E-2</v>
      </c>
      <c r="H36" t="str">
        <v>7.59742297204282e-08</v>
      </c>
      <c r="I36" s="6"/>
      <c r="J36" s="19">
        <f t="shared" si="0"/>
        <v>-7.8843770885641717</v>
      </c>
      <c r="K36" s="19">
        <f t="shared" si="1"/>
        <v>-37.364475894583045</v>
      </c>
      <c r="L36" s="4"/>
      <c r="M36" t="b">
        <f t="shared" si="2"/>
        <v>0</v>
      </c>
      <c r="N36" t="b">
        <f t="shared" si="3"/>
        <v>0</v>
      </c>
    </row>
    <row r="37" spans="1:14" x14ac:dyDescent="0.3">
      <c r="A37" t="str">
        <f>'Regression Coefficients_output'!A36</f>
        <v>USC00030936</v>
      </c>
      <c r="B37" t="str">
        <f>'Regression Coefficients_output'!B36</f>
        <v>AR</v>
      </c>
      <c r="C37">
        <f>'Regression Coefficients_output'!C36</f>
        <v>34.882199999999997</v>
      </c>
      <c r="D37">
        <f>'Regression Coefficients_output'!D36</f>
        <v>-91.215299999999999</v>
      </c>
      <c r="E37">
        <f>'Regression Coefficients_output'!G36</f>
        <v>-0.305158936546501</v>
      </c>
      <c r="F37">
        <f>'Regression Coefficients_output'!K36</f>
        <v>-0.161510726113756</v>
      </c>
      <c r="G37">
        <v>1.33788569093311E-3</v>
      </c>
      <c r="H37">
        <v>9.1456502355024803E-3</v>
      </c>
      <c r="I37" s="6"/>
      <c r="J37" s="19">
        <f t="shared" si="0"/>
        <v>-23.192079177534076</v>
      </c>
      <c r="K37" s="19">
        <f t="shared" si="1"/>
        <v>-12.274815184645457</v>
      </c>
      <c r="L37" s="4"/>
      <c r="M37" t="b">
        <f t="shared" si="2"/>
        <v>0</v>
      </c>
      <c r="N37" t="b">
        <f t="shared" si="3"/>
        <v>0</v>
      </c>
    </row>
    <row r="38" spans="1:14" x14ac:dyDescent="0.3">
      <c r="A38" t="str">
        <f>'Regression Coefficients_output'!A37</f>
        <v>USC00031596</v>
      </c>
      <c r="B38" t="str">
        <f>'Regression Coefficients_output'!B37</f>
        <v>AR</v>
      </c>
      <c r="C38">
        <f>'Regression Coefficients_output'!C37</f>
        <v>35.103299999999997</v>
      </c>
      <c r="D38">
        <f>'Regression Coefficients_output'!D37</f>
        <v>-92.490300000000005</v>
      </c>
      <c r="E38">
        <f>'Regression Coefficients_output'!G37</f>
        <v>0</v>
      </c>
      <c r="F38">
        <f>'Regression Coefficients_output'!K37</f>
        <v>0</v>
      </c>
      <c r="G38">
        <v>0.53302296101450997</v>
      </c>
      <c r="H38">
        <v>0.65890050653517596</v>
      </c>
      <c r="I38" s="6"/>
      <c r="J38" s="19">
        <f t="shared" si="0"/>
        <v>0</v>
      </c>
      <c r="K38" s="19">
        <f t="shared" si="1"/>
        <v>0</v>
      </c>
      <c r="L38" s="4"/>
      <c r="M38" t="b">
        <f t="shared" si="2"/>
        <v>0</v>
      </c>
      <c r="N38" t="b">
        <f t="shared" si="3"/>
        <v>0</v>
      </c>
    </row>
    <row r="39" spans="1:14" x14ac:dyDescent="0.3">
      <c r="A39" t="str">
        <f>'Regression Coefficients_output'!A38</f>
        <v>USC00031632</v>
      </c>
      <c r="B39" t="str">
        <f>'Regression Coefficients_output'!B38</f>
        <v>AR</v>
      </c>
      <c r="C39">
        <f>'Regression Coefficients_output'!C38</f>
        <v>36.408299999999997</v>
      </c>
      <c r="D39">
        <f>'Regression Coefficients_output'!D38</f>
        <v>-90.591700000000003</v>
      </c>
      <c r="E39">
        <f>'Regression Coefficients_output'!G38</f>
        <v>-0.21613123718386801</v>
      </c>
      <c r="F39">
        <f>'Regression Coefficients_output'!K38</f>
        <v>-0.11585782638414199</v>
      </c>
      <c r="G39">
        <v>3.45206782606666E-3</v>
      </c>
      <c r="H39">
        <v>1.7228919894715401E-2</v>
      </c>
      <c r="I39" s="6"/>
      <c r="J39" s="19">
        <f t="shared" si="0"/>
        <v>-16.425974025973968</v>
      </c>
      <c r="K39" s="19">
        <f t="shared" si="1"/>
        <v>-8.805194805194791</v>
      </c>
      <c r="L39" s="4"/>
      <c r="M39" t="b">
        <f t="shared" si="2"/>
        <v>0</v>
      </c>
      <c r="N39" t="b">
        <f t="shared" si="3"/>
        <v>0</v>
      </c>
    </row>
    <row r="40" spans="1:14" x14ac:dyDescent="0.3">
      <c r="A40" t="str">
        <f>'Regression Coefficients_output'!A39</f>
        <v>USC00032356</v>
      </c>
      <c r="B40" t="str">
        <f>'Regression Coefficients_output'!B39</f>
        <v>AR</v>
      </c>
      <c r="C40">
        <f>'Regression Coefficients_output'!C39</f>
        <v>36.416400000000003</v>
      </c>
      <c r="D40">
        <f>'Regression Coefficients_output'!D39</f>
        <v>-93.791700000000006</v>
      </c>
      <c r="E40">
        <f>'Regression Coefficients_output'!G39</f>
        <v>0</v>
      </c>
      <c r="F40">
        <f>'Regression Coefficients_output'!K39</f>
        <v>-0.140078671328671</v>
      </c>
      <c r="G40">
        <v>0.81377745289612302</v>
      </c>
      <c r="H40">
        <v>1.42326793242398E-2</v>
      </c>
      <c r="I40" s="6"/>
      <c r="J40" s="19">
        <f t="shared" si="0"/>
        <v>0</v>
      </c>
      <c r="K40" s="19">
        <f t="shared" si="1"/>
        <v>-10.645979020978995</v>
      </c>
      <c r="L40" s="4"/>
      <c r="M40" t="b">
        <f t="shared" si="2"/>
        <v>0</v>
      </c>
      <c r="N40" t="b">
        <f t="shared" si="3"/>
        <v>0</v>
      </c>
    </row>
    <row r="41" spans="1:14" x14ac:dyDescent="0.3">
      <c r="A41" t="str">
        <f>'Regression Coefficients_output'!A40</f>
        <v>USC00032444</v>
      </c>
      <c r="B41" t="str">
        <f>'Regression Coefficients_output'!B40</f>
        <v>AR</v>
      </c>
      <c r="C41">
        <f>'Regression Coefficients_output'!C40</f>
        <v>36.101100000000002</v>
      </c>
      <c r="D41">
        <f>'Regression Coefficients_output'!D40</f>
        <v>-94.173599999999993</v>
      </c>
      <c r="E41">
        <f>'Regression Coefficients_output'!G40</f>
        <v>-0.16824902013507401</v>
      </c>
      <c r="F41">
        <f>'Regression Coefficients_output'!K40</f>
        <v>-0.242194927593892</v>
      </c>
      <c r="G41">
        <v>5.1082661886406103E-2</v>
      </c>
      <c r="H41" t="str">
        <v>2.26016176405211e-07</v>
      </c>
      <c r="I41" s="6"/>
      <c r="J41" s="19">
        <f t="shared" si="0"/>
        <v>-12.786925530265625</v>
      </c>
      <c r="K41" s="19">
        <f t="shared" si="1"/>
        <v>-18.406814497135791</v>
      </c>
      <c r="L41" s="4"/>
      <c r="M41" t="b">
        <f t="shared" si="2"/>
        <v>0</v>
      </c>
      <c r="N41" t="b">
        <f t="shared" si="3"/>
        <v>0</v>
      </c>
    </row>
    <row r="42" spans="1:14" x14ac:dyDescent="0.3">
      <c r="A42" t="str">
        <f>'Regression Coefficients_output'!A41</f>
        <v>USC00032930</v>
      </c>
      <c r="B42" t="str">
        <f>'Regression Coefficients_output'!B41</f>
        <v>AR</v>
      </c>
      <c r="C42">
        <f>'Regression Coefficients_output'!C41</f>
        <v>36.426099999999998</v>
      </c>
      <c r="D42">
        <f>'Regression Coefficients_output'!D41</f>
        <v>-94.448099999999997</v>
      </c>
      <c r="E42">
        <f>'Regression Coefficients_output'!G41</f>
        <v>0</v>
      </c>
      <c r="F42">
        <f>'Regression Coefficients_output'!K41</f>
        <v>-0.169241285030758</v>
      </c>
      <c r="G42">
        <v>0.24191667142929099</v>
      </c>
      <c r="H42" t="str">
        <v>4.93593328524696e-05</v>
      </c>
      <c r="I42" s="6"/>
      <c r="J42" s="19">
        <f t="shared" si="0"/>
        <v>0</v>
      </c>
      <c r="K42" s="19">
        <f t="shared" si="1"/>
        <v>-12.862337662337607</v>
      </c>
      <c r="L42" s="5"/>
      <c r="M42" t="b">
        <f t="shared" si="2"/>
        <v>0</v>
      </c>
      <c r="N42" t="b">
        <f t="shared" si="3"/>
        <v>0</v>
      </c>
    </row>
    <row r="43" spans="1:14" x14ac:dyDescent="0.3">
      <c r="A43" t="str">
        <f>'Regression Coefficients_output'!A42</f>
        <v>USC00034572</v>
      </c>
      <c r="B43" t="str">
        <f>'Regression Coefficients_output'!B42</f>
        <v>AR</v>
      </c>
      <c r="C43">
        <f>'Regression Coefficients_output'!C42</f>
        <v>36.494700000000002</v>
      </c>
      <c r="D43">
        <f>'Regression Coefficients_output'!D42</f>
        <v>-91.534999999999997</v>
      </c>
      <c r="E43">
        <f>'Regression Coefficients_output'!G42</f>
        <v>-0.18122648715013701</v>
      </c>
      <c r="F43">
        <f>'Regression Coefficients_output'!K42</f>
        <v>0</v>
      </c>
      <c r="G43">
        <v>1.4857959214816099E-2</v>
      </c>
      <c r="H43">
        <v>0.182015017962116</v>
      </c>
      <c r="I43" s="6"/>
      <c r="J43" s="19">
        <f t="shared" si="0"/>
        <v>-13.773213023410413</v>
      </c>
      <c r="K43" s="19">
        <f t="shared" si="1"/>
        <v>0</v>
      </c>
      <c r="L43" s="5"/>
      <c r="M43" t="b">
        <f t="shared" si="2"/>
        <v>0</v>
      </c>
      <c r="N43" t="b">
        <f t="shared" si="3"/>
        <v>0</v>
      </c>
    </row>
    <row r="44" spans="1:14" x14ac:dyDescent="0.3">
      <c r="A44" t="str">
        <f>'Regression Coefficients_output'!A43</f>
        <v>USC00034756</v>
      </c>
      <c r="B44" t="str">
        <f>'Regression Coefficients_output'!B43</f>
        <v>AR</v>
      </c>
      <c r="C44">
        <f>'Regression Coefficients_output'!C43</f>
        <v>34.597799999999999</v>
      </c>
      <c r="D44">
        <f>'Regression Coefficients_output'!D43</f>
        <v>-94.29</v>
      </c>
      <c r="E44">
        <f>'Regression Coefficients_output'!G43</f>
        <v>0</v>
      </c>
      <c r="F44">
        <f>'Regression Coefficients_output'!K43</f>
        <v>8.2952836637046806E-2</v>
      </c>
      <c r="G44">
        <v>0.52162963840762699</v>
      </c>
      <c r="H44">
        <v>4.3841546009674201E-2</v>
      </c>
      <c r="I44" s="6"/>
      <c r="J44" s="19">
        <f t="shared" si="0"/>
        <v>0</v>
      </c>
      <c r="K44" s="19">
        <f t="shared" si="1"/>
        <v>6.3044155844155574</v>
      </c>
      <c r="L44" s="4"/>
      <c r="M44" t="b">
        <f t="shared" si="2"/>
        <v>0</v>
      </c>
      <c r="N44" t="b">
        <f t="shared" si="3"/>
        <v>0</v>
      </c>
    </row>
    <row r="45" spans="1:14" x14ac:dyDescent="0.3">
      <c r="A45" t="str">
        <f>'Regression Coefficients_output'!A44</f>
        <v>USC00035186</v>
      </c>
      <c r="B45" t="str">
        <f>'Regression Coefficients_output'!B44</f>
        <v>AR</v>
      </c>
      <c r="C45">
        <f>'Regression Coefficients_output'!C44</f>
        <v>35.604199999999999</v>
      </c>
      <c r="D45">
        <f>'Regression Coefficients_output'!D44</f>
        <v>-91.2744</v>
      </c>
      <c r="E45">
        <f>'Regression Coefficients_output'!G44</f>
        <v>-0.328667122351332</v>
      </c>
      <c r="F45">
        <f>'Regression Coefficients_output'!K44</f>
        <v>0</v>
      </c>
      <c r="G45">
        <v>3.8779683453841801E-4</v>
      </c>
      <c r="H45">
        <v>0.24916844470718799</v>
      </c>
      <c r="I45" s="6"/>
      <c r="J45" s="19">
        <f t="shared" si="0"/>
        <v>-24.978701298701232</v>
      </c>
      <c r="K45" s="19">
        <f t="shared" si="1"/>
        <v>0</v>
      </c>
      <c r="L45" s="5"/>
      <c r="M45" t="b">
        <f t="shared" si="2"/>
        <v>0</v>
      </c>
      <c r="N45" t="b">
        <f t="shared" si="3"/>
        <v>0</v>
      </c>
    </row>
    <row r="46" spans="1:14" x14ac:dyDescent="0.3">
      <c r="A46" t="str">
        <f>'Regression Coefficients_output'!A45</f>
        <v>USC00035754</v>
      </c>
      <c r="B46" t="str">
        <f>'Regression Coefficients_output'!B45</f>
        <v>AR</v>
      </c>
      <c r="C46">
        <f>'Regression Coefficients_output'!C45</f>
        <v>34.2256</v>
      </c>
      <c r="D46">
        <f>'Regression Coefficients_output'!D45</f>
        <v>-92.018600000000006</v>
      </c>
      <c r="E46">
        <f>'Regression Coefficients_output'!G45</f>
        <v>-0.176446527274078</v>
      </c>
      <c r="F46">
        <f>'Regression Coefficients_output'!K45</f>
        <v>0</v>
      </c>
      <c r="G46">
        <v>5.0021095534260297E-2</v>
      </c>
      <c r="H46">
        <v>0.96467790248964003</v>
      </c>
      <c r="I46" s="6"/>
      <c r="J46" s="19">
        <f t="shared" si="0"/>
        <v>-13.409936072829929</v>
      </c>
      <c r="K46" s="19">
        <f t="shared" si="1"/>
        <v>0</v>
      </c>
      <c r="L46" s="4"/>
      <c r="M46" t="b">
        <f t="shared" si="2"/>
        <v>0</v>
      </c>
      <c r="N46" t="b">
        <f t="shared" si="3"/>
        <v>0</v>
      </c>
    </row>
    <row r="47" spans="1:14" x14ac:dyDescent="0.3">
      <c r="A47" t="str">
        <f>'Regression Coefficients_output'!A46</f>
        <v>USC00035820</v>
      </c>
      <c r="B47" t="str">
        <f>'Regression Coefficients_output'!B46</f>
        <v>AR</v>
      </c>
      <c r="C47">
        <f>'Regression Coefficients_output'!C46</f>
        <v>36.264200000000002</v>
      </c>
      <c r="D47">
        <f>'Regression Coefficients_output'!D46</f>
        <v>-90.968299999999999</v>
      </c>
      <c r="E47">
        <f>'Regression Coefficients_output'!G46</f>
        <v>-0.19327409432672599</v>
      </c>
      <c r="F47">
        <f>'Regression Coefficients_output'!K46</f>
        <v>0</v>
      </c>
      <c r="G47">
        <v>1.3312222813664801E-2</v>
      </c>
      <c r="H47">
        <v>0.20218106806841499</v>
      </c>
      <c r="I47" s="6"/>
      <c r="J47" s="19">
        <f t="shared" si="0"/>
        <v>-14.688831168831175</v>
      </c>
      <c r="K47" s="19">
        <f t="shared" si="1"/>
        <v>0</v>
      </c>
      <c r="L47" s="5"/>
      <c r="M47" t="b">
        <f t="shared" si="2"/>
        <v>0</v>
      </c>
      <c r="N47" t="b">
        <f t="shared" si="3"/>
        <v>0</v>
      </c>
    </row>
    <row r="48" spans="1:14" x14ac:dyDescent="0.3">
      <c r="A48" t="str">
        <f>'Regression Coefficients_output'!A47</f>
        <v>USC00035908</v>
      </c>
      <c r="B48" t="str">
        <f>'Regression Coefficients_output'!B47</f>
        <v>AR</v>
      </c>
      <c r="C48">
        <f>'Regression Coefficients_output'!C47</f>
        <v>33.820300000000003</v>
      </c>
      <c r="D48">
        <f>'Regression Coefficients_output'!D47</f>
        <v>-93.387799999999999</v>
      </c>
      <c r="E48">
        <f>'Regression Coefficients_output'!G47</f>
        <v>-0.23184578695521399</v>
      </c>
      <c r="F48">
        <f>'Regression Coefficients_output'!K47</f>
        <v>0</v>
      </c>
      <c r="G48">
        <v>1.5425860885015401E-2</v>
      </c>
      <c r="H48">
        <v>0.63605675642436799</v>
      </c>
      <c r="I48" s="6"/>
      <c r="J48" s="19">
        <f t="shared" si="0"/>
        <v>-17.620279808596262</v>
      </c>
      <c r="K48" s="19">
        <f t="shared" si="1"/>
        <v>0</v>
      </c>
      <c r="L48" s="4"/>
      <c r="M48" t="b">
        <f t="shared" si="2"/>
        <v>0</v>
      </c>
      <c r="N48" t="b">
        <f t="shared" si="3"/>
        <v>0</v>
      </c>
    </row>
    <row r="49" spans="1:14" x14ac:dyDescent="0.3">
      <c r="A49" t="str">
        <f>'Regression Coefficients_output'!A48</f>
        <v>USC00036253</v>
      </c>
      <c r="B49" t="str">
        <f>'Regression Coefficients_output'!B48</f>
        <v>AR</v>
      </c>
      <c r="C49">
        <f>'Regression Coefficients_output'!C48</f>
        <v>33.810299999999998</v>
      </c>
      <c r="D49">
        <f>'Regression Coefficients_output'!D48</f>
        <v>-91.277799999999999</v>
      </c>
      <c r="E49">
        <f>'Regression Coefficients_output'!G48</f>
        <v>0</v>
      </c>
      <c r="F49">
        <f>'Regression Coefficients_output'!K48</f>
        <v>-0.32779304029304002</v>
      </c>
      <c r="G49">
        <v>0.14862935393547</v>
      </c>
      <c r="H49" t="str">
        <v>7.09657968658428e-07</v>
      </c>
      <c r="I49" s="6"/>
      <c r="J49" s="19">
        <f t="shared" si="0"/>
        <v>0</v>
      </c>
      <c r="K49" s="19">
        <f t="shared" si="1"/>
        <v>-24.912271062271042</v>
      </c>
      <c r="L49" s="5"/>
      <c r="M49" t="b">
        <f t="shared" si="2"/>
        <v>0</v>
      </c>
      <c r="N49" t="b">
        <f t="shared" si="3"/>
        <v>0</v>
      </c>
    </row>
    <row r="50" spans="1:14" x14ac:dyDescent="0.3">
      <c r="A50" t="str">
        <f>'Regression Coefficients_output'!A49</f>
        <v>USC00036928</v>
      </c>
      <c r="B50" t="str">
        <f>'Regression Coefficients_output'!B49</f>
        <v>AR</v>
      </c>
      <c r="C50">
        <f>'Regression Coefficients_output'!C49</f>
        <v>35.302799999999998</v>
      </c>
      <c r="D50">
        <f>'Regression Coefficients_output'!D49</f>
        <v>-93.636899999999997</v>
      </c>
      <c r="E50">
        <f>'Regression Coefficients_output'!G49</f>
        <v>-0.18504442925495401</v>
      </c>
      <c r="F50">
        <f>'Regression Coefficients_output'!K49</f>
        <v>0</v>
      </c>
      <c r="G50">
        <v>3.8524820952070903E-2</v>
      </c>
      <c r="H50">
        <v>0.337194614412686</v>
      </c>
      <c r="I50" s="6"/>
      <c r="J50" s="19">
        <f t="shared" si="0"/>
        <v>-14.063376623376506</v>
      </c>
      <c r="K50" s="19">
        <f t="shared" si="1"/>
        <v>0</v>
      </c>
      <c r="L50" s="5"/>
      <c r="M50" t="b">
        <f t="shared" si="2"/>
        <v>0</v>
      </c>
      <c r="N50" t="b">
        <f t="shared" si="3"/>
        <v>0</v>
      </c>
    </row>
    <row r="51" spans="1:14" x14ac:dyDescent="0.3">
      <c r="A51" t="str">
        <f>'Regression Coefficients_output'!A50</f>
        <v>USC00040693</v>
      </c>
      <c r="B51" t="str">
        <f>'Regression Coefficients_output'!B50</f>
        <v>CA</v>
      </c>
      <c r="C51">
        <f>'Regression Coefficients_output'!C50</f>
        <v>37.874400000000001</v>
      </c>
      <c r="D51">
        <f>'Regression Coefficients_output'!D50</f>
        <v>-122.2606</v>
      </c>
      <c r="E51">
        <f>'Regression Coefficients_output'!G50</f>
        <v>0.28069473076420198</v>
      </c>
      <c r="F51">
        <f>'Regression Coefficients_output'!K50</f>
        <v>0</v>
      </c>
      <c r="G51" t="str">
        <v>3.34115030458517e-08</v>
      </c>
      <c r="H51">
        <v>0.20211237846614799</v>
      </c>
      <c r="I51" s="6"/>
      <c r="J51" s="19">
        <f t="shared" si="0"/>
        <v>21.33279953807935</v>
      </c>
      <c r="K51" s="19">
        <f t="shared" si="1"/>
        <v>0</v>
      </c>
      <c r="L51" s="5"/>
      <c r="M51" t="b">
        <f t="shared" si="2"/>
        <v>0</v>
      </c>
      <c r="N51" t="b">
        <f t="shared" si="3"/>
        <v>0</v>
      </c>
    </row>
    <row r="52" spans="1:14" x14ac:dyDescent="0.3">
      <c r="A52" t="str">
        <f>'Regression Coefficients_output'!A51</f>
        <v>USC00040924</v>
      </c>
      <c r="B52" t="str">
        <f>'Regression Coefficients_output'!B51</f>
        <v>CA</v>
      </c>
      <c r="C52">
        <f>'Regression Coefficients_output'!C51</f>
        <v>33.613900000000001</v>
      </c>
      <c r="D52">
        <f>'Regression Coefficients_output'!D51</f>
        <v>-114.59780000000001</v>
      </c>
      <c r="E52">
        <f>'Regression Coefficients_output'!G51</f>
        <v>0</v>
      </c>
      <c r="F52">
        <f>'Regression Coefficients_output'!K51</f>
        <v>-0.27493606138107402</v>
      </c>
      <c r="G52">
        <v>0.67196226626098099</v>
      </c>
      <c r="H52" t="str">
        <v>8.77522231329628e-06</v>
      </c>
      <c r="I52" s="6"/>
      <c r="J52" s="19">
        <f t="shared" si="0"/>
        <v>0</v>
      </c>
      <c r="K52" s="19">
        <f t="shared" si="1"/>
        <v>-20.895140664961627</v>
      </c>
      <c r="L52" s="5"/>
      <c r="M52" t="b">
        <f t="shared" si="2"/>
        <v>0</v>
      </c>
      <c r="N52" t="b">
        <f t="shared" si="3"/>
        <v>0</v>
      </c>
    </row>
    <row r="53" spans="1:14" x14ac:dyDescent="0.3">
      <c r="A53" t="str">
        <f>'Regression Coefficients_output'!A52</f>
        <v>USC00041048</v>
      </c>
      <c r="B53" t="str">
        <f>'Regression Coefficients_output'!B52</f>
        <v>CA</v>
      </c>
      <c r="C53">
        <f>'Regression Coefficients_output'!C52</f>
        <v>32.9544</v>
      </c>
      <c r="D53">
        <f>'Regression Coefficients_output'!D52</f>
        <v>-115.5581</v>
      </c>
      <c r="E53">
        <f>'Regression Coefficients_output'!G52</f>
        <v>0</v>
      </c>
      <c r="F53">
        <f>'Regression Coefficients_output'!K52</f>
        <v>-0.19836065573770501</v>
      </c>
      <c r="G53">
        <v>0.21420651193297499</v>
      </c>
      <c r="H53">
        <v>8.5801586805076407E-3</v>
      </c>
      <c r="I53" s="6"/>
      <c r="J53" s="19">
        <f t="shared" si="0"/>
        <v>0</v>
      </c>
      <c r="K53" s="19">
        <f t="shared" si="1"/>
        <v>-15.07540983606558</v>
      </c>
      <c r="L53" s="4"/>
      <c r="M53" t="b">
        <f t="shared" si="2"/>
        <v>0</v>
      </c>
      <c r="N53" t="b">
        <f t="shared" si="3"/>
        <v>0</v>
      </c>
    </row>
    <row r="54" spans="1:14" x14ac:dyDescent="0.3">
      <c r="A54" t="str">
        <f>'Regression Coefficients_output'!A53</f>
        <v>USC00041614</v>
      </c>
      <c r="B54" t="str">
        <f>'Regression Coefficients_output'!B53</f>
        <v>CA</v>
      </c>
      <c r="C54">
        <f>'Regression Coefficients_output'!C53</f>
        <v>41.53</v>
      </c>
      <c r="D54">
        <f>'Regression Coefficients_output'!D53</f>
        <v>-120.17919999999999</v>
      </c>
      <c r="E54">
        <f>'Regression Coefficients_output'!G53</f>
        <v>0.108270676691729</v>
      </c>
      <c r="F54">
        <f>'Regression Coefficients_output'!K53</f>
        <v>0</v>
      </c>
      <c r="G54">
        <v>7.1786069715766898E-2</v>
      </c>
      <c r="H54">
        <v>0.43868515794510399</v>
      </c>
      <c r="I54" s="6"/>
      <c r="J54" s="19">
        <f t="shared" si="0"/>
        <v>8.2285714285714047</v>
      </c>
      <c r="K54" s="19">
        <f t="shared" si="1"/>
        <v>0</v>
      </c>
      <c r="L54" s="4"/>
      <c r="M54" t="b">
        <f t="shared" si="2"/>
        <v>0</v>
      </c>
      <c r="N54" t="b">
        <f t="shared" si="3"/>
        <v>0</v>
      </c>
    </row>
    <row r="55" spans="1:14" x14ac:dyDescent="0.3">
      <c r="A55" t="str">
        <f>'Regression Coefficients_output'!A54</f>
        <v>USC00041715</v>
      </c>
      <c r="B55" t="str">
        <f>'Regression Coefficients_output'!B54</f>
        <v>CA</v>
      </c>
      <c r="C55">
        <f>'Regression Coefficients_output'!C54</f>
        <v>39.691099999999999</v>
      </c>
      <c r="D55">
        <f>'Regression Coefficients_output'!D54</f>
        <v>-121.8211</v>
      </c>
      <c r="E55">
        <f>'Regression Coefficients_output'!G54</f>
        <v>-0.157197539302801</v>
      </c>
      <c r="F55">
        <f>'Regression Coefficients_output'!K54</f>
        <v>-0.21166097060833899</v>
      </c>
      <c r="G55">
        <v>8.5481428270772297E-4</v>
      </c>
      <c r="H55" t="str">
        <v>1.18740639710858e-05</v>
      </c>
      <c r="I55" s="6"/>
      <c r="J55" s="19">
        <f t="shared" si="0"/>
        <v>-11.947012987012876</v>
      </c>
      <c r="K55" s="19">
        <f t="shared" si="1"/>
        <v>-16.086233766233764</v>
      </c>
      <c r="L55" s="4"/>
      <c r="M55" t="b">
        <f t="shared" si="2"/>
        <v>0</v>
      </c>
      <c r="N55" t="b">
        <f t="shared" si="3"/>
        <v>0</v>
      </c>
    </row>
    <row r="56" spans="1:14" x14ac:dyDescent="0.3">
      <c r="A56" t="str">
        <f>'Regression Coefficients_output'!A55</f>
        <v>USC00041758</v>
      </c>
      <c r="B56" t="str">
        <f>'Regression Coefficients_output'!B55</f>
        <v>CA</v>
      </c>
      <c r="C56">
        <f>'Regression Coefficients_output'!C55</f>
        <v>32.64</v>
      </c>
      <c r="D56">
        <f>'Regression Coefficients_output'!D55</f>
        <v>-117.08580000000001</v>
      </c>
      <c r="E56">
        <f>'Regression Coefficients_output'!G55</f>
        <v>0.47983595352016301</v>
      </c>
      <c r="F56">
        <f>'Regression Coefficients_output'!K55</f>
        <v>-0.41382091592617998</v>
      </c>
      <c r="G56" t="str">
        <v>8.05768938775551e-12</v>
      </c>
      <c r="H56" t="str">
        <v>5.50684977044157e-10</v>
      </c>
      <c r="I56" s="6"/>
      <c r="J56" s="19">
        <f t="shared" si="0"/>
        <v>36.467532467532386</v>
      </c>
      <c r="K56" s="19">
        <f t="shared" si="1"/>
        <v>-31.450389610389678</v>
      </c>
      <c r="L56" s="4"/>
      <c r="M56" t="b">
        <f t="shared" si="2"/>
        <v>0</v>
      </c>
      <c r="N56" t="b">
        <f t="shared" si="3"/>
        <v>0</v>
      </c>
    </row>
    <row r="57" spans="1:14" x14ac:dyDescent="0.3">
      <c r="A57" t="str">
        <f>'Regression Coefficients_output'!A56</f>
        <v>USC00041912</v>
      </c>
      <c r="B57" t="str">
        <f>'Regression Coefficients_output'!B56</f>
        <v>CA</v>
      </c>
      <c r="C57">
        <f>'Regression Coefficients_output'!C56</f>
        <v>39.090000000000003</v>
      </c>
      <c r="D57">
        <f>'Regression Coefficients_output'!D56</f>
        <v>-120.9469</v>
      </c>
      <c r="E57">
        <f>'Regression Coefficients_output'!G56</f>
        <v>0.131533180778033</v>
      </c>
      <c r="F57">
        <f>'Regression Coefficients_output'!K56</f>
        <v>0</v>
      </c>
      <c r="G57">
        <v>4.6352211980008301E-2</v>
      </c>
      <c r="H57">
        <v>0.29370617000417798</v>
      </c>
      <c r="I57" s="6"/>
      <c r="J57" s="19">
        <f t="shared" si="0"/>
        <v>9.9965217391305075</v>
      </c>
      <c r="K57" s="19">
        <f t="shared" si="1"/>
        <v>0</v>
      </c>
      <c r="L57" s="5"/>
      <c r="M57" t="b">
        <f t="shared" si="2"/>
        <v>0</v>
      </c>
      <c r="N57" t="b">
        <f t="shared" si="3"/>
        <v>0</v>
      </c>
    </row>
    <row r="58" spans="1:14" x14ac:dyDescent="0.3">
      <c r="A58" t="str">
        <f>'Regression Coefficients_output'!A57</f>
        <v>USC00042239</v>
      </c>
      <c r="B58" t="str">
        <f>'Regression Coefficients_output'!B57</f>
        <v>CA</v>
      </c>
      <c r="C58">
        <f>'Regression Coefficients_output'!C57</f>
        <v>32.989699999999999</v>
      </c>
      <c r="D58">
        <f>'Regression Coefficients_output'!D57</f>
        <v>-116.5872</v>
      </c>
      <c r="E58">
        <f>'Regression Coefficients_output'!G57</f>
        <v>0</v>
      </c>
      <c r="F58">
        <f>'Regression Coefficients_output'!K57</f>
        <v>-0.34542720437457303</v>
      </c>
      <c r="G58">
        <v>0.30225258227468299</v>
      </c>
      <c r="H58" t="str">
        <v>3.00512764518282e-08</v>
      </c>
      <c r="I58" s="6"/>
      <c r="J58" s="19">
        <f t="shared" si="0"/>
        <v>0</v>
      </c>
      <c r="K58" s="19">
        <f t="shared" si="1"/>
        <v>-26.252467532467548</v>
      </c>
      <c r="L58" s="5"/>
      <c r="M58" t="b">
        <f t="shared" si="2"/>
        <v>0</v>
      </c>
      <c r="N58" t="b">
        <f t="shared" si="3"/>
        <v>0</v>
      </c>
    </row>
    <row r="59" spans="1:14" x14ac:dyDescent="0.3">
      <c r="A59" t="str">
        <f>'Regression Coefficients_output'!A58</f>
        <v>USC00042294</v>
      </c>
      <c r="B59" t="str">
        <f>'Regression Coefficients_output'!B58</f>
        <v>CA</v>
      </c>
      <c r="C59">
        <f>'Regression Coefficients_output'!C58</f>
        <v>38.534999999999997</v>
      </c>
      <c r="D59">
        <f>'Regression Coefficients_output'!D58</f>
        <v>-121.7761</v>
      </c>
      <c r="E59">
        <f>'Regression Coefficients_output'!G58</f>
        <v>0</v>
      </c>
      <c r="F59">
        <f>'Regression Coefficients_output'!K58</f>
        <v>-0.16802460697197499</v>
      </c>
      <c r="G59">
        <v>0.34529784524583002</v>
      </c>
      <c r="H59">
        <v>7.2239834396927499E-3</v>
      </c>
      <c r="I59" s="6"/>
      <c r="J59" s="19">
        <f t="shared" si="0"/>
        <v>0</v>
      </c>
      <c r="K59" s="19">
        <f t="shared" si="1"/>
        <v>-12.7698701298701</v>
      </c>
      <c r="L59" s="4"/>
      <c r="M59" t="b">
        <f t="shared" si="2"/>
        <v>0</v>
      </c>
      <c r="N59" t="b">
        <f t="shared" si="3"/>
        <v>0</v>
      </c>
    </row>
    <row r="60" spans="1:14" x14ac:dyDescent="0.3">
      <c r="A60" t="str">
        <f>'Regression Coefficients_output'!A59</f>
        <v>USC00042319</v>
      </c>
      <c r="B60" t="str">
        <f>'Regression Coefficients_output'!B59</f>
        <v>CA</v>
      </c>
      <c r="C60">
        <f>'Regression Coefficients_output'!C59</f>
        <v>36.462499999999999</v>
      </c>
      <c r="D60">
        <f>'Regression Coefficients_output'!D59</f>
        <v>-116.8672</v>
      </c>
      <c r="E60">
        <f>'Regression Coefficients_output'!G59</f>
        <v>0.43485983102919701</v>
      </c>
      <c r="F60">
        <f>'Regression Coefficients_output'!K59</f>
        <v>-0.16781874039939201</v>
      </c>
      <c r="G60" t="str">
        <v>4.57255911917342e-09</v>
      </c>
      <c r="H60">
        <v>2.1378036787800099E-2</v>
      </c>
      <c r="I60" s="6"/>
      <c r="J60" s="19">
        <f t="shared" si="0"/>
        <v>33.049347158218971</v>
      </c>
      <c r="K60" s="19">
        <f t="shared" si="1"/>
        <v>-12.754224270353793</v>
      </c>
      <c r="L60" s="5"/>
      <c r="M60" t="b">
        <f t="shared" si="2"/>
        <v>0</v>
      </c>
      <c r="N60" t="b">
        <f t="shared" si="3"/>
        <v>0</v>
      </c>
    </row>
    <row r="61" spans="1:14" x14ac:dyDescent="0.3">
      <c r="A61" t="str">
        <f>'Regression Coefficients_output'!A60</f>
        <v>USC00042941</v>
      </c>
      <c r="B61" t="str">
        <f>'Regression Coefficients_output'!B60</f>
        <v>CA</v>
      </c>
      <c r="C61">
        <f>'Regression Coefficients_output'!C60</f>
        <v>34.704999999999998</v>
      </c>
      <c r="D61">
        <f>'Regression Coefficients_output'!D60</f>
        <v>-118.4297</v>
      </c>
      <c r="E61">
        <f>'Regression Coefficients_output'!G60</f>
        <v>0.198964154296598</v>
      </c>
      <c r="F61">
        <f>'Regression Coefficients_output'!K60</f>
        <v>-0.108464262915449</v>
      </c>
      <c r="G61" t="str">
        <v>1.79787959401165e-05</v>
      </c>
      <c r="H61">
        <v>4.6140678854202297E-2</v>
      </c>
      <c r="I61" s="6"/>
      <c r="J61" s="19">
        <f t="shared" si="0"/>
        <v>15.121275726541448</v>
      </c>
      <c r="K61" s="19">
        <f t="shared" si="1"/>
        <v>-8.2432839815741232</v>
      </c>
      <c r="L61" s="5"/>
      <c r="M61" t="b">
        <f t="shared" si="2"/>
        <v>0</v>
      </c>
      <c r="N61" t="b">
        <f t="shared" si="3"/>
        <v>0</v>
      </c>
    </row>
    <row r="62" spans="1:14" x14ac:dyDescent="0.3">
      <c r="A62" t="str">
        <f>'Regression Coefficients_output'!A61</f>
        <v>USC00043161</v>
      </c>
      <c r="B62" t="str">
        <f>'Regression Coefficients_output'!B61</f>
        <v>CA</v>
      </c>
      <c r="C62">
        <f>'Regression Coefficients_output'!C61</f>
        <v>39.51</v>
      </c>
      <c r="D62">
        <f>'Regression Coefficients_output'!D61</f>
        <v>-123.7564</v>
      </c>
      <c r="E62">
        <f>'Regression Coefficients_output'!G61</f>
        <v>0.199562466957137</v>
      </c>
      <c r="F62">
        <f>'Regression Coefficients_output'!K61</f>
        <v>0</v>
      </c>
      <c r="G62">
        <v>2.7863810302931499E-2</v>
      </c>
      <c r="H62">
        <v>0.92854283316110398</v>
      </c>
      <c r="I62" s="6"/>
      <c r="J62" s="19">
        <f t="shared" si="0"/>
        <v>15.166747488742413</v>
      </c>
      <c r="K62" s="19">
        <f t="shared" si="1"/>
        <v>0</v>
      </c>
      <c r="L62" s="5"/>
      <c r="M62" t="b">
        <f t="shared" si="2"/>
        <v>0</v>
      </c>
      <c r="N62" t="b">
        <f t="shared" si="3"/>
        <v>0</v>
      </c>
    </row>
    <row r="63" spans="1:14" x14ac:dyDescent="0.3">
      <c r="A63" t="str">
        <f>'Regression Coefficients_output'!A62</f>
        <v>USC00043747</v>
      </c>
      <c r="B63" t="str">
        <f>'Regression Coefficients_output'!B62</f>
        <v>CA</v>
      </c>
      <c r="C63">
        <f>'Regression Coefficients_output'!C62</f>
        <v>36.315800000000003</v>
      </c>
      <c r="D63">
        <f>'Regression Coefficients_output'!D62</f>
        <v>-119.6369</v>
      </c>
      <c r="E63">
        <f>'Regression Coefficients_output'!G62</f>
        <v>0.143827751196172</v>
      </c>
      <c r="F63">
        <f>'Regression Coefficients_output'!K62</f>
        <v>-0.32157211209842801</v>
      </c>
      <c r="G63">
        <v>5.96681438842091E-3</v>
      </c>
      <c r="H63" t="str">
        <v>5.11980769585798e-07</v>
      </c>
      <c r="I63" s="6"/>
      <c r="J63" s="19">
        <f t="shared" si="0"/>
        <v>10.930909090909072</v>
      </c>
      <c r="K63" s="19">
        <f t="shared" si="1"/>
        <v>-24.439480519480529</v>
      </c>
      <c r="L63" s="4"/>
      <c r="M63" t="b">
        <f t="shared" si="2"/>
        <v>0</v>
      </c>
      <c r="N63" t="b">
        <f t="shared" si="3"/>
        <v>0</v>
      </c>
    </row>
    <row r="64" spans="1:14" x14ac:dyDescent="0.3">
      <c r="A64" t="str">
        <f>'Regression Coefficients_output'!A63</f>
        <v>USC00043761</v>
      </c>
      <c r="B64" t="str">
        <f>'Regression Coefficients_output'!B63</f>
        <v>CA</v>
      </c>
      <c r="C64">
        <f>'Regression Coefficients_output'!C63</f>
        <v>41.796100000000003</v>
      </c>
      <c r="D64">
        <f>'Regression Coefficients_output'!D63</f>
        <v>-123.3747</v>
      </c>
      <c r="E64">
        <f>'Regression Coefficients_output'!G63</f>
        <v>-0.29677226598441803</v>
      </c>
      <c r="F64">
        <f>'Regression Coefficients_output'!K63</f>
        <v>0</v>
      </c>
      <c r="G64" t="str">
        <v>1.89948423060745e-07</v>
      </c>
      <c r="H64">
        <v>0.11947536260658401</v>
      </c>
      <c r="I64" s="6"/>
      <c r="J64" s="19">
        <f t="shared" si="0"/>
        <v>-22.55469221481577</v>
      </c>
      <c r="K64" s="19">
        <f t="shared" si="1"/>
        <v>0</v>
      </c>
      <c r="L64" s="5"/>
      <c r="M64" t="b">
        <f t="shared" si="2"/>
        <v>0</v>
      </c>
      <c r="N64" t="b">
        <f t="shared" si="3"/>
        <v>0</v>
      </c>
    </row>
    <row r="65" spans="1:14" x14ac:dyDescent="0.3">
      <c r="A65" t="str">
        <f>'Regression Coefficients_output'!A64</f>
        <v>USC00043875</v>
      </c>
      <c r="B65" t="str">
        <f>'Regression Coefficients_output'!B64</f>
        <v>CA</v>
      </c>
      <c r="C65">
        <f>'Regression Coefficients_output'!C64</f>
        <v>38.629399999999997</v>
      </c>
      <c r="D65">
        <f>'Regression Coefficients_output'!D64</f>
        <v>-122.8664</v>
      </c>
      <c r="E65">
        <f>'Regression Coefficients_output'!G64</f>
        <v>0</v>
      </c>
      <c r="F65">
        <f>'Regression Coefficients_output'!K64</f>
        <v>-0.22496843852354101</v>
      </c>
      <c r="G65">
        <v>0.73648541253888</v>
      </c>
      <c r="H65">
        <v>4.2363252192668802E-4</v>
      </c>
      <c r="I65" s="6"/>
      <c r="J65" s="19">
        <f t="shared" si="0"/>
        <v>0</v>
      </c>
      <c r="K65" s="19">
        <f t="shared" si="1"/>
        <v>-17.097601327789118</v>
      </c>
      <c r="L65" s="4"/>
      <c r="M65" t="b">
        <f t="shared" si="2"/>
        <v>0</v>
      </c>
      <c r="N65" t="b">
        <f t="shared" si="3"/>
        <v>0</v>
      </c>
    </row>
    <row r="66" spans="1:14" x14ac:dyDescent="0.3">
      <c r="A66" t="str">
        <f>'Regression Coefficients_output'!A65</f>
        <v>USC00044232</v>
      </c>
      <c r="B66" t="str">
        <f>'Regression Coefficients_output'!B65</f>
        <v>CA</v>
      </c>
      <c r="C66">
        <f>'Regression Coefficients_output'!C65</f>
        <v>36.798099999999998</v>
      </c>
      <c r="D66">
        <f>'Regression Coefficients_output'!D65</f>
        <v>-118.20359999999999</v>
      </c>
      <c r="E66">
        <f>'Regression Coefficients_output'!G65</f>
        <v>0.543609482984866</v>
      </c>
      <c r="F66">
        <f>'Regression Coefficients_output'!K65</f>
        <v>-0.18813752077683499</v>
      </c>
      <c r="G66" t="str">
        <v>7.4125762425356e-12</v>
      </c>
      <c r="H66">
        <v>3.0483628952824898E-4</v>
      </c>
      <c r="I66" s="6"/>
      <c r="J66" s="19">
        <f t="shared" si="0"/>
        <v>41.314320706849813</v>
      </c>
      <c r="K66" s="19">
        <f t="shared" si="1"/>
        <v>-14.298451579039458</v>
      </c>
      <c r="L66" s="5"/>
      <c r="M66" t="b">
        <f t="shared" si="2"/>
        <v>0</v>
      </c>
      <c r="N66" t="b">
        <f t="shared" si="3"/>
        <v>0</v>
      </c>
    </row>
    <row r="67" spans="1:14" x14ac:dyDescent="0.3">
      <c r="A67" t="str">
        <f>'Regression Coefficients_output'!A66</f>
        <v>USC00044259</v>
      </c>
      <c r="B67" t="str">
        <f>'Regression Coefficients_output'!B66</f>
        <v>CA</v>
      </c>
      <c r="C67">
        <f>'Regression Coefficients_output'!C66</f>
        <v>33.708599999999997</v>
      </c>
      <c r="D67">
        <f>'Regression Coefficients_output'!D66</f>
        <v>-116.2153</v>
      </c>
      <c r="E67">
        <f>'Regression Coefficients_output'!G66</f>
        <v>0</v>
      </c>
      <c r="F67">
        <f>'Regression Coefficients_output'!K66</f>
        <v>-0.61514107413727503</v>
      </c>
      <c r="G67">
        <v>0.68067506212483397</v>
      </c>
      <c r="H67" t="str">
        <v>8.80687273042904e-20</v>
      </c>
      <c r="I67" s="6"/>
      <c r="J67" s="19">
        <f t="shared" si="0"/>
        <v>0</v>
      </c>
      <c r="K67" s="19">
        <f t="shared" si="1"/>
        <v>-46.7507216344329</v>
      </c>
      <c r="L67" s="5"/>
      <c r="M67" t="b">
        <f t="shared" si="2"/>
        <v>0</v>
      </c>
      <c r="N67" t="b">
        <f t="shared" si="3"/>
        <v>0</v>
      </c>
    </row>
    <row r="68" spans="1:14" x14ac:dyDescent="0.3">
      <c r="A68" t="str">
        <f>'Regression Coefficients_output'!A67</f>
        <v>USC00044890</v>
      </c>
      <c r="B68" t="str">
        <f>'Regression Coefficients_output'!B67</f>
        <v>CA</v>
      </c>
      <c r="C68">
        <f>'Regression Coefficients_output'!C67</f>
        <v>36.381700000000002</v>
      </c>
      <c r="D68">
        <f>'Regression Coefficients_output'!D67</f>
        <v>-119.0264</v>
      </c>
      <c r="E68">
        <f>'Regression Coefficients_output'!G67</f>
        <v>0.206097060833902</v>
      </c>
      <c r="F68">
        <f>'Regression Coefficients_output'!K67</f>
        <v>-0.16190020505809999</v>
      </c>
      <c r="G68">
        <v>2.5948795691381299E-3</v>
      </c>
      <c r="H68">
        <v>2.8440485491410899E-3</v>
      </c>
      <c r="I68" s="6"/>
      <c r="J68" s="19">
        <f t="shared" si="0"/>
        <v>15.663376623376552</v>
      </c>
      <c r="K68" s="19">
        <f t="shared" si="1"/>
        <v>-12.304415584415599</v>
      </c>
      <c r="L68" s="5"/>
      <c r="M68" t="b">
        <f t="shared" si="2"/>
        <v>0</v>
      </c>
      <c r="N68" t="b">
        <f t="shared" si="3"/>
        <v>0</v>
      </c>
    </row>
    <row r="69" spans="1:14" x14ac:dyDescent="0.3">
      <c r="A69" t="str">
        <f>'Regression Coefficients_output'!A68</f>
        <v>USC00044997</v>
      </c>
      <c r="B69" t="str">
        <f>'Regression Coefficients_output'!B68</f>
        <v>CA</v>
      </c>
      <c r="C69">
        <f>'Regression Coefficients_output'!C68</f>
        <v>37.681899999999999</v>
      </c>
      <c r="D69">
        <f>'Regression Coefficients_output'!D68</f>
        <v>-121.7514</v>
      </c>
      <c r="E69">
        <f>'Regression Coefficients_output'!G68</f>
        <v>0</v>
      </c>
      <c r="F69">
        <f>'Regression Coefficients_output'!K68</f>
        <v>-0.45461207705757101</v>
      </c>
      <c r="G69">
        <v>0.94034553581082803</v>
      </c>
      <c r="H69" t="str">
        <v>2.11729153886068e-11</v>
      </c>
      <c r="I69" s="6"/>
      <c r="J69" s="19">
        <f t="shared" ref="J69:J132" si="4">E69*B$2</f>
        <v>0</v>
      </c>
      <c r="K69" s="19">
        <f t="shared" ref="K69:K132" si="5">F69*B$2</f>
        <v>-34.550517856375393</v>
      </c>
      <c r="L69" s="4"/>
      <c r="M69" t="b">
        <f t="shared" ref="M69:M132" si="6">IF(AND(J69&lt;5, J69&gt;-5,G69&lt;0.1), TRUE)</f>
        <v>0</v>
      </c>
      <c r="N69" t="b">
        <f t="shared" ref="N69:N132" si="7">IF(AND(K69&lt;5, K69&gt;-5,H69&lt;0.1), TRUE)</f>
        <v>0</v>
      </c>
    </row>
    <row r="70" spans="1:14" x14ac:dyDescent="0.3">
      <c r="A70" t="str">
        <f>'Regression Coefficients_output'!A69</f>
        <v>USC00045032</v>
      </c>
      <c r="B70" t="str">
        <f>'Regression Coefficients_output'!B69</f>
        <v>CA</v>
      </c>
      <c r="C70">
        <f>'Regression Coefficients_output'!C69</f>
        <v>38.106099999999998</v>
      </c>
      <c r="D70">
        <f>'Regression Coefficients_output'!D69</f>
        <v>-121.2878</v>
      </c>
      <c r="E70">
        <f>'Regression Coefficients_output'!G69</f>
        <v>0</v>
      </c>
      <c r="F70">
        <f>'Regression Coefficients_output'!K69</f>
        <v>-0.33570123807590502</v>
      </c>
      <c r="G70">
        <v>0.48821820640772601</v>
      </c>
      <c r="H70" t="str">
        <v>4.18181061916495e-05</v>
      </c>
      <c r="I70" s="6"/>
      <c r="J70" s="19">
        <f t="shared" si="4"/>
        <v>0</v>
      </c>
      <c r="K70" s="19">
        <f t="shared" si="5"/>
        <v>-25.513294093768781</v>
      </c>
      <c r="L70" s="5"/>
      <c r="M70" t="b">
        <f t="shared" si="6"/>
        <v>0</v>
      </c>
      <c r="N70" t="b">
        <f t="shared" si="7"/>
        <v>0</v>
      </c>
    </row>
    <row r="71" spans="1:14" x14ac:dyDescent="0.3">
      <c r="A71" t="str">
        <f>'Regression Coefficients_output'!A70</f>
        <v>USC00045385</v>
      </c>
      <c r="B71" t="str">
        <f>'Regression Coefficients_output'!B70</f>
        <v>CA</v>
      </c>
      <c r="C71">
        <f>'Regression Coefficients_output'!C70</f>
        <v>39.145800000000001</v>
      </c>
      <c r="D71">
        <f>'Regression Coefficients_output'!D70</f>
        <v>-121.5853</v>
      </c>
      <c r="E71">
        <f>'Regression Coefficients_output'!G70</f>
        <v>0</v>
      </c>
      <c r="F71">
        <f>'Regression Coefficients_output'!K70</f>
        <v>-0.29552653514865201</v>
      </c>
      <c r="G71">
        <v>0.72855675540150699</v>
      </c>
      <c r="H71">
        <v>3.6954806990881998E-4</v>
      </c>
      <c r="I71" s="6"/>
      <c r="J71" s="19">
        <f t="shared" si="4"/>
        <v>0</v>
      </c>
      <c r="K71" s="19">
        <f t="shared" si="5"/>
        <v>-22.460016671297552</v>
      </c>
      <c r="L71" s="5"/>
      <c r="M71" t="b">
        <f t="shared" si="6"/>
        <v>0</v>
      </c>
      <c r="N71" t="b">
        <f t="shared" si="7"/>
        <v>0</v>
      </c>
    </row>
    <row r="72" spans="1:14" x14ac:dyDescent="0.3">
      <c r="A72" t="str">
        <f>'Regression Coefficients_output'!A71</f>
        <v>USC00045532</v>
      </c>
      <c r="B72" t="str">
        <f>'Regression Coefficients_output'!B71</f>
        <v>CA</v>
      </c>
      <c r="C72">
        <f>'Regression Coefficients_output'!C71</f>
        <v>37.288899999999998</v>
      </c>
      <c r="D72">
        <f>'Regression Coefficients_output'!D71</f>
        <v>-120.5158</v>
      </c>
      <c r="E72">
        <f>'Regression Coefficients_output'!G71</f>
        <v>0</v>
      </c>
      <c r="F72">
        <f>'Regression Coefficients_output'!K71</f>
        <v>-0.23841421736158699</v>
      </c>
      <c r="G72">
        <v>0.18756565630691399</v>
      </c>
      <c r="H72" t="str">
        <v>1.60595922288589e-05</v>
      </c>
      <c r="I72" s="6"/>
      <c r="J72" s="19">
        <f t="shared" si="4"/>
        <v>0</v>
      </c>
      <c r="K72" s="19">
        <f t="shared" si="5"/>
        <v>-18.119480519480611</v>
      </c>
      <c r="L72" s="4"/>
      <c r="M72" t="b">
        <f t="shared" si="6"/>
        <v>0</v>
      </c>
      <c r="N72" t="b">
        <f t="shared" si="7"/>
        <v>0</v>
      </c>
    </row>
    <row r="73" spans="1:14" x14ac:dyDescent="0.3">
      <c r="A73" t="str">
        <f>'Regression Coefficients_output'!A72</f>
        <v>USC00045983</v>
      </c>
      <c r="B73" t="str">
        <f>'Regression Coefficients_output'!B72</f>
        <v>CA</v>
      </c>
      <c r="C73">
        <f>'Regression Coefficients_output'!C72</f>
        <v>41.3217</v>
      </c>
      <c r="D73">
        <f>'Regression Coefficients_output'!D72</f>
        <v>-122.3172</v>
      </c>
      <c r="E73">
        <f>'Regression Coefficients_output'!G72</f>
        <v>0</v>
      </c>
      <c r="F73">
        <f>'Regression Coefficients_output'!K72</f>
        <v>0</v>
      </c>
      <c r="G73">
        <v>0.32665294774074699</v>
      </c>
      <c r="H73">
        <v>0.121164851245658</v>
      </c>
      <c r="I73" s="6"/>
      <c r="J73" s="19">
        <f t="shared" si="4"/>
        <v>0</v>
      </c>
      <c r="K73" s="19">
        <f t="shared" si="5"/>
        <v>0</v>
      </c>
      <c r="L73" s="5"/>
      <c r="M73" t="b">
        <f t="shared" si="6"/>
        <v>0</v>
      </c>
      <c r="N73" t="b">
        <f t="shared" si="7"/>
        <v>0</v>
      </c>
    </row>
    <row r="74" spans="1:14" x14ac:dyDescent="0.3">
      <c r="A74" t="str">
        <f>'Regression Coefficients_output'!A73</f>
        <v>USC00046074</v>
      </c>
      <c r="B74" t="str">
        <f>'Regression Coefficients_output'!B73</f>
        <v>CA</v>
      </c>
      <c r="C74">
        <f>'Regression Coefficients_output'!C73</f>
        <v>38.277799999999999</v>
      </c>
      <c r="D74">
        <f>'Regression Coefficients_output'!D73</f>
        <v>-122.2647</v>
      </c>
      <c r="E74">
        <f>'Regression Coefficients_output'!G73</f>
        <v>0.11673274094326699</v>
      </c>
      <c r="F74">
        <f>'Regression Coefficients_output'!K73</f>
        <v>-0.27290498974709598</v>
      </c>
      <c r="G74">
        <v>9.0669428835874605E-4</v>
      </c>
      <c r="H74" t="str">
        <v>1.37404163619751e-06</v>
      </c>
      <c r="I74" s="6"/>
      <c r="J74" s="19">
        <f t="shared" si="4"/>
        <v>8.8716883116882919</v>
      </c>
      <c r="K74" s="19">
        <f t="shared" si="5"/>
        <v>-20.740779220779295</v>
      </c>
      <c r="L74" s="5"/>
      <c r="M74" t="b">
        <f t="shared" si="6"/>
        <v>0</v>
      </c>
      <c r="N74" t="b">
        <f t="shared" si="7"/>
        <v>0</v>
      </c>
    </row>
    <row r="75" spans="1:14" x14ac:dyDescent="0.3">
      <c r="A75" t="str">
        <f>'Regression Coefficients_output'!A74</f>
        <v>USC00046175</v>
      </c>
      <c r="B75" t="str">
        <f>'Regression Coefficients_output'!B74</f>
        <v>CA</v>
      </c>
      <c r="C75">
        <f>'Regression Coefficients_output'!C74</f>
        <v>33.603099999999998</v>
      </c>
      <c r="D75">
        <f>'Regression Coefficients_output'!D74</f>
        <v>-117.8836</v>
      </c>
      <c r="E75">
        <f>'Regression Coefficients_output'!G74</f>
        <v>0</v>
      </c>
      <c r="F75">
        <f>'Regression Coefficients_output'!K74</f>
        <v>-0.64263841421736001</v>
      </c>
      <c r="G75">
        <v>0.30004213963986798</v>
      </c>
      <c r="H75" t="str">
        <v>1.54990308950442e-21</v>
      </c>
      <c r="I75" s="6"/>
      <c r="J75" s="19">
        <f t="shared" si="4"/>
        <v>0</v>
      </c>
      <c r="K75" s="19">
        <f t="shared" si="5"/>
        <v>-48.840519480519362</v>
      </c>
      <c r="L75" s="4"/>
      <c r="M75" t="b">
        <f t="shared" si="6"/>
        <v>0</v>
      </c>
      <c r="N75" t="b">
        <f t="shared" si="7"/>
        <v>0</v>
      </c>
    </row>
    <row r="76" spans="1:14" x14ac:dyDescent="0.3">
      <c r="A76" t="str">
        <f>'Regression Coefficients_output'!A75</f>
        <v>USC00046399</v>
      </c>
      <c r="B76" t="str">
        <f>'Regression Coefficients_output'!B75</f>
        <v>CA</v>
      </c>
      <c r="C76">
        <f>'Regression Coefficients_output'!C75</f>
        <v>34.447800000000001</v>
      </c>
      <c r="D76">
        <f>'Regression Coefficients_output'!D75</f>
        <v>-119.22750000000001</v>
      </c>
      <c r="E76">
        <f>'Regression Coefficients_output'!G75</f>
        <v>0</v>
      </c>
      <c r="F76">
        <f>'Regression Coefficients_output'!K75</f>
        <v>0.17907040328092799</v>
      </c>
      <c r="G76">
        <v>0.695756144447916</v>
      </c>
      <c r="H76">
        <v>1.17905941631814E-2</v>
      </c>
      <c r="I76" s="6"/>
      <c r="J76" s="19">
        <f t="shared" si="4"/>
        <v>0</v>
      </c>
      <c r="K76" s="19">
        <f t="shared" si="5"/>
        <v>13.609350649350528</v>
      </c>
      <c r="L76" s="4"/>
      <c r="M76" t="b">
        <f t="shared" si="6"/>
        <v>0</v>
      </c>
      <c r="N76" t="b">
        <f t="shared" si="7"/>
        <v>0</v>
      </c>
    </row>
    <row r="77" spans="1:14" x14ac:dyDescent="0.3">
      <c r="A77" t="str">
        <f>'Regression Coefficients_output'!A76</f>
        <v>USC00046506</v>
      </c>
      <c r="B77" t="str">
        <f>'Regression Coefficients_output'!B76</f>
        <v>CA</v>
      </c>
      <c r="C77">
        <f>'Regression Coefficients_output'!C76</f>
        <v>39.745800000000003</v>
      </c>
      <c r="D77">
        <f>'Regression Coefficients_output'!D76</f>
        <v>-122.19970000000001</v>
      </c>
      <c r="E77">
        <f>'Regression Coefficients_output'!G76</f>
        <v>-8.6862611073136503E-2</v>
      </c>
      <c r="F77">
        <f>'Regression Coefficients_output'!K76</f>
        <v>-0.30073820915926103</v>
      </c>
      <c r="G77">
        <v>8.2959660821340805E-2</v>
      </c>
      <c r="H77" t="str">
        <v>4.10124763137516e-08</v>
      </c>
      <c r="I77" s="6"/>
      <c r="J77" s="19">
        <f t="shared" si="4"/>
        <v>-6.6015584415583746</v>
      </c>
      <c r="K77" s="19">
        <f t="shared" si="5"/>
        <v>-22.856103896103839</v>
      </c>
      <c r="L77" s="5"/>
      <c r="M77" t="b">
        <f t="shared" si="6"/>
        <v>0</v>
      </c>
      <c r="N77" t="b">
        <f t="shared" si="7"/>
        <v>0</v>
      </c>
    </row>
    <row r="78" spans="1:14" x14ac:dyDescent="0.3">
      <c r="A78" t="str">
        <f>'Regression Coefficients_output'!A77</f>
        <v>USC00046508</v>
      </c>
      <c r="B78" t="str">
        <f>'Regression Coefficients_output'!B77</f>
        <v>CA</v>
      </c>
      <c r="C78">
        <f>'Regression Coefficients_output'!C77</f>
        <v>41.301900000000003</v>
      </c>
      <c r="D78">
        <f>'Regression Coefficients_output'!D77</f>
        <v>-123.5386</v>
      </c>
      <c r="E78">
        <f>'Regression Coefficients_output'!G77</f>
        <v>-0.22018870125287399</v>
      </c>
      <c r="F78">
        <f>'Regression Coefficients_output'!K77</f>
        <v>-0.22280990743096701</v>
      </c>
      <c r="G78">
        <v>1.4447404354075299E-4</v>
      </c>
      <c r="H78">
        <v>5.3036975830400698E-3</v>
      </c>
      <c r="I78" s="6"/>
      <c r="J78" s="19">
        <f t="shared" si="4"/>
        <v>-16.734341295218425</v>
      </c>
      <c r="K78" s="19">
        <f t="shared" si="5"/>
        <v>-16.933552964753492</v>
      </c>
      <c r="L78" s="5"/>
      <c r="M78" t="b">
        <f t="shared" si="6"/>
        <v>0</v>
      </c>
      <c r="N78" t="b">
        <f t="shared" si="7"/>
        <v>0</v>
      </c>
    </row>
    <row r="79" spans="1:14" x14ac:dyDescent="0.3">
      <c r="A79" t="str">
        <f>'Regression Coefficients_output'!A78</f>
        <v>USC00046719</v>
      </c>
      <c r="B79" t="str">
        <f>'Regression Coefficients_output'!B78</f>
        <v>CA</v>
      </c>
      <c r="C79">
        <f>'Regression Coefficients_output'!C78</f>
        <v>34.148299999999999</v>
      </c>
      <c r="D79">
        <f>'Regression Coefficients_output'!D78</f>
        <v>-118.1447</v>
      </c>
      <c r="E79">
        <f>'Regression Coefficients_output'!G78</f>
        <v>0.29484620642515302</v>
      </c>
      <c r="F79">
        <f>'Regression Coefficients_output'!K78</f>
        <v>-0.555324675324676</v>
      </c>
      <c r="G79" t="str">
        <v>2.69936498933759e-09</v>
      </c>
      <c r="H79" t="str">
        <v>7.44040442009492e-15</v>
      </c>
      <c r="I79" s="6"/>
      <c r="J79" s="19">
        <f t="shared" si="4"/>
        <v>22.408311688311631</v>
      </c>
      <c r="K79" s="19">
        <f t="shared" si="5"/>
        <v>-42.204675324675378</v>
      </c>
      <c r="L79" s="5"/>
      <c r="M79" t="b">
        <f t="shared" si="6"/>
        <v>0</v>
      </c>
      <c r="N79" t="b">
        <f t="shared" si="7"/>
        <v>0</v>
      </c>
    </row>
    <row r="80" spans="1:14" x14ac:dyDescent="0.3">
      <c r="A80" t="str">
        <f>'Regression Coefficients_output'!A79</f>
        <v>USC00046730</v>
      </c>
      <c r="B80" t="str">
        <f>'Regression Coefficients_output'!B79</f>
        <v>CA</v>
      </c>
      <c r="C80">
        <f>'Regression Coefficients_output'!C79</f>
        <v>35.627800000000001</v>
      </c>
      <c r="D80">
        <f>'Regression Coefficients_output'!D79</f>
        <v>-120.68559999999999</v>
      </c>
      <c r="E80">
        <f>'Regression Coefficients_output'!G79</f>
        <v>0</v>
      </c>
      <c r="F80">
        <f>'Regression Coefficients_output'!K79</f>
        <v>-0.29861927546138201</v>
      </c>
      <c r="G80">
        <v>0.605817643167329</v>
      </c>
      <c r="H80" t="str">
        <v>2.66924868548103e-06</v>
      </c>
      <c r="I80" s="6"/>
      <c r="J80" s="19">
        <f t="shared" si="4"/>
        <v>0</v>
      </c>
      <c r="K80" s="19">
        <f t="shared" si="5"/>
        <v>-22.695064935065034</v>
      </c>
      <c r="L80" s="4"/>
      <c r="M80" t="b">
        <f t="shared" si="6"/>
        <v>0</v>
      </c>
      <c r="N80" t="b">
        <f t="shared" si="7"/>
        <v>0</v>
      </c>
    </row>
    <row r="81" spans="1:14" x14ac:dyDescent="0.3">
      <c r="A81" t="str">
        <f>'Regression Coefficients_output'!A80</f>
        <v>USC00046826</v>
      </c>
      <c r="B81" t="str">
        <f>'Regression Coefficients_output'!B80</f>
        <v>CA</v>
      </c>
      <c r="C81">
        <f>'Regression Coefficients_output'!C80</f>
        <v>38.257800000000003</v>
      </c>
      <c r="D81">
        <f>'Regression Coefficients_output'!D80</f>
        <v>-122.6078</v>
      </c>
      <c r="E81">
        <f>'Regression Coefficients_output'!G80</f>
        <v>0</v>
      </c>
      <c r="F81">
        <f>'Regression Coefficients_output'!K80</f>
        <v>-0.14775119617224899</v>
      </c>
      <c r="G81">
        <v>0.120168508426563</v>
      </c>
      <c r="H81">
        <v>1.7261837770670901E-2</v>
      </c>
      <c r="I81" s="6"/>
      <c r="J81" s="19">
        <f t="shared" si="4"/>
        <v>0</v>
      </c>
      <c r="K81" s="19">
        <f t="shared" si="5"/>
        <v>-11.229090909090923</v>
      </c>
      <c r="L81" s="5"/>
      <c r="M81" t="b">
        <f t="shared" si="6"/>
        <v>0</v>
      </c>
      <c r="N81" t="b">
        <f t="shared" si="7"/>
        <v>0</v>
      </c>
    </row>
    <row r="82" spans="1:14" x14ac:dyDescent="0.3">
      <c r="A82" t="str">
        <f>'Regression Coefficients_output'!A81</f>
        <v>USC00047195</v>
      </c>
      <c r="B82" t="str">
        <f>'Regression Coefficients_output'!B81</f>
        <v>CA</v>
      </c>
      <c r="C82">
        <f>'Regression Coefficients_output'!C81</f>
        <v>39.936700000000002</v>
      </c>
      <c r="D82">
        <f>'Regression Coefficients_output'!D81</f>
        <v>-120.94750000000001</v>
      </c>
      <c r="E82">
        <f>'Regression Coefficients_output'!G81</f>
        <v>0</v>
      </c>
      <c r="F82">
        <f>'Regression Coefficients_output'!K81</f>
        <v>-0.277329694269698</v>
      </c>
      <c r="G82">
        <v>0.410183596711099</v>
      </c>
      <c r="H82" t="str">
        <v>2.41052379734276e-05</v>
      </c>
      <c r="I82" s="6"/>
      <c r="J82" s="19">
        <f t="shared" si="4"/>
        <v>0</v>
      </c>
      <c r="K82" s="19">
        <f t="shared" si="5"/>
        <v>-21.077056764497048</v>
      </c>
      <c r="L82" s="4"/>
      <c r="M82" t="b">
        <f t="shared" si="6"/>
        <v>0</v>
      </c>
      <c r="N82" t="b">
        <f t="shared" si="7"/>
        <v>0</v>
      </c>
    </row>
    <row r="83" spans="1:14" x14ac:dyDescent="0.3">
      <c r="A83" t="str">
        <f>'Regression Coefficients_output'!A82</f>
        <v>USC00047306</v>
      </c>
      <c r="B83" t="str">
        <f>'Regression Coefficients_output'!B82</f>
        <v>CA</v>
      </c>
      <c r="C83">
        <f>'Regression Coefficients_output'!C82</f>
        <v>34.036900000000003</v>
      </c>
      <c r="D83">
        <f>'Regression Coefficients_output'!D82</f>
        <v>-117.1947</v>
      </c>
      <c r="E83">
        <f>'Regression Coefficients_output'!G82</f>
        <v>0</v>
      </c>
      <c r="F83">
        <f>'Regression Coefficients_output'!K82</f>
        <v>-0.36295793758480299</v>
      </c>
      <c r="G83">
        <v>0.16283116826005301</v>
      </c>
      <c r="H83" t="str">
        <v>1.11108490077453e-07</v>
      </c>
      <c r="I83" s="6"/>
      <c r="J83" s="19">
        <f t="shared" si="4"/>
        <v>0</v>
      </c>
      <c r="K83" s="19">
        <f t="shared" si="5"/>
        <v>-27.584803256445028</v>
      </c>
      <c r="L83" s="4"/>
      <c r="M83" t="b">
        <f t="shared" si="6"/>
        <v>0</v>
      </c>
      <c r="N83" t="b">
        <f t="shared" si="7"/>
        <v>0</v>
      </c>
    </row>
    <row r="84" spans="1:14" x14ac:dyDescent="0.3">
      <c r="A84" t="str">
        <f>'Regression Coefficients_output'!A83</f>
        <v>USC00047851</v>
      </c>
      <c r="B84" t="str">
        <f>'Regression Coefficients_output'!B83</f>
        <v>CA</v>
      </c>
      <c r="C84">
        <f>'Regression Coefficients_output'!C83</f>
        <v>35.305599999999998</v>
      </c>
      <c r="D84">
        <f>'Regression Coefficients_output'!D83</f>
        <v>-120.6619</v>
      </c>
      <c r="E84">
        <f>'Regression Coefficients_output'!G83</f>
        <v>0.16091087733250001</v>
      </c>
      <c r="F84">
        <f>'Regression Coefficients_output'!K83</f>
        <v>-0.18942039442675701</v>
      </c>
      <c r="G84">
        <v>7.1463496259204699E-4</v>
      </c>
      <c r="H84">
        <v>6.6917994817594097E-4</v>
      </c>
      <c r="I84" s="6"/>
      <c r="J84" s="19">
        <f t="shared" si="4"/>
        <v>12.229226677270001</v>
      </c>
      <c r="K84" s="19">
        <f t="shared" si="5"/>
        <v>-14.395949976433533</v>
      </c>
      <c r="L84" s="4"/>
      <c r="M84" t="b">
        <f t="shared" si="6"/>
        <v>0</v>
      </c>
      <c r="N84" t="b">
        <f t="shared" si="7"/>
        <v>0</v>
      </c>
    </row>
    <row r="85" spans="1:14" x14ac:dyDescent="0.3">
      <c r="A85" t="str">
        <f>'Regression Coefficients_output'!A84</f>
        <v>USC00047902</v>
      </c>
      <c r="B85" t="str">
        <f>'Regression Coefficients_output'!B84</f>
        <v>CA</v>
      </c>
      <c r="C85">
        <f>'Regression Coefficients_output'!C84</f>
        <v>34.416699999999999</v>
      </c>
      <c r="D85">
        <f>'Regression Coefficients_output'!D84</f>
        <v>-119.6844</v>
      </c>
      <c r="E85">
        <f>'Regression Coefficients_output'!G84</f>
        <v>0</v>
      </c>
      <c r="F85">
        <f>'Regression Coefficients_output'!K84</f>
        <v>-0.67480519480519796</v>
      </c>
      <c r="G85">
        <v>0.99775963857946104</v>
      </c>
      <c r="H85" t="str">
        <v>5.7110271508913e-12</v>
      </c>
      <c r="I85" s="6"/>
      <c r="J85" s="19">
        <f t="shared" si="4"/>
        <v>0</v>
      </c>
      <c r="K85" s="19">
        <f t="shared" si="5"/>
        <v>-51.285194805195047</v>
      </c>
      <c r="L85" s="4"/>
      <c r="M85" t="b">
        <f t="shared" si="6"/>
        <v>0</v>
      </c>
      <c r="N85" t="b">
        <f t="shared" si="7"/>
        <v>0</v>
      </c>
    </row>
    <row r="86" spans="1:14" x14ac:dyDescent="0.3">
      <c r="A86" t="str">
        <f>'Regression Coefficients_output'!A85</f>
        <v>USC00047916</v>
      </c>
      <c r="B86" t="str">
        <f>'Regression Coefficients_output'!B85</f>
        <v>CA</v>
      </c>
      <c r="C86">
        <f>'Regression Coefficients_output'!C85</f>
        <v>36.9878</v>
      </c>
      <c r="D86">
        <f>'Regression Coefficients_output'!D85</f>
        <v>-121.99939999999999</v>
      </c>
      <c r="E86">
        <f>'Regression Coefficients_output'!G85</f>
        <v>0</v>
      </c>
      <c r="F86">
        <f>'Regression Coefficients_output'!K85</f>
        <v>-0.48164383561643898</v>
      </c>
      <c r="G86">
        <v>0.94018464874840002</v>
      </c>
      <c r="H86" t="str">
        <v>1.7522570338818e-11</v>
      </c>
      <c r="I86" s="6"/>
      <c r="J86" s="19">
        <f t="shared" si="4"/>
        <v>0</v>
      </c>
      <c r="K86" s="19">
        <f t="shared" si="5"/>
        <v>-36.604931506849361</v>
      </c>
      <c r="L86" s="4"/>
      <c r="M86" t="b">
        <f t="shared" si="6"/>
        <v>0</v>
      </c>
      <c r="N86" t="b">
        <f t="shared" si="7"/>
        <v>0</v>
      </c>
    </row>
    <row r="87" spans="1:14" x14ac:dyDescent="0.3">
      <c r="A87" t="str">
        <f>'Regression Coefficients_output'!A86</f>
        <v>USC00047965</v>
      </c>
      <c r="B87" t="str">
        <f>'Regression Coefficients_output'!B86</f>
        <v>CA</v>
      </c>
      <c r="C87">
        <f>'Regression Coefficients_output'!C86</f>
        <v>38.455800000000004</v>
      </c>
      <c r="D87">
        <f>'Regression Coefficients_output'!D86</f>
        <v>-122.7133</v>
      </c>
      <c r="E87">
        <f>'Regression Coefficients_output'!G86</f>
        <v>0</v>
      </c>
      <c r="F87">
        <f>'Regression Coefficients_output'!K86</f>
        <v>-0.44773816775697201</v>
      </c>
      <c r="G87">
        <v>0.54199805355614294</v>
      </c>
      <c r="H87" t="str">
        <v>9.17138329663523e-10</v>
      </c>
      <c r="I87" s="6"/>
      <c r="J87" s="19">
        <f t="shared" si="4"/>
        <v>0</v>
      </c>
      <c r="K87" s="19">
        <f t="shared" si="5"/>
        <v>-34.02810074952987</v>
      </c>
      <c r="L87" s="4"/>
      <c r="M87" t="b">
        <f t="shared" si="6"/>
        <v>0</v>
      </c>
      <c r="N87" t="b">
        <f t="shared" si="7"/>
        <v>0</v>
      </c>
    </row>
    <row r="88" spans="1:14" x14ac:dyDescent="0.3">
      <c r="A88" t="str">
        <f>'Regression Coefficients_output'!A87</f>
        <v>USC00048702</v>
      </c>
      <c r="B88" t="str">
        <f>'Regression Coefficients_output'!B87</f>
        <v>CA</v>
      </c>
      <c r="C88">
        <f>'Regression Coefficients_output'!C87</f>
        <v>40.416699999999999</v>
      </c>
      <c r="D88">
        <f>'Regression Coefficients_output'!D87</f>
        <v>-120.6631</v>
      </c>
      <c r="E88">
        <f>'Regression Coefficients_output'!G87</f>
        <v>-0.121389499884233</v>
      </c>
      <c r="F88">
        <f>'Regression Coefficients_output'!K87</f>
        <v>-0.29098094710032701</v>
      </c>
      <c r="G88">
        <v>2.3918859972252599E-2</v>
      </c>
      <c r="H88" t="str">
        <v>2.02145895718691e-06</v>
      </c>
      <c r="I88" s="6"/>
      <c r="J88" s="19">
        <f t="shared" si="4"/>
        <v>-9.2256019912017084</v>
      </c>
      <c r="K88" s="19">
        <f t="shared" si="5"/>
        <v>-22.114551979624853</v>
      </c>
      <c r="L88" s="4"/>
      <c r="M88" t="b">
        <f t="shared" si="6"/>
        <v>0</v>
      </c>
      <c r="N88" t="b">
        <f t="shared" si="7"/>
        <v>0</v>
      </c>
    </row>
    <row r="89" spans="1:14" x14ac:dyDescent="0.3">
      <c r="A89" t="str">
        <f>'Regression Coefficients_output'!A88</f>
        <v>USC00048758</v>
      </c>
      <c r="B89" t="str">
        <f>'Regression Coefficients_output'!B88</f>
        <v>CA</v>
      </c>
      <c r="C89">
        <f>'Regression Coefficients_output'!C88</f>
        <v>39.1678</v>
      </c>
      <c r="D89">
        <f>'Regression Coefficients_output'!D88</f>
        <v>-120.14279999999999</v>
      </c>
      <c r="E89">
        <f>'Regression Coefficients_output'!G88</f>
        <v>0.281804511278195</v>
      </c>
      <c r="F89">
        <f>'Regression Coefficients_output'!K88</f>
        <v>-9.8564593301435896E-2</v>
      </c>
      <c r="G89" t="str">
        <v>2.11089578714476e-06</v>
      </c>
      <c r="H89">
        <v>3.4651575223512303E-2</v>
      </c>
      <c r="I89" s="6"/>
      <c r="J89" s="19">
        <f t="shared" si="4"/>
        <v>21.417142857142821</v>
      </c>
      <c r="K89" s="19">
        <f t="shared" si="5"/>
        <v>-7.4909090909091285</v>
      </c>
      <c r="L89" s="4"/>
      <c r="M89" t="b">
        <f t="shared" si="6"/>
        <v>0</v>
      </c>
      <c r="N89" t="b">
        <f t="shared" si="7"/>
        <v>0</v>
      </c>
    </row>
    <row r="90" spans="1:14" x14ac:dyDescent="0.3">
      <c r="A90" t="str">
        <f>'Regression Coefficients_output'!A89</f>
        <v>USC00048839</v>
      </c>
      <c r="B90" t="str">
        <f>'Regression Coefficients_output'!B89</f>
        <v>CA</v>
      </c>
      <c r="C90">
        <f>'Regression Coefficients_output'!C89</f>
        <v>35.023299999999999</v>
      </c>
      <c r="D90">
        <f>'Regression Coefficients_output'!D89</f>
        <v>-118.7497</v>
      </c>
      <c r="E90">
        <f>'Regression Coefficients_output'!G89</f>
        <v>0</v>
      </c>
      <c r="F90">
        <f>'Regression Coefficients_output'!K89</f>
        <v>0</v>
      </c>
      <c r="G90">
        <v>0.430694925864059</v>
      </c>
      <c r="H90">
        <v>0.600436252361501</v>
      </c>
      <c r="I90" s="6"/>
      <c r="J90" s="19">
        <f t="shared" si="4"/>
        <v>0</v>
      </c>
      <c r="K90" s="19">
        <f t="shared" si="5"/>
        <v>0</v>
      </c>
      <c r="L90" s="4"/>
      <c r="M90" t="b">
        <f t="shared" si="6"/>
        <v>0</v>
      </c>
      <c r="N90" t="b">
        <f t="shared" si="7"/>
        <v>0</v>
      </c>
    </row>
    <row r="91" spans="1:14" x14ac:dyDescent="0.3">
      <c r="A91" t="str">
        <f>'Regression Coefficients_output'!A90</f>
        <v>USC00049122</v>
      </c>
      <c r="B91" t="str">
        <f>'Regression Coefficients_output'!B90</f>
        <v>CA</v>
      </c>
      <c r="C91">
        <f>'Regression Coefficients_output'!C90</f>
        <v>39.146700000000003</v>
      </c>
      <c r="D91">
        <f>'Regression Coefficients_output'!D90</f>
        <v>-123.2103</v>
      </c>
      <c r="E91">
        <f>'Regression Coefficients_output'!G90</f>
        <v>-0.36105769230768803</v>
      </c>
      <c r="F91">
        <f>'Regression Coefficients_output'!K90</f>
        <v>-0.27451923076923301</v>
      </c>
      <c r="G91" t="str">
        <v>5.26344899837867e-09</v>
      </c>
      <c r="H91">
        <v>2.6300582933186498E-4</v>
      </c>
      <c r="I91" s="6"/>
      <c r="J91" s="19">
        <f t="shared" si="4"/>
        <v>-27.440384615384289</v>
      </c>
      <c r="K91" s="19">
        <f t="shared" si="5"/>
        <v>-20.86346153846171</v>
      </c>
      <c r="L91" s="4"/>
      <c r="M91" t="b">
        <f t="shared" si="6"/>
        <v>0</v>
      </c>
      <c r="N91" t="b">
        <f t="shared" si="7"/>
        <v>0</v>
      </c>
    </row>
    <row r="92" spans="1:14" x14ac:dyDescent="0.3">
      <c r="A92" t="str">
        <f>'Regression Coefficients_output'!A91</f>
        <v>USC00049200</v>
      </c>
      <c r="B92" t="str">
        <f>'Regression Coefficients_output'!B91</f>
        <v>CA</v>
      </c>
      <c r="C92">
        <f>'Regression Coefficients_output'!C91</f>
        <v>38.395600000000002</v>
      </c>
      <c r="D92">
        <f>'Regression Coefficients_output'!D91</f>
        <v>-121.96080000000001</v>
      </c>
      <c r="E92">
        <f>'Regression Coefficients_output'!G91</f>
        <v>0</v>
      </c>
      <c r="F92">
        <f>'Regression Coefficients_output'!K91</f>
        <v>-0.43373372617158901</v>
      </c>
      <c r="G92">
        <v>0.97995392305553597</v>
      </c>
      <c r="H92" t="str">
        <v>1.77321479648351e-07</v>
      </c>
      <c r="I92" s="6"/>
      <c r="J92" s="19">
        <f t="shared" si="4"/>
        <v>0</v>
      </c>
      <c r="K92" s="19">
        <f t="shared" si="5"/>
        <v>-32.963763189040762</v>
      </c>
      <c r="L92" s="4"/>
      <c r="M92" t="b">
        <f t="shared" si="6"/>
        <v>0</v>
      </c>
      <c r="N92" t="b">
        <f t="shared" si="7"/>
        <v>0</v>
      </c>
    </row>
    <row r="93" spans="1:14" x14ac:dyDescent="0.3">
      <c r="A93" t="str">
        <f>'Regression Coefficients_output'!A92</f>
        <v>USC00049452</v>
      </c>
      <c r="B93" t="str">
        <f>'Regression Coefficients_output'!B92</f>
        <v>CA</v>
      </c>
      <c r="C93">
        <f>'Regression Coefficients_output'!C92</f>
        <v>35.589199999999998</v>
      </c>
      <c r="D93">
        <f>'Regression Coefficients_output'!D92</f>
        <v>-119.3519</v>
      </c>
      <c r="E93">
        <f>'Regression Coefficients_output'!G92</f>
        <v>9.8824333561175606E-2</v>
      </c>
      <c r="F93">
        <f>'Regression Coefficients_output'!K92</f>
        <v>-0.21382091592617899</v>
      </c>
      <c r="G93">
        <v>3.5757793700135702E-2</v>
      </c>
      <c r="H93">
        <v>6.3222477469722903E-4</v>
      </c>
      <c r="I93" s="6"/>
      <c r="J93" s="19">
        <f t="shared" si="4"/>
        <v>7.5106493506493459</v>
      </c>
      <c r="K93" s="19">
        <f t="shared" si="5"/>
        <v>-16.250389610389604</v>
      </c>
      <c r="L93" s="4"/>
      <c r="M93" t="b">
        <f t="shared" si="6"/>
        <v>0</v>
      </c>
      <c r="N93" t="b">
        <f t="shared" si="7"/>
        <v>0</v>
      </c>
    </row>
    <row r="94" spans="1:14" x14ac:dyDescent="0.3">
      <c r="A94" t="str">
        <f>'Regression Coefficients_output'!A93</f>
        <v>USC00049490</v>
      </c>
      <c r="B94" t="str">
        <f>'Regression Coefficients_output'!B93</f>
        <v>CA</v>
      </c>
      <c r="C94">
        <f>'Regression Coefficients_output'!C93</f>
        <v>40.735300000000002</v>
      </c>
      <c r="D94">
        <f>'Regression Coefficients_output'!D93</f>
        <v>-122.9442</v>
      </c>
      <c r="E94">
        <f>'Regression Coefficients_output'!G93</f>
        <v>0.168325964566303</v>
      </c>
      <c r="F94">
        <f>'Regression Coefficients_output'!K93</f>
        <v>-0.39270481170973898</v>
      </c>
      <c r="G94">
        <v>3.9648808436077796E-3</v>
      </c>
      <c r="H94" t="str">
        <v>2.38102328519777e-09</v>
      </c>
      <c r="I94" s="6"/>
      <c r="J94" s="19">
        <f t="shared" si="4"/>
        <v>12.792773307039027</v>
      </c>
      <c r="K94" s="19">
        <f t="shared" si="5"/>
        <v>-29.845565689940162</v>
      </c>
      <c r="L94" s="4"/>
      <c r="M94" t="b">
        <f t="shared" si="6"/>
        <v>0</v>
      </c>
      <c r="N94" t="b">
        <f t="shared" si="7"/>
        <v>0</v>
      </c>
    </row>
    <row r="95" spans="1:14" x14ac:dyDescent="0.3">
      <c r="A95" t="str">
        <f>'Regression Coefficients_output'!A94</f>
        <v>USC00049699</v>
      </c>
      <c r="B95" t="str">
        <f>'Regression Coefficients_output'!B94</f>
        <v>CA</v>
      </c>
      <c r="C95">
        <f>'Regression Coefficients_output'!C94</f>
        <v>39.523099999999999</v>
      </c>
      <c r="D95">
        <f>'Regression Coefficients_output'!D94</f>
        <v>-122.3047</v>
      </c>
      <c r="E95">
        <f>'Regression Coefficients_output'!G94</f>
        <v>0.12847573479152399</v>
      </c>
      <c r="F95">
        <f>'Regression Coefficients_output'!K94</f>
        <v>-0.29539302802460599</v>
      </c>
      <c r="G95">
        <v>1.93220786715654E-2</v>
      </c>
      <c r="H95" t="str">
        <v>1.80407665363939e-07</v>
      </c>
      <c r="I95" s="6"/>
      <c r="J95" s="19">
        <f t="shared" si="4"/>
        <v>9.7641558441558232</v>
      </c>
      <c r="K95" s="19">
        <f t="shared" si="5"/>
        <v>-22.449870129870057</v>
      </c>
      <c r="L95" s="4"/>
      <c r="M95" t="b">
        <f t="shared" si="6"/>
        <v>0</v>
      </c>
      <c r="N95" t="b">
        <f t="shared" si="7"/>
        <v>0</v>
      </c>
    </row>
    <row r="96" spans="1:14" x14ac:dyDescent="0.3">
      <c r="A96" t="str">
        <f>'Regression Coefficients_output'!A95</f>
        <v>USC00049855</v>
      </c>
      <c r="B96" t="str">
        <f>'Regression Coefficients_output'!B95</f>
        <v>CA</v>
      </c>
      <c r="C96">
        <f>'Regression Coefficients_output'!C95</f>
        <v>37.750300000000003</v>
      </c>
      <c r="D96">
        <f>'Regression Coefficients_output'!D95</f>
        <v>-119.58969999999999</v>
      </c>
      <c r="E96">
        <f>'Regression Coefficients_output'!G95</f>
        <v>-0.16334928229664999</v>
      </c>
      <c r="F96">
        <f>'Regression Coefficients_output'!K95</f>
        <v>-0.324565960355433</v>
      </c>
      <c r="G96">
        <v>1.1925030150851799E-2</v>
      </c>
      <c r="H96" t="str">
        <v>3.76812288591815e-06</v>
      </c>
      <c r="I96" s="6"/>
      <c r="J96" s="19">
        <f t="shared" si="4"/>
        <v>-12.414545454545399</v>
      </c>
      <c r="K96" s="19">
        <f t="shared" si="5"/>
        <v>-24.667012987012907</v>
      </c>
      <c r="L96" s="4"/>
      <c r="M96" t="b">
        <f t="shared" si="6"/>
        <v>0</v>
      </c>
      <c r="N96" t="b">
        <f t="shared" si="7"/>
        <v>0</v>
      </c>
    </row>
    <row r="97" spans="1:14" x14ac:dyDescent="0.3">
      <c r="A97" t="str">
        <f>'Regression Coefficients_output'!A96</f>
        <v>USC00049866</v>
      </c>
      <c r="B97" t="str">
        <f>'Regression Coefficients_output'!B96</f>
        <v>CA</v>
      </c>
      <c r="C97">
        <f>'Regression Coefficients_output'!C96</f>
        <v>41.703099999999999</v>
      </c>
      <c r="D97">
        <f>'Regression Coefficients_output'!D96</f>
        <v>-122.6414</v>
      </c>
      <c r="E97">
        <f>'Regression Coefficients_output'!G96</f>
        <v>0.23398496240601499</v>
      </c>
      <c r="F97">
        <f>'Regression Coefficients_output'!K96</f>
        <v>-0.102132604237868</v>
      </c>
      <c r="G97" t="str">
        <v>9.71417696615589e-06</v>
      </c>
      <c r="H97">
        <v>9.3718741275946996E-2</v>
      </c>
      <c r="I97" s="6"/>
      <c r="J97" s="19">
        <f t="shared" si="4"/>
        <v>17.782857142857139</v>
      </c>
      <c r="K97" s="19">
        <f t="shared" si="5"/>
        <v>-7.7620779220779683</v>
      </c>
      <c r="L97" s="4"/>
      <c r="M97" t="b">
        <f t="shared" si="6"/>
        <v>0</v>
      </c>
      <c r="N97" t="b">
        <f t="shared" si="7"/>
        <v>0</v>
      </c>
    </row>
    <row r="98" spans="1:14" x14ac:dyDescent="0.3">
      <c r="A98" t="str">
        <f>'Regression Coefficients_output'!A97</f>
        <v>USC00050848</v>
      </c>
      <c r="B98" t="str">
        <f>'Regression Coefficients_output'!B97</f>
        <v>CO</v>
      </c>
      <c r="C98">
        <f>'Regression Coefficients_output'!C97</f>
        <v>39.991900000000001</v>
      </c>
      <c r="D98">
        <f>'Regression Coefficients_output'!D97</f>
        <v>-105.2667</v>
      </c>
      <c r="E98">
        <f>'Regression Coefficients_output'!G97</f>
        <v>0</v>
      </c>
      <c r="F98">
        <f>'Regression Coefficients_output'!K97</f>
        <v>0</v>
      </c>
      <c r="G98">
        <v>0.69039936918422296</v>
      </c>
      <c r="H98">
        <v>0.30412462812351898</v>
      </c>
      <c r="I98" s="6"/>
      <c r="J98" s="19">
        <f t="shared" si="4"/>
        <v>0</v>
      </c>
      <c r="K98" s="19">
        <f t="shared" si="5"/>
        <v>0</v>
      </c>
      <c r="L98" s="4"/>
      <c r="M98" t="b">
        <f t="shared" si="6"/>
        <v>0</v>
      </c>
      <c r="N98" t="b">
        <f t="shared" si="7"/>
        <v>0</v>
      </c>
    </row>
    <row r="99" spans="1:14" x14ac:dyDescent="0.3">
      <c r="A99" t="str">
        <f>'Regression Coefficients_output'!A98</f>
        <v>USC00051294</v>
      </c>
      <c r="B99" t="str">
        <f>'Regression Coefficients_output'!B98</f>
        <v>CO</v>
      </c>
      <c r="C99">
        <f>'Regression Coefficients_output'!C98</f>
        <v>38.46</v>
      </c>
      <c r="D99">
        <f>'Regression Coefficients_output'!D98</f>
        <v>-105.2256</v>
      </c>
      <c r="E99">
        <f>'Regression Coefficients_output'!G98</f>
        <v>8.8096619368783699E-2</v>
      </c>
      <c r="F99">
        <f>'Regression Coefficients_output'!K98</f>
        <v>0.113015324394873</v>
      </c>
      <c r="G99">
        <v>7.5841362259064002E-2</v>
      </c>
      <c r="H99">
        <v>5.4445687788148098E-3</v>
      </c>
      <c r="I99" s="6"/>
      <c r="J99" s="19">
        <f t="shared" si="4"/>
        <v>6.6953430720275611</v>
      </c>
      <c r="K99" s="19">
        <f t="shared" si="5"/>
        <v>8.5891646540103483</v>
      </c>
      <c r="L99" s="4"/>
      <c r="M99" t="b">
        <f t="shared" si="6"/>
        <v>0</v>
      </c>
      <c r="N99" t="b">
        <f t="shared" si="7"/>
        <v>0</v>
      </c>
    </row>
    <row r="100" spans="1:14" x14ac:dyDescent="0.3">
      <c r="A100" t="str">
        <f>'Regression Coefficients_output'!A99</f>
        <v>USC00051528</v>
      </c>
      <c r="B100" t="str">
        <f>'Regression Coefficients_output'!B99</f>
        <v>CO</v>
      </c>
      <c r="C100">
        <f>'Regression Coefficients_output'!C99</f>
        <v>39.220300000000002</v>
      </c>
      <c r="D100">
        <f>'Regression Coefficients_output'!D99</f>
        <v>-105.2783</v>
      </c>
      <c r="E100">
        <f>'Regression Coefficients_output'!G99</f>
        <v>0</v>
      </c>
      <c r="F100">
        <f>'Regression Coefficients_output'!K99</f>
        <v>0</v>
      </c>
      <c r="G100">
        <v>0.82321260470843405</v>
      </c>
      <c r="H100">
        <v>0.10444292206099499</v>
      </c>
      <c r="I100" s="6"/>
      <c r="J100" s="19">
        <f t="shared" si="4"/>
        <v>0</v>
      </c>
      <c r="K100" s="19">
        <f t="shared" si="5"/>
        <v>0</v>
      </c>
      <c r="L100" s="4"/>
      <c r="M100" t="b">
        <f t="shared" si="6"/>
        <v>0</v>
      </c>
      <c r="N100" t="b">
        <f t="shared" si="7"/>
        <v>0</v>
      </c>
    </row>
    <row r="101" spans="1:14" x14ac:dyDescent="0.3">
      <c r="A101" t="str">
        <f>'Regression Coefficients_output'!A100</f>
        <v>USC00051564</v>
      </c>
      <c r="B101" t="str">
        <f>'Regression Coefficients_output'!B100</f>
        <v>CO</v>
      </c>
      <c r="C101">
        <f>'Regression Coefficients_output'!C100</f>
        <v>38.857500000000002</v>
      </c>
      <c r="D101">
        <f>'Regression Coefficients_output'!D100</f>
        <v>-102.33280000000001</v>
      </c>
      <c r="E101">
        <f>'Regression Coefficients_output'!G100</f>
        <v>0.10836709756254501</v>
      </c>
      <c r="F101">
        <f>'Regression Coefficients_output'!K100</f>
        <v>-0.21073702488905899</v>
      </c>
      <c r="G101">
        <v>6.6105221928429006E-2</v>
      </c>
      <c r="H101" t="str">
        <v>7.8316776110065e-06</v>
      </c>
      <c r="I101" s="6"/>
      <c r="J101" s="19">
        <f t="shared" si="4"/>
        <v>8.2358994147534208</v>
      </c>
      <c r="K101" s="19">
        <f t="shared" si="5"/>
        <v>-16.016013891568484</v>
      </c>
      <c r="L101" s="4"/>
      <c r="M101" t="b">
        <f t="shared" si="6"/>
        <v>0</v>
      </c>
      <c r="N101" t="b">
        <f t="shared" si="7"/>
        <v>0</v>
      </c>
    </row>
    <row r="102" spans="1:14" x14ac:dyDescent="0.3">
      <c r="A102" t="str">
        <f>'Regression Coefficients_output'!A101</f>
        <v>USC00052184</v>
      </c>
      <c r="B102" t="str">
        <f>'Regression Coefficients_output'!B101</f>
        <v>CO</v>
      </c>
      <c r="C102">
        <f>'Regression Coefficients_output'!C101</f>
        <v>37.691099999999999</v>
      </c>
      <c r="D102">
        <f>'Regression Coefficients_output'!D101</f>
        <v>-106.3078</v>
      </c>
      <c r="E102">
        <f>'Regression Coefficients_output'!G101</f>
        <v>0.191619958988379</v>
      </c>
      <c r="F102">
        <f>'Regression Coefficients_output'!K101</f>
        <v>0</v>
      </c>
      <c r="G102">
        <v>8.6601746782818297E-3</v>
      </c>
      <c r="H102">
        <v>0.73719744576994495</v>
      </c>
      <c r="I102" s="6"/>
      <c r="J102" s="19">
        <f t="shared" si="4"/>
        <v>14.563116883116804</v>
      </c>
      <c r="K102" s="19">
        <f t="shared" si="5"/>
        <v>0</v>
      </c>
      <c r="L102" s="4"/>
      <c r="M102" t="b">
        <f t="shared" si="6"/>
        <v>0</v>
      </c>
      <c r="N102" t="b">
        <f t="shared" si="7"/>
        <v>0</v>
      </c>
    </row>
    <row r="103" spans="1:14" x14ac:dyDescent="0.3">
      <c r="A103" t="str">
        <f>'Regression Coefficients_output'!A102</f>
        <v>USC00052281</v>
      </c>
      <c r="B103" t="str">
        <f>'Regression Coefficients_output'!B102</f>
        <v>CO</v>
      </c>
      <c r="C103">
        <f>'Regression Coefficients_output'!C102</f>
        <v>39.624400000000001</v>
      </c>
      <c r="D103">
        <f>'Regression Coefficients_output'!D102</f>
        <v>-106.03360000000001</v>
      </c>
      <c r="E103">
        <f>'Regression Coefficients_output'!G102</f>
        <v>0.13901572112098401</v>
      </c>
      <c r="F103">
        <f>'Regression Coefficients_output'!K102</f>
        <v>-0.26226930963772999</v>
      </c>
      <c r="G103">
        <v>2.08234947613994E-2</v>
      </c>
      <c r="H103" t="str">
        <v>1.40583767881312e-10</v>
      </c>
      <c r="I103" s="6"/>
      <c r="J103" s="19">
        <f t="shared" si="4"/>
        <v>10.565194805194785</v>
      </c>
      <c r="K103" s="19">
        <f t="shared" si="5"/>
        <v>-19.932467532467477</v>
      </c>
      <c r="L103" s="4"/>
      <c r="M103" t="b">
        <f t="shared" si="6"/>
        <v>0</v>
      </c>
      <c r="N103" t="b">
        <f t="shared" si="7"/>
        <v>0</v>
      </c>
    </row>
    <row r="104" spans="1:14" x14ac:dyDescent="0.3">
      <c r="A104" t="str">
        <f>'Regression Coefficients_output'!A103</f>
        <v>USC00052446</v>
      </c>
      <c r="B104" t="str">
        <f>'Regression Coefficients_output'!B103</f>
        <v>CO</v>
      </c>
      <c r="C104">
        <f>'Regression Coefficients_output'!C103</f>
        <v>38.4758</v>
      </c>
      <c r="D104">
        <f>'Regression Coefficients_output'!D103</f>
        <v>-102.7769</v>
      </c>
      <c r="E104">
        <f>'Regression Coefficients_output'!G103</f>
        <v>0</v>
      </c>
      <c r="F104">
        <f>'Regression Coefficients_output'!K103</f>
        <v>0</v>
      </c>
      <c r="G104">
        <v>0.222545424932798</v>
      </c>
      <c r="H104">
        <v>0.203624624194088</v>
      </c>
      <c r="I104" s="6"/>
      <c r="J104" s="19">
        <f t="shared" si="4"/>
        <v>0</v>
      </c>
      <c r="K104" s="19">
        <f t="shared" si="5"/>
        <v>0</v>
      </c>
      <c r="L104" s="4"/>
      <c r="M104" t="b">
        <f t="shared" si="6"/>
        <v>0</v>
      </c>
      <c r="N104" t="b">
        <f t="shared" si="7"/>
        <v>0</v>
      </c>
    </row>
    <row r="105" spans="1:14" x14ac:dyDescent="0.3">
      <c r="A105" t="str">
        <f>'Regression Coefficients_output'!A104</f>
        <v>USC00053005</v>
      </c>
      <c r="B105" t="str">
        <f>'Regression Coefficients_output'!B104</f>
        <v>CO</v>
      </c>
      <c r="C105">
        <f>'Regression Coefficients_output'!C104</f>
        <v>40.5764</v>
      </c>
      <c r="D105">
        <f>'Regression Coefficients_output'!D104</f>
        <v>-105.08580000000001</v>
      </c>
      <c r="E105">
        <f>'Regression Coefficients_output'!G104</f>
        <v>0.25026657552973303</v>
      </c>
      <c r="F105">
        <f>'Regression Coefficients_output'!K104</f>
        <v>-0.25073137388926903</v>
      </c>
      <c r="G105" t="str">
        <v>2.822150458218e-06</v>
      </c>
      <c r="H105" t="str">
        <v>2.52993084902128e-08</v>
      </c>
      <c r="I105" s="6"/>
      <c r="J105" s="19">
        <f t="shared" si="4"/>
        <v>19.020259740259711</v>
      </c>
      <c r="K105" s="19">
        <f t="shared" si="5"/>
        <v>-19.055584415584445</v>
      </c>
      <c r="L105" s="4"/>
      <c r="M105" t="b">
        <f t="shared" si="6"/>
        <v>0</v>
      </c>
      <c r="N105" t="b">
        <f t="shared" si="7"/>
        <v>0</v>
      </c>
    </row>
    <row r="106" spans="1:14" x14ac:dyDescent="0.3">
      <c r="A106" t="str">
        <f>'Regression Coefficients_output'!A105</f>
        <v>USC00053038</v>
      </c>
      <c r="B106" t="str">
        <f>'Regression Coefficients_output'!B105</f>
        <v>CO</v>
      </c>
      <c r="C106">
        <f>'Regression Coefficients_output'!C105</f>
        <v>40.256900000000002</v>
      </c>
      <c r="D106">
        <f>'Regression Coefficients_output'!D105</f>
        <v>-103.87</v>
      </c>
      <c r="E106">
        <f>'Regression Coefficients_output'!G105</f>
        <v>0</v>
      </c>
      <c r="F106">
        <f>'Regression Coefficients_output'!K105</f>
        <v>-0.12885858413826101</v>
      </c>
      <c r="G106">
        <v>0.16871591540466799</v>
      </c>
      <c r="H106">
        <v>7.62443160536875E-3</v>
      </c>
      <c r="I106" s="6"/>
      <c r="J106" s="19">
        <f t="shared" si="4"/>
        <v>0</v>
      </c>
      <c r="K106" s="19">
        <f t="shared" si="5"/>
        <v>-9.7932523945078369</v>
      </c>
      <c r="L106" s="4"/>
      <c r="M106" t="b">
        <f t="shared" si="6"/>
        <v>0</v>
      </c>
      <c r="N106" t="b">
        <f t="shared" si="7"/>
        <v>0</v>
      </c>
    </row>
    <row r="107" spans="1:14" x14ac:dyDescent="0.3">
      <c r="A107" t="str">
        <f>'Regression Coefficients_output'!A106</f>
        <v>USC00053146</v>
      </c>
      <c r="B107" t="str">
        <f>'Regression Coefficients_output'!B106</f>
        <v>CO</v>
      </c>
      <c r="C107">
        <f>'Regression Coefficients_output'!C106</f>
        <v>39.144399999999997</v>
      </c>
      <c r="D107">
        <f>'Regression Coefficients_output'!D106</f>
        <v>-108.7281</v>
      </c>
      <c r="E107">
        <f>'Regression Coefficients_output'!G106</f>
        <v>0.213355048859935</v>
      </c>
      <c r="F107">
        <f>'Regression Coefficients_output'!K106</f>
        <v>-0.19255405198609599</v>
      </c>
      <c r="G107">
        <v>2.5976134510518E-3</v>
      </c>
      <c r="H107">
        <v>4.8636315812496502E-3</v>
      </c>
      <c r="I107" s="6"/>
      <c r="J107" s="19">
        <f t="shared" si="4"/>
        <v>16.214983713355061</v>
      </c>
      <c r="K107" s="19">
        <f t="shared" si="5"/>
        <v>-14.634107950943296</v>
      </c>
      <c r="L107" s="4"/>
      <c r="M107" t="b">
        <f t="shared" si="6"/>
        <v>0</v>
      </c>
      <c r="N107" t="b">
        <f t="shared" si="7"/>
        <v>0</v>
      </c>
    </row>
    <row r="108" spans="1:14" x14ac:dyDescent="0.3">
      <c r="A108" t="str">
        <f>'Regression Coefficients_output'!A107</f>
        <v>USC00053662</v>
      </c>
      <c r="B108" t="str">
        <f>'Regression Coefficients_output'!B107</f>
        <v>CO</v>
      </c>
      <c r="C108">
        <f>'Regression Coefficients_output'!C107</f>
        <v>38.525300000000001</v>
      </c>
      <c r="D108">
        <f>'Regression Coefficients_output'!D107</f>
        <v>-106.96720000000001</v>
      </c>
      <c r="E108">
        <f>'Regression Coefficients_output'!G107</f>
        <v>-0.16320753017879899</v>
      </c>
      <c r="F108">
        <f>'Regression Coefficients_output'!K107</f>
        <v>-0.13297319891517001</v>
      </c>
      <c r="G108">
        <v>4.8008611274038401E-3</v>
      </c>
      <c r="H108">
        <v>2.8893991857789101E-2</v>
      </c>
      <c r="I108" s="6"/>
      <c r="J108" s="19">
        <f t="shared" si="4"/>
        <v>-12.403772293588723</v>
      </c>
      <c r="K108" s="19">
        <f t="shared" si="5"/>
        <v>-10.105963117552921</v>
      </c>
      <c r="L108" s="5"/>
      <c r="M108" t="b">
        <f t="shared" si="6"/>
        <v>0</v>
      </c>
      <c r="N108" t="b">
        <f t="shared" si="7"/>
        <v>0</v>
      </c>
    </row>
    <row r="109" spans="1:14" x14ac:dyDescent="0.3">
      <c r="A109" t="str">
        <f>'Regression Coefficients_output'!A108</f>
        <v>USC00053951</v>
      </c>
      <c r="B109" t="str">
        <f>'Regression Coefficients_output'!B108</f>
        <v>CO</v>
      </c>
      <c r="C109">
        <f>'Regression Coefficients_output'!C108</f>
        <v>37.749400000000001</v>
      </c>
      <c r="D109">
        <f>'Regression Coefficients_output'!D108</f>
        <v>-107.095</v>
      </c>
      <c r="E109">
        <f>'Regression Coefficients_output'!G108</f>
        <v>0.32412850307586999</v>
      </c>
      <c r="F109">
        <f>'Regression Coefficients_output'!K108</f>
        <v>-0.27614490772385403</v>
      </c>
      <c r="G109" t="str">
        <v>2.8835322039039e-07</v>
      </c>
      <c r="H109" t="str">
        <v>1.63416362993836e-05</v>
      </c>
      <c r="I109" s="6"/>
      <c r="J109" s="19">
        <f t="shared" si="4"/>
        <v>24.633766233766121</v>
      </c>
      <c r="K109" s="19">
        <f t="shared" si="5"/>
        <v>-20.987012987012907</v>
      </c>
      <c r="L109" s="5"/>
      <c r="M109" t="b">
        <f t="shared" si="6"/>
        <v>0</v>
      </c>
      <c r="N109" t="b">
        <f t="shared" si="7"/>
        <v>0</v>
      </c>
    </row>
    <row r="110" spans="1:14" x14ac:dyDescent="0.3">
      <c r="A110" t="str">
        <f>'Regression Coefficients_output'!A109</f>
        <v>USC00054076</v>
      </c>
      <c r="B110" t="str">
        <f>'Regression Coefficients_output'!B109</f>
        <v>CO</v>
      </c>
      <c r="C110">
        <f>'Regression Coefficients_output'!C109</f>
        <v>38.051699999999997</v>
      </c>
      <c r="D110">
        <f>'Regression Coefficients_output'!D109</f>
        <v>-102.1317</v>
      </c>
      <c r="E110">
        <f>'Regression Coefficients_output'!G109</f>
        <v>0</v>
      </c>
      <c r="F110">
        <f>'Regression Coefficients_output'!K109</f>
        <v>0</v>
      </c>
      <c r="G110">
        <v>0.34130656708842599</v>
      </c>
      <c r="H110">
        <v>0.74675264546349096</v>
      </c>
      <c r="I110" s="6"/>
      <c r="J110" s="19">
        <f t="shared" si="4"/>
        <v>0</v>
      </c>
      <c r="K110" s="19">
        <f t="shared" si="5"/>
        <v>0</v>
      </c>
      <c r="L110" s="5"/>
      <c r="M110" t="b">
        <f t="shared" si="6"/>
        <v>0</v>
      </c>
      <c r="N110" t="b">
        <f t="shared" si="7"/>
        <v>0</v>
      </c>
    </row>
    <row r="111" spans="1:14" x14ac:dyDescent="0.3">
      <c r="A111" t="str">
        <f>'Regression Coefficients_output'!A110</f>
        <v>USC00054770</v>
      </c>
      <c r="B111" t="str">
        <f>'Regression Coefficients_output'!B110</f>
        <v>CO</v>
      </c>
      <c r="C111">
        <f>'Regression Coefficients_output'!C110</f>
        <v>38.093600000000002</v>
      </c>
      <c r="D111">
        <f>'Regression Coefficients_output'!D110</f>
        <v>-102.6306</v>
      </c>
      <c r="E111">
        <f>'Regression Coefficients_output'!G110</f>
        <v>0</v>
      </c>
      <c r="F111">
        <f>'Regression Coefficients_output'!K110</f>
        <v>0</v>
      </c>
      <c r="G111">
        <v>0.14656302185836401</v>
      </c>
      <c r="H111">
        <v>0.31405442966273101</v>
      </c>
      <c r="I111" s="6"/>
      <c r="J111" s="19">
        <f t="shared" si="4"/>
        <v>0</v>
      </c>
      <c r="K111" s="19">
        <f t="shared" si="5"/>
        <v>0</v>
      </c>
      <c r="L111" s="4"/>
      <c r="M111" t="b">
        <f t="shared" si="6"/>
        <v>0</v>
      </c>
      <c r="N111" t="b">
        <f t="shared" si="7"/>
        <v>0</v>
      </c>
    </row>
    <row r="112" spans="1:14" x14ac:dyDescent="0.3">
      <c r="A112" t="str">
        <f>'Regression Coefficients_output'!A111</f>
        <v>USC00054834</v>
      </c>
      <c r="B112" t="str">
        <f>'Regression Coefficients_output'!B111</f>
        <v>CO</v>
      </c>
      <c r="C112">
        <f>'Regression Coefficients_output'!C111</f>
        <v>38.063600000000001</v>
      </c>
      <c r="D112">
        <f>'Regression Coefficients_output'!D111</f>
        <v>-103.2153</v>
      </c>
      <c r="E112">
        <f>'Regression Coefficients_output'!G111</f>
        <v>8.6381015540800896E-2</v>
      </c>
      <c r="F112">
        <f>'Regression Coefficients_output'!K111</f>
        <v>-0.10929165317318799</v>
      </c>
      <c r="G112">
        <v>7.1392831653119798E-2</v>
      </c>
      <c r="H112">
        <v>2.0178338646806099E-2</v>
      </c>
      <c r="I112" s="6"/>
      <c r="J112" s="19">
        <f t="shared" si="4"/>
        <v>6.5649571811008682</v>
      </c>
      <c r="K112" s="19">
        <f t="shared" si="5"/>
        <v>-8.3061656411622877</v>
      </c>
      <c r="L112" s="5"/>
      <c r="M112" t="b">
        <f t="shared" si="6"/>
        <v>0</v>
      </c>
      <c r="N112" t="b">
        <f t="shared" si="7"/>
        <v>0</v>
      </c>
    </row>
    <row r="113" spans="1:14" x14ac:dyDescent="0.3">
      <c r="A113" t="str">
        <f>'Regression Coefficients_output'!A112</f>
        <v>USC00055322</v>
      </c>
      <c r="B113" t="str">
        <f>'Regression Coefficients_output'!B112</f>
        <v>CO</v>
      </c>
      <c r="C113">
        <f>'Regression Coefficients_output'!C112</f>
        <v>37.171100000000003</v>
      </c>
      <c r="D113">
        <f>'Regression Coefficients_output'!D112</f>
        <v>-105.94</v>
      </c>
      <c r="E113">
        <f>'Regression Coefficients_output'!G112</f>
        <v>0</v>
      </c>
      <c r="F113">
        <f>'Regression Coefficients_output'!K112</f>
        <v>-0.15422591855214199</v>
      </c>
      <c r="G113">
        <v>0.21418498542603001</v>
      </c>
      <c r="H113">
        <v>1.1349675854396101E-2</v>
      </c>
      <c r="I113" s="6"/>
      <c r="J113" s="19">
        <f t="shared" si="4"/>
        <v>0</v>
      </c>
      <c r="K113" s="19">
        <f t="shared" si="5"/>
        <v>-11.721169809962792</v>
      </c>
      <c r="L113" s="5"/>
      <c r="M113" t="b">
        <f t="shared" si="6"/>
        <v>0</v>
      </c>
      <c r="N113" t="b">
        <f t="shared" si="7"/>
        <v>0</v>
      </c>
    </row>
    <row r="114" spans="1:14" x14ac:dyDescent="0.3">
      <c r="A114" t="str">
        <f>'Regression Coefficients_output'!A113</f>
        <v>USC00055722</v>
      </c>
      <c r="B114" t="str">
        <f>'Regression Coefficients_output'!B113</f>
        <v>CO</v>
      </c>
      <c r="C114">
        <f>'Regression Coefficients_output'!C113</f>
        <v>38.485799999999998</v>
      </c>
      <c r="D114">
        <f>'Regression Coefficients_output'!D113</f>
        <v>-107.8792</v>
      </c>
      <c r="E114">
        <f>'Regression Coefficients_output'!G113</f>
        <v>0.15507860560492001</v>
      </c>
      <c r="F114">
        <f>'Regression Coefficients_output'!K113</f>
        <v>-0.26112098427887898</v>
      </c>
      <c r="G114">
        <v>2.3283056075633E-2</v>
      </c>
      <c r="H114" t="str">
        <v>1.6684060397657e-06</v>
      </c>
      <c r="I114" s="6"/>
      <c r="J114" s="19">
        <f t="shared" si="4"/>
        <v>11.785974025973921</v>
      </c>
      <c r="K114" s="19">
        <f t="shared" si="5"/>
        <v>-19.845194805194801</v>
      </c>
      <c r="L114" s="5"/>
      <c r="M114" t="b">
        <f t="shared" si="6"/>
        <v>0</v>
      </c>
      <c r="N114" t="b">
        <f t="shared" si="7"/>
        <v>0</v>
      </c>
    </row>
    <row r="115" spans="1:14" x14ac:dyDescent="0.3">
      <c r="A115" t="str">
        <f>'Regression Coefficients_output'!A114</f>
        <v>USC00057167</v>
      </c>
      <c r="B115" t="str">
        <f>'Regression Coefficients_output'!B114</f>
        <v>CO</v>
      </c>
      <c r="C115">
        <f>'Regression Coefficients_output'!C114</f>
        <v>38.0383</v>
      </c>
      <c r="D115">
        <f>'Regression Coefficients_output'!D114</f>
        <v>-103.6947</v>
      </c>
      <c r="E115">
        <f>'Regression Coefficients_output'!G114</f>
        <v>0</v>
      </c>
      <c r="F115">
        <f>'Regression Coefficients_output'!K114</f>
        <v>-8.8270676691729805E-2</v>
      </c>
      <c r="G115">
        <v>0.45916917054642298</v>
      </c>
      <c r="H115">
        <v>4.2527068330781598E-2</v>
      </c>
      <c r="I115" s="6"/>
      <c r="J115" s="19">
        <f t="shared" si="4"/>
        <v>0</v>
      </c>
      <c r="K115" s="19">
        <f t="shared" si="5"/>
        <v>-6.7085714285714655</v>
      </c>
      <c r="L115" s="5"/>
      <c r="M115" t="b">
        <f t="shared" si="6"/>
        <v>0</v>
      </c>
      <c r="N115" t="b">
        <f t="shared" si="7"/>
        <v>0</v>
      </c>
    </row>
    <row r="116" spans="1:14" x14ac:dyDescent="0.3">
      <c r="A116" t="str">
        <f>'Regression Coefficients_output'!A115</f>
        <v>USC00057337</v>
      </c>
      <c r="B116" t="str">
        <f>'Regression Coefficients_output'!B115</f>
        <v>CO</v>
      </c>
      <c r="C116">
        <f>'Regression Coefficients_output'!C115</f>
        <v>38.091900000000003</v>
      </c>
      <c r="D116">
        <f>'Regression Coefficients_output'!D115</f>
        <v>-106.1511</v>
      </c>
      <c r="E116">
        <f>'Regression Coefficients_output'!G115</f>
        <v>0</v>
      </c>
      <c r="F116">
        <f>'Regression Coefficients_output'!K115</f>
        <v>0</v>
      </c>
      <c r="G116">
        <v>0.41786111569463502</v>
      </c>
      <c r="H116">
        <v>0.359644515590197</v>
      </c>
      <c r="I116" s="6"/>
      <c r="J116" s="19">
        <f t="shared" si="4"/>
        <v>0</v>
      </c>
      <c r="K116" s="19">
        <f t="shared" si="5"/>
        <v>0</v>
      </c>
      <c r="L116" s="5"/>
      <c r="M116" t="b">
        <f t="shared" si="6"/>
        <v>0</v>
      </c>
      <c r="N116" t="b">
        <f t="shared" si="7"/>
        <v>0</v>
      </c>
    </row>
    <row r="117" spans="1:14" x14ac:dyDescent="0.3">
      <c r="A117" t="str">
        <f>'Regression Coefficients_output'!A116</f>
        <v>USC00057936</v>
      </c>
      <c r="B117" t="str">
        <f>'Regression Coefficients_output'!B116</f>
        <v>CO</v>
      </c>
      <c r="C117">
        <f>'Regression Coefficients_output'!C116</f>
        <v>40.488300000000002</v>
      </c>
      <c r="D117">
        <f>'Regression Coefficients_output'!D116</f>
        <v>-106.8233</v>
      </c>
      <c r="E117">
        <f>'Regression Coefficients_output'!G116</f>
        <v>0.146520847573479</v>
      </c>
      <c r="F117">
        <f>'Regression Coefficients_output'!K116</f>
        <v>-0.24884483937115401</v>
      </c>
      <c r="G117">
        <v>2.2975446581698099E-2</v>
      </c>
      <c r="H117" t="str">
        <v>4.38080390625052e-10</v>
      </c>
      <c r="I117" s="6"/>
      <c r="J117" s="19">
        <f t="shared" si="4"/>
        <v>11.135584415584404</v>
      </c>
      <c r="K117" s="19">
        <f t="shared" si="5"/>
        <v>-18.912207792207706</v>
      </c>
      <c r="L117" s="5"/>
      <c r="M117" t="b">
        <f t="shared" si="6"/>
        <v>0</v>
      </c>
      <c r="N117" t="b">
        <f t="shared" si="7"/>
        <v>0</v>
      </c>
    </row>
    <row r="118" spans="1:14" x14ac:dyDescent="0.3">
      <c r="A118" t="str">
        <f>'Regression Coefficients_output'!A117</f>
        <v>USC00058204</v>
      </c>
      <c r="B118" t="str">
        <f>'Regression Coefficients_output'!B117</f>
        <v>CO</v>
      </c>
      <c r="C118">
        <f>'Regression Coefficients_output'!C117</f>
        <v>37.949199999999998</v>
      </c>
      <c r="D118">
        <f>'Regression Coefficients_output'!D117</f>
        <v>-107.8736</v>
      </c>
      <c r="E118">
        <f>'Regression Coefficients_output'!G117</f>
        <v>0</v>
      </c>
      <c r="F118">
        <f>'Regression Coefficients_output'!K117</f>
        <v>0.13200228180262299</v>
      </c>
      <c r="G118">
        <v>0.51699049792676399</v>
      </c>
      <c r="H118">
        <v>1.1021007946868999E-2</v>
      </c>
      <c r="I118" s="6"/>
      <c r="J118" s="19">
        <f t="shared" si="4"/>
        <v>0</v>
      </c>
      <c r="K118" s="19">
        <f t="shared" si="5"/>
        <v>10.032173416999347</v>
      </c>
      <c r="L118" s="5"/>
      <c r="M118" t="b">
        <f t="shared" si="6"/>
        <v>0</v>
      </c>
      <c r="N118" t="b">
        <f t="shared" si="7"/>
        <v>0</v>
      </c>
    </row>
    <row r="119" spans="1:14" x14ac:dyDescent="0.3">
      <c r="A119" t="str">
        <f>'Regression Coefficients_output'!A118</f>
        <v>USC00058429</v>
      </c>
      <c r="B119" t="str">
        <f>'Regression Coefficients_output'!B118</f>
        <v>CO</v>
      </c>
      <c r="C119">
        <f>'Regression Coefficients_output'!C118</f>
        <v>37.178600000000003</v>
      </c>
      <c r="D119">
        <f>'Regression Coefficients_output'!D118</f>
        <v>-104.48690000000001</v>
      </c>
      <c r="E119">
        <f>'Regression Coefficients_output'!G118</f>
        <v>0.454571279305162</v>
      </c>
      <c r="F119">
        <f>'Regression Coefficients_output'!K118</f>
        <v>0</v>
      </c>
      <c r="G119" t="str">
        <v>9.74044787975937e-14</v>
      </c>
      <c r="H119">
        <v>0.17167924747705099</v>
      </c>
      <c r="I119" s="6"/>
      <c r="J119" s="19">
        <f t="shared" si="4"/>
        <v>34.547417227192312</v>
      </c>
      <c r="K119" s="19">
        <f t="shared" si="5"/>
        <v>0</v>
      </c>
      <c r="L119" s="4"/>
      <c r="M119" t="b">
        <f t="shared" si="6"/>
        <v>0</v>
      </c>
      <c r="N119" t="b">
        <f t="shared" si="7"/>
        <v>0</v>
      </c>
    </row>
    <row r="120" spans="1:14" x14ac:dyDescent="0.3">
      <c r="A120" t="str">
        <f>'Regression Coefficients_output'!A119</f>
        <v>USC00059243</v>
      </c>
      <c r="B120" t="str">
        <f>'Regression Coefficients_output'!B119</f>
        <v>CO</v>
      </c>
      <c r="C120">
        <f>'Regression Coefficients_output'!C119</f>
        <v>40.081899999999997</v>
      </c>
      <c r="D120">
        <f>'Regression Coefficients_output'!D119</f>
        <v>-102.2069</v>
      </c>
      <c r="E120">
        <f>'Regression Coefficients_output'!G119</f>
        <v>0</v>
      </c>
      <c r="F120">
        <f>'Regression Coefficients_output'!K119</f>
        <v>-8.1666578884996704E-2</v>
      </c>
      <c r="G120">
        <v>0.39565537235029302</v>
      </c>
      <c r="H120">
        <v>8.4734797782302806E-2</v>
      </c>
      <c r="I120" s="6"/>
      <c r="J120" s="19">
        <f t="shared" si="4"/>
        <v>0</v>
      </c>
      <c r="K120" s="19">
        <f t="shared" si="5"/>
        <v>-6.2066599952597494</v>
      </c>
      <c r="L120" s="5"/>
      <c r="M120" t="b">
        <f t="shared" si="6"/>
        <v>0</v>
      </c>
      <c r="N120" t="b">
        <f t="shared" si="7"/>
        <v>0</v>
      </c>
    </row>
    <row r="121" spans="1:14" x14ac:dyDescent="0.3">
      <c r="A121" t="str">
        <f>'Regression Coefficients_output'!A120</f>
        <v>USC00062658</v>
      </c>
      <c r="B121" t="str">
        <f>'Regression Coefficients_output'!B120</f>
        <v>CT</v>
      </c>
      <c r="C121">
        <f>'Regression Coefficients_output'!C120</f>
        <v>41.95</v>
      </c>
      <c r="D121">
        <f>'Regression Coefficients_output'!D120</f>
        <v>-73.366699999999994</v>
      </c>
      <c r="E121">
        <f>'Regression Coefficients_output'!G120</f>
        <v>0</v>
      </c>
      <c r="F121">
        <f>'Regression Coefficients_output'!K120</f>
        <v>-0.13626970044880299</v>
      </c>
      <c r="G121">
        <v>0.66305513617529099</v>
      </c>
      <c r="H121">
        <v>2.0565064742313701E-2</v>
      </c>
      <c r="I121" s="6"/>
      <c r="J121" s="19">
        <f t="shared" si="4"/>
        <v>0</v>
      </c>
      <c r="K121" s="19">
        <f t="shared" si="5"/>
        <v>-10.356497234109026</v>
      </c>
      <c r="L121" s="5"/>
      <c r="M121" t="b">
        <f t="shared" si="6"/>
        <v>0</v>
      </c>
      <c r="N121" t="b">
        <f t="shared" si="7"/>
        <v>0</v>
      </c>
    </row>
    <row r="122" spans="1:14" x14ac:dyDescent="0.3">
      <c r="A122" t="str">
        <f>'Regression Coefficients_output'!A121</f>
        <v>USC00063207</v>
      </c>
      <c r="B122" t="str">
        <f>'Regression Coefficients_output'!B121</f>
        <v>CT</v>
      </c>
      <c r="C122">
        <f>'Regression Coefficients_output'!C121</f>
        <v>41.350299999999997</v>
      </c>
      <c r="D122">
        <f>'Regression Coefficients_output'!D121</f>
        <v>-72.037800000000004</v>
      </c>
      <c r="E122">
        <f>'Regression Coefficients_output'!G121</f>
        <v>0</v>
      </c>
      <c r="F122">
        <f>'Regression Coefficients_output'!K121</f>
        <v>-0.349222910692354</v>
      </c>
      <c r="G122">
        <v>0.28817620824839202</v>
      </c>
      <c r="H122" t="str">
        <v>6.74674456926672e-08</v>
      </c>
      <c r="I122" s="6"/>
      <c r="J122" s="19">
        <f t="shared" si="4"/>
        <v>0</v>
      </c>
      <c r="K122" s="19">
        <f t="shared" si="5"/>
        <v>-26.540941212618904</v>
      </c>
      <c r="L122" s="5"/>
      <c r="M122" t="b">
        <f t="shared" si="6"/>
        <v>0</v>
      </c>
      <c r="N122" t="b">
        <f t="shared" si="7"/>
        <v>0</v>
      </c>
    </row>
    <row r="123" spans="1:14" x14ac:dyDescent="0.3">
      <c r="A123" t="str">
        <f>'Regression Coefficients_output'!A122</f>
        <v>USC00067970</v>
      </c>
      <c r="B123" t="str">
        <f>'Regression Coefficients_output'!B122</f>
        <v>CT</v>
      </c>
      <c r="C123">
        <f>'Regression Coefficients_output'!C122</f>
        <v>41.124699999999997</v>
      </c>
      <c r="D123">
        <f>'Regression Coefficients_output'!D122</f>
        <v>-73.547499999999999</v>
      </c>
      <c r="E123">
        <f>'Regression Coefficients_output'!G122</f>
        <v>0.185813470477697</v>
      </c>
      <c r="F123">
        <f>'Regression Coefficients_output'!K122</f>
        <v>-0.18925131045395899</v>
      </c>
      <c r="G123">
        <v>7.4852826657471599E-3</v>
      </c>
      <c r="H123">
        <v>2.4713576154163199E-3</v>
      </c>
      <c r="I123" s="6"/>
      <c r="J123" s="19">
        <f t="shared" si="4"/>
        <v>14.121823756304972</v>
      </c>
      <c r="K123" s="19">
        <f t="shared" si="5"/>
        <v>-14.383099594500884</v>
      </c>
      <c r="L123" s="5"/>
      <c r="M123" t="b">
        <f t="shared" si="6"/>
        <v>0</v>
      </c>
      <c r="N123" t="b">
        <f t="shared" si="7"/>
        <v>0</v>
      </c>
    </row>
    <row r="124" spans="1:14" x14ac:dyDescent="0.3">
      <c r="A124" t="str">
        <f>'Regression Coefficients_output'!A123</f>
        <v>USC00068138</v>
      </c>
      <c r="B124" t="str">
        <f>'Regression Coefficients_output'!B123</f>
        <v>CT</v>
      </c>
      <c r="C124">
        <f>'Regression Coefficients_output'!C123</f>
        <v>41.795000000000002</v>
      </c>
      <c r="D124">
        <f>'Regression Coefficients_output'!D123</f>
        <v>-72.2286</v>
      </c>
      <c r="E124">
        <f>'Regression Coefficients_output'!G123</f>
        <v>0</v>
      </c>
      <c r="F124">
        <f>'Regression Coefficients_output'!K123</f>
        <v>-0.124310909646937</v>
      </c>
      <c r="G124">
        <v>0.60800557049762305</v>
      </c>
      <c r="H124">
        <v>1.1074365926511001E-2</v>
      </c>
      <c r="I124" s="6"/>
      <c r="J124" s="19">
        <f t="shared" si="4"/>
        <v>0</v>
      </c>
      <c r="K124" s="19">
        <f t="shared" si="5"/>
        <v>-9.4476291331672115</v>
      </c>
      <c r="L124" s="4"/>
      <c r="M124" t="b">
        <f t="shared" si="6"/>
        <v>0</v>
      </c>
      <c r="N124" t="b">
        <f t="shared" si="7"/>
        <v>0</v>
      </c>
    </row>
    <row r="125" spans="1:14" x14ac:dyDescent="0.3">
      <c r="A125" t="str">
        <f>'Regression Coefficients_output'!A124</f>
        <v>USC00072730</v>
      </c>
      <c r="B125" t="str">
        <f>'Regression Coefficients_output'!B124</f>
        <v>DE</v>
      </c>
      <c r="C125">
        <f>'Regression Coefficients_output'!C124</f>
        <v>39.146700000000003</v>
      </c>
      <c r="D125">
        <f>'Regression Coefficients_output'!D124</f>
        <v>-75.505600000000001</v>
      </c>
      <c r="E125">
        <f>'Regression Coefficients_output'!G124</f>
        <v>0</v>
      </c>
      <c r="F125">
        <f>'Regression Coefficients_output'!K124</f>
        <v>-0.114586466165413</v>
      </c>
      <c r="G125">
        <v>0.27014413021973099</v>
      </c>
      <c r="H125">
        <v>1.8539768863724201E-2</v>
      </c>
      <c r="I125" s="6"/>
      <c r="J125" s="19">
        <f t="shared" si="4"/>
        <v>0</v>
      </c>
      <c r="K125" s="19">
        <f t="shared" si="5"/>
        <v>-8.7085714285713873</v>
      </c>
      <c r="L125" s="5"/>
      <c r="M125" t="b">
        <f t="shared" si="6"/>
        <v>0</v>
      </c>
      <c r="N125" t="b">
        <f t="shared" si="7"/>
        <v>0</v>
      </c>
    </row>
    <row r="126" spans="1:14" x14ac:dyDescent="0.3">
      <c r="A126" t="str">
        <f>'Regression Coefficients_output'!A125</f>
        <v>USC00076410</v>
      </c>
      <c r="B126" t="str">
        <f>'Regression Coefficients_output'!B125</f>
        <v>DE</v>
      </c>
      <c r="C126">
        <f>'Regression Coefficients_output'!C125</f>
        <v>39.668300000000002</v>
      </c>
      <c r="D126">
        <f>'Regression Coefficients_output'!D125</f>
        <v>-75.745599999999996</v>
      </c>
      <c r="E126">
        <f>'Regression Coefficients_output'!G125</f>
        <v>0</v>
      </c>
      <c r="F126">
        <f>'Regression Coefficients_output'!K125</f>
        <v>-0.155465074322747</v>
      </c>
      <c r="G126">
        <v>0.84547425853040004</v>
      </c>
      <c r="H126">
        <v>1.1961471386122999E-2</v>
      </c>
      <c r="I126" s="6"/>
      <c r="J126" s="19">
        <f t="shared" si="4"/>
        <v>0</v>
      </c>
      <c r="K126" s="19">
        <f t="shared" si="5"/>
        <v>-11.815345648528773</v>
      </c>
      <c r="L126" s="4"/>
      <c r="M126" t="b">
        <f t="shared" si="6"/>
        <v>0</v>
      </c>
      <c r="N126" t="b">
        <f t="shared" si="7"/>
        <v>0</v>
      </c>
    </row>
    <row r="127" spans="1:14" x14ac:dyDescent="0.3">
      <c r="A127" t="str">
        <f>'Regression Coefficients_output'!A126</f>
        <v>USC00079605</v>
      </c>
      <c r="B127" t="str">
        <f>'Regression Coefficients_output'!B126</f>
        <v>DE</v>
      </c>
      <c r="C127">
        <f>'Regression Coefficients_output'!C126</f>
        <v>39.773899999999998</v>
      </c>
      <c r="D127">
        <f>'Regression Coefficients_output'!D126</f>
        <v>-75.541399999999996</v>
      </c>
      <c r="E127">
        <f>'Regression Coefficients_output'!G126</f>
        <v>9.0321257689678705E-2</v>
      </c>
      <c r="F127">
        <f>'Regression Coefficients_output'!K126</f>
        <v>-0.13457279562542701</v>
      </c>
      <c r="G127">
        <v>8.7917708734762207E-2</v>
      </c>
      <c r="H127">
        <v>9.6199038837258295E-3</v>
      </c>
      <c r="I127" s="6"/>
      <c r="J127" s="19">
        <f t="shared" si="4"/>
        <v>6.8644155844155819</v>
      </c>
      <c r="K127" s="19">
        <f t="shared" si="5"/>
        <v>-10.227532467532452</v>
      </c>
      <c r="L127" s="4"/>
      <c r="M127" t="b">
        <f t="shared" si="6"/>
        <v>0</v>
      </c>
      <c r="N127" t="b">
        <f t="shared" si="7"/>
        <v>0</v>
      </c>
    </row>
    <row r="128" spans="1:14" x14ac:dyDescent="0.3">
      <c r="A128" t="str">
        <f>'Regression Coefficients_output'!A127</f>
        <v>USC00080211</v>
      </c>
      <c r="B128" t="str">
        <f>'Regression Coefficients_output'!B127</f>
        <v>FL</v>
      </c>
      <c r="C128">
        <f>'Regression Coefficients_output'!C127</f>
        <v>29.7258</v>
      </c>
      <c r="D128">
        <f>'Regression Coefficients_output'!D127</f>
        <v>-85.020600000000002</v>
      </c>
      <c r="E128">
        <f>'Regression Coefficients_output'!G127</f>
        <v>0.62213783639154996</v>
      </c>
      <c r="F128">
        <f>'Regression Coefficients_output'!K127</f>
        <v>0.19689434247875601</v>
      </c>
      <c r="G128" t="str">
        <v>5.21564953210477e-07</v>
      </c>
      <c r="H128">
        <v>1.8341069201674601E-3</v>
      </c>
      <c r="I128" s="6"/>
      <c r="J128" s="19">
        <f t="shared" si="4"/>
        <v>47.2824755657578</v>
      </c>
      <c r="K128" s="19">
        <f t="shared" si="5"/>
        <v>14.963970028385457</v>
      </c>
      <c r="L128" s="4"/>
      <c r="M128" t="b">
        <f t="shared" si="6"/>
        <v>0</v>
      </c>
      <c r="N128" t="b">
        <f t="shared" si="7"/>
        <v>0</v>
      </c>
    </row>
    <row r="129" spans="1:14" x14ac:dyDescent="0.3">
      <c r="A129" t="str">
        <f>'Regression Coefficients_output'!A128</f>
        <v>USC00080228</v>
      </c>
      <c r="B129" t="str">
        <f>'Regression Coefficients_output'!B128</f>
        <v>FL</v>
      </c>
      <c r="C129">
        <f>'Regression Coefficients_output'!C128</f>
        <v>27.2178</v>
      </c>
      <c r="D129">
        <f>'Regression Coefficients_output'!D128</f>
        <v>-81.874200000000002</v>
      </c>
      <c r="E129">
        <f>'Regression Coefficients_output'!G128</f>
        <v>-0.13741156294913101</v>
      </c>
      <c r="F129">
        <f>'Regression Coefficients_output'!K128</f>
        <v>0</v>
      </c>
      <c r="G129">
        <v>9.6180446292535304E-2</v>
      </c>
      <c r="H129">
        <v>0.95709514027389198</v>
      </c>
      <c r="I129" s="6"/>
      <c r="J129" s="19">
        <f t="shared" si="4"/>
        <v>-10.443278784133957</v>
      </c>
      <c r="K129" s="19">
        <f t="shared" si="5"/>
        <v>0</v>
      </c>
      <c r="L129" s="5"/>
      <c r="M129" t="b">
        <f t="shared" si="6"/>
        <v>0</v>
      </c>
      <c r="N129" t="b">
        <f t="shared" si="7"/>
        <v>0</v>
      </c>
    </row>
    <row r="130" spans="1:14" x14ac:dyDescent="0.3">
      <c r="A130" t="str">
        <f>'Regression Coefficients_output'!A129</f>
        <v>USC00080478</v>
      </c>
      <c r="B130" t="str">
        <f>'Regression Coefficients_output'!B129</f>
        <v>FL</v>
      </c>
      <c r="C130">
        <f>'Regression Coefficients_output'!C129</f>
        <v>27.886099999999999</v>
      </c>
      <c r="D130">
        <f>'Regression Coefficients_output'!D129</f>
        <v>-81.832499999999996</v>
      </c>
      <c r="E130">
        <f>'Regression Coefficients_output'!G129</f>
        <v>0</v>
      </c>
      <c r="F130">
        <f>'Regression Coefficients_output'!K129</f>
        <v>-0.206684894053314</v>
      </c>
      <c r="G130">
        <v>0.18287006805087599</v>
      </c>
      <c r="H130" t="str">
        <v>5.55240952340968e-05</v>
      </c>
      <c r="I130" s="6"/>
      <c r="J130" s="19">
        <f t="shared" si="4"/>
        <v>0</v>
      </c>
      <c r="K130" s="19">
        <f t="shared" si="5"/>
        <v>-15.708051948051864</v>
      </c>
      <c r="L130" s="4"/>
      <c r="M130" t="b">
        <f t="shared" si="6"/>
        <v>0</v>
      </c>
      <c r="N130" t="b">
        <f t="shared" si="7"/>
        <v>0</v>
      </c>
    </row>
    <row r="131" spans="1:14" x14ac:dyDescent="0.3">
      <c r="A131" t="str">
        <f>'Regression Coefficients_output'!A130</f>
        <v>USC00082220</v>
      </c>
      <c r="B131" t="str">
        <f>'Regression Coefficients_output'!B130</f>
        <v>FL</v>
      </c>
      <c r="C131">
        <f>'Regression Coefficients_output'!C130</f>
        <v>30.724399999999999</v>
      </c>
      <c r="D131">
        <f>'Regression Coefficients_output'!D130</f>
        <v>-86.093900000000005</v>
      </c>
      <c r="E131">
        <f>'Regression Coefficients_output'!G130</f>
        <v>-0.35141002611771599</v>
      </c>
      <c r="F131">
        <f>'Regression Coefficients_output'!K130</f>
        <v>0</v>
      </c>
      <c r="G131">
        <v>2.0177653401875799E-3</v>
      </c>
      <c r="H131">
        <v>0.77058342925532597</v>
      </c>
      <c r="I131" s="6"/>
      <c r="J131" s="19">
        <f t="shared" si="4"/>
        <v>-26.707161984946417</v>
      </c>
      <c r="K131" s="19">
        <f t="shared" si="5"/>
        <v>0</v>
      </c>
      <c r="L131" s="4"/>
      <c r="M131" t="b">
        <f t="shared" si="6"/>
        <v>0</v>
      </c>
      <c r="N131" t="b">
        <f t="shared" si="7"/>
        <v>0</v>
      </c>
    </row>
    <row r="132" spans="1:14" x14ac:dyDescent="0.3">
      <c r="A132" t="str">
        <f>'Regression Coefficients_output'!A131</f>
        <v>USC00082850</v>
      </c>
      <c r="B132" t="str">
        <f>'Regression Coefficients_output'!B131</f>
        <v>FL</v>
      </c>
      <c r="C132">
        <f>'Regression Coefficients_output'!C131</f>
        <v>25.8489</v>
      </c>
      <c r="D132">
        <f>'Regression Coefficients_output'!D131</f>
        <v>-81.389700000000005</v>
      </c>
      <c r="E132">
        <f>'Regression Coefficients_output'!G131</f>
        <v>0</v>
      </c>
      <c r="F132">
        <f>'Regression Coefficients_output'!K131</f>
        <v>0</v>
      </c>
      <c r="G132">
        <v>0.96869241895883995</v>
      </c>
      <c r="H132">
        <v>0.44375370892709198</v>
      </c>
      <c r="I132" s="6"/>
      <c r="J132" s="19">
        <f t="shared" si="4"/>
        <v>0</v>
      </c>
      <c r="K132" s="19">
        <f t="shared" si="5"/>
        <v>0</v>
      </c>
      <c r="L132" s="4"/>
      <c r="M132" t="b">
        <f t="shared" si="6"/>
        <v>0</v>
      </c>
      <c r="N132" t="b">
        <f t="shared" si="7"/>
        <v>0</v>
      </c>
    </row>
    <row r="133" spans="1:14" x14ac:dyDescent="0.3">
      <c r="A133" t="str">
        <f>'Regression Coefficients_output'!A132</f>
        <v>USC00082915</v>
      </c>
      <c r="B133" t="str">
        <f>'Regression Coefficients_output'!B132</f>
        <v>FL</v>
      </c>
      <c r="C133">
        <f>'Regression Coefficients_output'!C132</f>
        <v>29.754999999999999</v>
      </c>
      <c r="D133">
        <f>'Regression Coefficients_output'!D132</f>
        <v>-81.538899999999998</v>
      </c>
      <c r="E133">
        <f>'Regression Coefficients_output'!G132</f>
        <v>-0.28815540841565201</v>
      </c>
      <c r="F133">
        <f>'Regression Coefficients_output'!K132</f>
        <v>-0.12830258245894399</v>
      </c>
      <c r="G133">
        <v>1.77354464544583E-3</v>
      </c>
      <c r="H133">
        <v>1.9877698897506301E-2</v>
      </c>
      <c r="I133" s="6"/>
      <c r="J133" s="19">
        <f t="shared" ref="J133:J196" si="8">E133*B$2</f>
        <v>-21.899811039589554</v>
      </c>
      <c r="K133" s="19">
        <f t="shared" ref="K133:K196" si="9">F133*B$2</f>
        <v>-9.7509962668797439</v>
      </c>
      <c r="L133" s="4"/>
      <c r="M133" t="b">
        <f t="shared" ref="M133:M196" si="10">IF(AND(J133&lt;5, J133&gt;-5,G133&lt;0.1), TRUE)</f>
        <v>0</v>
      </c>
      <c r="N133" t="b">
        <f t="shared" ref="N133:N196" si="11">IF(AND(K133&lt;5, K133&gt;-5,H133&lt;0.1), TRUE)</f>
        <v>0</v>
      </c>
    </row>
    <row r="134" spans="1:14" x14ac:dyDescent="0.3">
      <c r="A134" t="str">
        <f>'Regression Coefficients_output'!A133</f>
        <v>USC00082944</v>
      </c>
      <c r="B134" t="str">
        <f>'Regression Coefficients_output'!B133</f>
        <v>FL</v>
      </c>
      <c r="C134">
        <f>'Regression Coefficients_output'!C133</f>
        <v>30.666899999999998</v>
      </c>
      <c r="D134">
        <f>'Regression Coefficients_output'!D133</f>
        <v>-81.452500000000001</v>
      </c>
      <c r="E134">
        <f>'Regression Coefficients_output'!G133</f>
        <v>0</v>
      </c>
      <c r="F134">
        <f>'Regression Coefficients_output'!K133</f>
        <v>-0.14501323166581101</v>
      </c>
      <c r="G134">
        <v>0.28376613361466202</v>
      </c>
      <c r="H134">
        <v>1.07902594815908E-2</v>
      </c>
      <c r="I134" s="6"/>
      <c r="J134" s="19">
        <f t="shared" si="8"/>
        <v>0</v>
      </c>
      <c r="K134" s="19">
        <f t="shared" si="9"/>
        <v>-11.021005606601637</v>
      </c>
      <c r="L134" s="4"/>
      <c r="M134" t="b">
        <f t="shared" si="10"/>
        <v>0</v>
      </c>
      <c r="N134" t="b">
        <f t="shared" si="11"/>
        <v>0</v>
      </c>
    </row>
    <row r="135" spans="1:14" x14ac:dyDescent="0.3">
      <c r="A135" t="str">
        <f>'Regression Coefficients_output'!A134</f>
        <v>USC00083163</v>
      </c>
      <c r="B135" t="str">
        <f>'Regression Coefficients_output'!B134</f>
        <v>FL</v>
      </c>
      <c r="C135">
        <f>'Regression Coefficients_output'!C134</f>
        <v>26.101900000000001</v>
      </c>
      <c r="D135">
        <f>'Regression Coefficients_output'!D134</f>
        <v>-80.201099999999997</v>
      </c>
      <c r="E135">
        <f>'Regression Coefficients_output'!G134</f>
        <v>0</v>
      </c>
      <c r="F135">
        <f>'Regression Coefficients_output'!K134</f>
        <v>-0.19498291182501601</v>
      </c>
      <c r="G135">
        <v>0.86449726641288205</v>
      </c>
      <c r="H135">
        <v>1.86330970687308E-4</v>
      </c>
      <c r="I135" s="6"/>
      <c r="J135" s="19">
        <f t="shared" si="8"/>
        <v>0</v>
      </c>
      <c r="K135" s="19">
        <f t="shared" si="9"/>
        <v>-14.818701298701217</v>
      </c>
      <c r="L135" s="4"/>
      <c r="M135" t="b">
        <f t="shared" si="10"/>
        <v>0</v>
      </c>
      <c r="N135" t="b">
        <f t="shared" si="11"/>
        <v>0</v>
      </c>
    </row>
    <row r="136" spans="1:14" x14ac:dyDescent="0.3">
      <c r="A136" t="str">
        <f>'Regression Coefficients_output'!A135</f>
        <v>USC00083207</v>
      </c>
      <c r="B136" t="str">
        <f>'Regression Coefficients_output'!B135</f>
        <v>FL</v>
      </c>
      <c r="C136">
        <f>'Regression Coefficients_output'!C135</f>
        <v>27.4419</v>
      </c>
      <c r="D136">
        <f>'Regression Coefficients_output'!D135</f>
        <v>-80.350800000000007</v>
      </c>
      <c r="E136">
        <f>'Regression Coefficients_output'!G135</f>
        <v>0.236951469583048</v>
      </c>
      <c r="F136">
        <f>'Regression Coefficients_output'!K135</f>
        <v>0</v>
      </c>
      <c r="G136">
        <v>1.8692148385711E-2</v>
      </c>
      <c r="H136">
        <v>0.111479259415651</v>
      </c>
      <c r="I136" s="6"/>
      <c r="J136" s="19">
        <f t="shared" si="8"/>
        <v>18.008311688311647</v>
      </c>
      <c r="K136" s="19">
        <f t="shared" si="9"/>
        <v>0</v>
      </c>
      <c r="L136" s="4"/>
      <c r="M136" t="b">
        <f t="shared" si="10"/>
        <v>0</v>
      </c>
      <c r="N136" t="b">
        <f t="shared" si="11"/>
        <v>0</v>
      </c>
    </row>
    <row r="137" spans="1:14" x14ac:dyDescent="0.3">
      <c r="A137" t="str">
        <f>'Regression Coefficients_output'!A136</f>
        <v>USC00084289</v>
      </c>
      <c r="B137" t="str">
        <f>'Regression Coefficients_output'!B136</f>
        <v>FL</v>
      </c>
      <c r="C137">
        <f>'Regression Coefficients_output'!C136</f>
        <v>28.802800000000001</v>
      </c>
      <c r="D137">
        <f>'Regression Coefficients_output'!D136</f>
        <v>-82.312799999999996</v>
      </c>
      <c r="E137">
        <f>'Regression Coefficients_output'!G136</f>
        <v>0.24233766233766299</v>
      </c>
      <c r="F137">
        <f>'Regression Coefficients_output'!K136</f>
        <v>0.176486671223514</v>
      </c>
      <c r="G137">
        <v>2.6708234196678201E-3</v>
      </c>
      <c r="H137">
        <v>5.5593206343021602E-4</v>
      </c>
      <c r="I137" s="6"/>
      <c r="J137" s="19">
        <f t="shared" si="8"/>
        <v>18.417662337662389</v>
      </c>
      <c r="K137" s="19">
        <f t="shared" si="9"/>
        <v>13.412987012987063</v>
      </c>
      <c r="L137" s="4"/>
      <c r="M137" t="b">
        <f t="shared" si="10"/>
        <v>0</v>
      </c>
      <c r="N137" t="b">
        <f t="shared" si="11"/>
        <v>0</v>
      </c>
    </row>
    <row r="138" spans="1:14" x14ac:dyDescent="0.3">
      <c r="A138" t="str">
        <f>'Regression Coefficients_output'!A137</f>
        <v>USC00084731</v>
      </c>
      <c r="B138" t="str">
        <f>'Regression Coefficients_output'!B137</f>
        <v>FL</v>
      </c>
      <c r="C138">
        <f>'Regression Coefficients_output'!C137</f>
        <v>30.185300000000002</v>
      </c>
      <c r="D138">
        <f>'Regression Coefficients_output'!D137</f>
        <v>-82.594200000000001</v>
      </c>
      <c r="E138">
        <f>'Regression Coefficients_output'!G137</f>
        <v>-0.24702861291979</v>
      </c>
      <c r="F138">
        <f>'Regression Coefficients_output'!K137</f>
        <v>-0.13640930584005401</v>
      </c>
      <c r="G138">
        <v>5.2096940619392896E-3</v>
      </c>
      <c r="H138">
        <v>5.4772574865566198E-3</v>
      </c>
      <c r="I138" s="6"/>
      <c r="J138" s="19">
        <f t="shared" si="8"/>
        <v>-18.774174581904042</v>
      </c>
      <c r="K138" s="19">
        <f t="shared" si="9"/>
        <v>-10.367107243844105</v>
      </c>
      <c r="L138" s="5"/>
      <c r="M138" t="b">
        <f t="shared" si="10"/>
        <v>0</v>
      </c>
      <c r="N138" t="b">
        <f t="shared" si="11"/>
        <v>0</v>
      </c>
    </row>
    <row r="139" spans="1:14" x14ac:dyDescent="0.3">
      <c r="A139" t="str">
        <f>'Regression Coefficients_output'!A138</f>
        <v>USC00085275</v>
      </c>
      <c r="B139" t="str">
        <f>'Regression Coefficients_output'!B138</f>
        <v>FL</v>
      </c>
      <c r="C139">
        <f>'Regression Coefficients_output'!C138</f>
        <v>30.465299999999999</v>
      </c>
      <c r="D139">
        <f>'Regression Coefficients_output'!D138</f>
        <v>-83.402199999999993</v>
      </c>
      <c r="E139">
        <f>'Regression Coefficients_output'!G138</f>
        <v>0</v>
      </c>
      <c r="F139">
        <f>'Regression Coefficients_output'!K138</f>
        <v>0.128178682955672</v>
      </c>
      <c r="G139">
        <v>0.28758834932178301</v>
      </c>
      <c r="H139">
        <v>4.4867234336844697E-2</v>
      </c>
      <c r="I139" s="6"/>
      <c r="J139" s="19">
        <f t="shared" si="8"/>
        <v>0</v>
      </c>
      <c r="K139" s="19">
        <f t="shared" si="9"/>
        <v>9.741579904631072</v>
      </c>
      <c r="L139" s="4"/>
      <c r="M139" t="b">
        <f t="shared" si="10"/>
        <v>0</v>
      </c>
      <c r="N139" t="b">
        <f t="shared" si="11"/>
        <v>0</v>
      </c>
    </row>
    <row r="140" spans="1:14" x14ac:dyDescent="0.3">
      <c r="A140" t="str">
        <f>'Regression Coefficients_output'!A139</f>
        <v>USC00086414</v>
      </c>
      <c r="B140" t="str">
        <f>'Regression Coefficients_output'!B139</f>
        <v>FL</v>
      </c>
      <c r="C140">
        <f>'Regression Coefficients_output'!C139</f>
        <v>29.163900000000002</v>
      </c>
      <c r="D140">
        <f>'Regression Coefficients_output'!D139</f>
        <v>-82.077799999999996</v>
      </c>
      <c r="E140">
        <f>'Regression Coefficients_output'!G139</f>
        <v>-0.13749027005421099</v>
      </c>
      <c r="F140">
        <f>'Regression Coefficients_output'!K139</f>
        <v>0</v>
      </c>
      <c r="G140">
        <v>8.1137452882913796E-2</v>
      </c>
      <c r="H140">
        <v>0.57871657174320201</v>
      </c>
      <c r="I140" s="6"/>
      <c r="J140" s="19">
        <f t="shared" si="8"/>
        <v>-10.449260524120035</v>
      </c>
      <c r="K140" s="19">
        <f t="shared" si="9"/>
        <v>0</v>
      </c>
      <c r="L140" s="4"/>
      <c r="M140" t="b">
        <f t="shared" si="10"/>
        <v>0</v>
      </c>
      <c r="N140" t="b">
        <f t="shared" si="11"/>
        <v>0</v>
      </c>
    </row>
    <row r="141" spans="1:14" x14ac:dyDescent="0.3">
      <c r="A141" t="str">
        <f>'Regression Coefficients_output'!A140</f>
        <v>USC00087851</v>
      </c>
      <c r="B141" t="str">
        <f>'Regression Coefficients_output'!B140</f>
        <v>FL</v>
      </c>
      <c r="C141">
        <f>'Regression Coefficients_output'!C140</f>
        <v>28.337800000000001</v>
      </c>
      <c r="D141">
        <f>'Regression Coefficients_output'!D140</f>
        <v>-82.26</v>
      </c>
      <c r="E141">
        <f>'Regression Coefficients_output'!G140</f>
        <v>0</v>
      </c>
      <c r="F141">
        <f>'Regression Coefficients_output'!K140</f>
        <v>-8.9747095010251701E-2</v>
      </c>
      <c r="G141">
        <v>0.70752016183586797</v>
      </c>
      <c r="H141">
        <v>7.0611682273684306E-2</v>
      </c>
      <c r="I141" s="6"/>
      <c r="J141" s="19">
        <f t="shared" si="8"/>
        <v>0</v>
      </c>
      <c r="K141" s="19">
        <f t="shared" si="9"/>
        <v>-6.8207792207791291</v>
      </c>
      <c r="L141" s="4"/>
      <c r="M141" t="b">
        <f t="shared" si="10"/>
        <v>0</v>
      </c>
      <c r="N141" t="b">
        <f t="shared" si="11"/>
        <v>0</v>
      </c>
    </row>
    <row r="142" spans="1:14" x14ac:dyDescent="0.3">
      <c r="A142" t="str">
        <f>'Regression Coefficients_output'!A141</f>
        <v>USC00088824</v>
      </c>
      <c r="B142" t="str">
        <f>'Regression Coefficients_output'!B141</f>
        <v>FL</v>
      </c>
      <c r="C142">
        <f>'Regression Coefficients_output'!C141</f>
        <v>28.152200000000001</v>
      </c>
      <c r="D142">
        <f>'Regression Coefficients_output'!D141</f>
        <v>-82.753900000000002</v>
      </c>
      <c r="E142">
        <f>'Regression Coefficients_output'!G141</f>
        <v>0.232727272727273</v>
      </c>
      <c r="F142">
        <f>'Regression Coefficients_output'!K141</f>
        <v>-0.176664388243334</v>
      </c>
      <c r="G142">
        <v>4.3598852710181102E-2</v>
      </c>
      <c r="H142">
        <v>5.0191884935880298E-4</v>
      </c>
      <c r="I142" s="6"/>
      <c r="J142" s="19">
        <f t="shared" si="8"/>
        <v>17.687272727272749</v>
      </c>
      <c r="K142" s="19">
        <f t="shared" si="9"/>
        <v>-13.426493506493383</v>
      </c>
      <c r="L142" s="4"/>
      <c r="M142" t="b">
        <f t="shared" si="10"/>
        <v>0</v>
      </c>
      <c r="N142" t="b">
        <f t="shared" si="11"/>
        <v>0</v>
      </c>
    </row>
    <row r="143" spans="1:14" x14ac:dyDescent="0.3">
      <c r="A143" t="str">
        <f>'Regression Coefficients_output'!A142</f>
        <v>USC00088942</v>
      </c>
      <c r="B143" t="str">
        <f>'Regression Coefficients_output'!B142</f>
        <v>FL</v>
      </c>
      <c r="C143">
        <f>'Regression Coefficients_output'!C142</f>
        <v>28.624199999999998</v>
      </c>
      <c r="D143">
        <f>'Regression Coefficients_output'!D142</f>
        <v>-80.816900000000004</v>
      </c>
      <c r="E143">
        <f>'Regression Coefficients_output'!G142</f>
        <v>-0.29681574915757702</v>
      </c>
      <c r="F143">
        <f>'Regression Coefficients_output'!K142</f>
        <v>-0.214419808341035</v>
      </c>
      <c r="G143" t="str">
        <v>7.63623031453857e-05</v>
      </c>
      <c r="H143" t="str">
        <v>3.85077748251305e-05</v>
      </c>
      <c r="I143" s="6"/>
      <c r="J143" s="19">
        <f t="shared" si="8"/>
        <v>-22.557996935975854</v>
      </c>
      <c r="K143" s="19">
        <f t="shared" si="9"/>
        <v>-16.295905433918659</v>
      </c>
      <c r="L143" s="4"/>
      <c r="M143" t="b">
        <f t="shared" si="10"/>
        <v>0</v>
      </c>
      <c r="N143" t="b">
        <f t="shared" si="11"/>
        <v>0</v>
      </c>
    </row>
    <row r="144" spans="1:14" x14ac:dyDescent="0.3">
      <c r="A144" t="str">
        <f>'Regression Coefficients_output'!A143</f>
        <v>USC00090140</v>
      </c>
      <c r="B144" t="str">
        <f>'Regression Coefficients_output'!B143</f>
        <v>GA</v>
      </c>
      <c r="C144">
        <f>'Regression Coefficients_output'!C143</f>
        <v>31.533899999999999</v>
      </c>
      <c r="D144">
        <f>'Regression Coefficients_output'!D143</f>
        <v>-84.148899999999998</v>
      </c>
      <c r="E144">
        <f>'Regression Coefficients_output'!G143</f>
        <v>-0.21238059977786</v>
      </c>
      <c r="F144">
        <f>'Regression Coefficients_output'!K143</f>
        <v>0</v>
      </c>
      <c r="G144">
        <v>1.49200284799327E-2</v>
      </c>
      <c r="H144">
        <v>0.20195407218564901</v>
      </c>
      <c r="I144" s="6"/>
      <c r="J144" s="19">
        <f t="shared" si="8"/>
        <v>-16.140925583117362</v>
      </c>
      <c r="K144" s="19">
        <f t="shared" si="9"/>
        <v>0</v>
      </c>
      <c r="L144" s="4"/>
      <c r="M144" t="b">
        <f t="shared" si="10"/>
        <v>0</v>
      </c>
      <c r="N144" t="b">
        <f t="shared" si="11"/>
        <v>0</v>
      </c>
    </row>
    <row r="145" spans="1:14" x14ac:dyDescent="0.3">
      <c r="A145" t="str">
        <f>'Regression Coefficients_output'!A144</f>
        <v>USC00091340</v>
      </c>
      <c r="B145" t="str">
        <f>'Regression Coefficients_output'!B144</f>
        <v>GA</v>
      </c>
      <c r="C145">
        <f>'Regression Coefficients_output'!C144</f>
        <v>31.168099999999999</v>
      </c>
      <c r="D145">
        <f>'Regression Coefficients_output'!D144</f>
        <v>-81.502200000000002</v>
      </c>
      <c r="E145">
        <f>'Regression Coefficients_output'!G144</f>
        <v>0</v>
      </c>
      <c r="F145">
        <f>'Regression Coefficients_output'!K144</f>
        <v>0</v>
      </c>
      <c r="G145">
        <v>0.92747960699038501</v>
      </c>
      <c r="H145">
        <v>0.21349911907272801</v>
      </c>
      <c r="I145" s="6"/>
      <c r="J145" s="19">
        <f t="shared" si="8"/>
        <v>0</v>
      </c>
      <c r="K145" s="19">
        <f t="shared" si="9"/>
        <v>0</v>
      </c>
      <c r="L145" s="4"/>
      <c r="M145" t="b">
        <f t="shared" si="10"/>
        <v>0</v>
      </c>
      <c r="N145" t="b">
        <f t="shared" si="11"/>
        <v>0</v>
      </c>
    </row>
    <row r="146" spans="1:14" x14ac:dyDescent="0.3">
      <c r="A146" t="str">
        <f>'Regression Coefficients_output'!A145</f>
        <v>USC00091500</v>
      </c>
      <c r="B146" t="str">
        <f>'Regression Coefficients_output'!B145</f>
        <v>GA</v>
      </c>
      <c r="C146">
        <f>'Regression Coefficients_output'!C145</f>
        <v>31.190300000000001</v>
      </c>
      <c r="D146">
        <f>'Regression Coefficients_output'!D145</f>
        <v>-84.203599999999994</v>
      </c>
      <c r="E146">
        <f>'Regression Coefficients_output'!G145</f>
        <v>-0.59691045796308695</v>
      </c>
      <c r="F146">
        <f>'Regression Coefficients_output'!K145</f>
        <v>0</v>
      </c>
      <c r="G146" t="str">
        <v>1.0434099439092e-07</v>
      </c>
      <c r="H146">
        <v>0.29324182991179798</v>
      </c>
      <c r="I146" s="6"/>
      <c r="J146" s="19">
        <f t="shared" si="8"/>
        <v>-45.365194805194605</v>
      </c>
      <c r="K146" s="19">
        <f t="shared" si="9"/>
        <v>0</v>
      </c>
      <c r="L146" s="4"/>
      <c r="M146" t="b">
        <f t="shared" si="10"/>
        <v>0</v>
      </c>
      <c r="N146" t="b">
        <f t="shared" si="11"/>
        <v>0</v>
      </c>
    </row>
    <row r="147" spans="1:14" x14ac:dyDescent="0.3">
      <c r="A147" t="str">
        <f>'Regression Coefficients_output'!A146</f>
        <v>USC00092318</v>
      </c>
      <c r="B147" t="str">
        <f>'Regression Coefficients_output'!B146</f>
        <v>GA</v>
      </c>
      <c r="C147">
        <f>'Regression Coefficients_output'!C146</f>
        <v>33.597200000000001</v>
      </c>
      <c r="D147">
        <f>'Regression Coefficients_output'!D146</f>
        <v>-83.843599999999995</v>
      </c>
      <c r="E147">
        <f>'Regression Coefficients_output'!G146</f>
        <v>0</v>
      </c>
      <c r="F147">
        <f>'Regression Coefficients_output'!K146</f>
        <v>0</v>
      </c>
      <c r="G147">
        <v>0.13150577394767399</v>
      </c>
      <c r="H147">
        <v>0.40051989655770098</v>
      </c>
      <c r="I147" s="6"/>
      <c r="J147" s="19">
        <f t="shared" si="8"/>
        <v>0</v>
      </c>
      <c r="K147" s="19">
        <f t="shared" si="9"/>
        <v>0</v>
      </c>
      <c r="L147" s="4"/>
      <c r="M147" t="b">
        <f t="shared" si="10"/>
        <v>0</v>
      </c>
      <c r="N147" t="b">
        <f t="shared" si="11"/>
        <v>0</v>
      </c>
    </row>
    <row r="148" spans="1:14" x14ac:dyDescent="0.3">
      <c r="A148" t="str">
        <f>'Regression Coefficients_output'!A147</f>
        <v>USC00092966</v>
      </c>
      <c r="B148" t="str">
        <f>'Regression Coefficients_output'!B147</f>
        <v>GA</v>
      </c>
      <c r="C148">
        <f>'Regression Coefficients_output'!C147</f>
        <v>32.200299999999999</v>
      </c>
      <c r="D148">
        <f>'Regression Coefficients_output'!D147</f>
        <v>-83.205799999999996</v>
      </c>
      <c r="E148">
        <f>'Regression Coefficients_output'!G147</f>
        <v>-0.241271360218729</v>
      </c>
      <c r="F148">
        <f>'Regression Coefficients_output'!K147</f>
        <v>-9.1086807928912203E-2</v>
      </c>
      <c r="G148">
        <v>1.45063882015863E-2</v>
      </c>
      <c r="H148">
        <v>9.9372570808532706E-2</v>
      </c>
      <c r="I148" s="6"/>
      <c r="J148" s="19">
        <f t="shared" si="8"/>
        <v>-18.336623376623404</v>
      </c>
      <c r="K148" s="19">
        <f t="shared" si="9"/>
        <v>-6.9225974025973276</v>
      </c>
      <c r="L148" s="4"/>
      <c r="M148" t="b">
        <f t="shared" si="10"/>
        <v>0</v>
      </c>
      <c r="N148" t="b">
        <f t="shared" si="11"/>
        <v>0</v>
      </c>
    </row>
    <row r="149" spans="1:14" x14ac:dyDescent="0.3">
      <c r="A149" t="str">
        <f>'Regression Coefficients_output'!A148</f>
        <v>USC00093621</v>
      </c>
      <c r="B149" t="str">
        <f>'Regression Coefficients_output'!B148</f>
        <v>GA</v>
      </c>
      <c r="C149">
        <f>'Regression Coefficients_output'!C148</f>
        <v>34.300600000000003</v>
      </c>
      <c r="D149">
        <f>'Regression Coefficients_output'!D148</f>
        <v>-83.86</v>
      </c>
      <c r="E149">
        <f>'Regression Coefficients_output'!G148</f>
        <v>-0.178981156816193</v>
      </c>
      <c r="F149">
        <f>'Regression Coefficients_output'!K148</f>
        <v>-0.21111593447289001</v>
      </c>
      <c r="G149">
        <v>4.8562216049797199E-2</v>
      </c>
      <c r="H149">
        <v>3.06093570184191E-4</v>
      </c>
      <c r="I149" s="6"/>
      <c r="J149" s="19">
        <f t="shared" si="8"/>
        <v>-13.602567918030669</v>
      </c>
      <c r="K149" s="19">
        <f t="shared" si="9"/>
        <v>-16.04481101993964</v>
      </c>
      <c r="L149" s="4"/>
      <c r="M149" t="b">
        <f t="shared" si="10"/>
        <v>0</v>
      </c>
      <c r="N149" t="b">
        <f t="shared" si="11"/>
        <v>0</v>
      </c>
    </row>
    <row r="150" spans="1:14" x14ac:dyDescent="0.3">
      <c r="A150" t="str">
        <f>'Regression Coefficients_output'!A149</f>
        <v>USC00093754</v>
      </c>
      <c r="B150" t="str">
        <f>'Regression Coefficients_output'!B149</f>
        <v>GA</v>
      </c>
      <c r="C150">
        <f>'Regression Coefficients_output'!C149</f>
        <v>31.988099999999999</v>
      </c>
      <c r="D150">
        <f>'Regression Coefficients_output'!D149</f>
        <v>-81.952200000000005</v>
      </c>
      <c r="E150">
        <f>'Regression Coefficients_output'!G149</f>
        <v>0.20154664404848099</v>
      </c>
      <c r="F150">
        <f>'Regression Coefficients_output'!K149</f>
        <v>0</v>
      </c>
      <c r="G150">
        <v>2.2542640742071102E-2</v>
      </c>
      <c r="H150">
        <v>0.90369673131095096</v>
      </c>
      <c r="I150" s="6"/>
      <c r="J150" s="19">
        <f t="shared" si="8"/>
        <v>15.317544947684556</v>
      </c>
      <c r="K150" s="19">
        <f t="shared" si="9"/>
        <v>0</v>
      </c>
      <c r="L150" s="4"/>
      <c r="M150" t="b">
        <f t="shared" si="10"/>
        <v>0</v>
      </c>
      <c r="N150" t="b">
        <f t="shared" si="11"/>
        <v>0</v>
      </c>
    </row>
    <row r="151" spans="1:14" x14ac:dyDescent="0.3">
      <c r="A151" t="str">
        <f>'Regression Coefficients_output'!A150</f>
        <v>USC00094170</v>
      </c>
      <c r="B151" t="str">
        <f>'Regression Coefficients_output'!B150</f>
        <v>GA</v>
      </c>
      <c r="C151">
        <f>'Regression Coefficients_output'!C150</f>
        <v>32.284199999999998</v>
      </c>
      <c r="D151">
        <f>'Regression Coefficients_output'!D150</f>
        <v>-83.468100000000007</v>
      </c>
      <c r="E151">
        <f>'Regression Coefficients_output'!G150</f>
        <v>0</v>
      </c>
      <c r="F151">
        <f>'Regression Coefficients_output'!K150</f>
        <v>-0.15609136667298901</v>
      </c>
      <c r="G151">
        <v>0.15652903426120299</v>
      </c>
      <c r="H151">
        <v>1.4948642776961601E-2</v>
      </c>
      <c r="I151" s="6"/>
      <c r="J151" s="19">
        <f t="shared" si="8"/>
        <v>0</v>
      </c>
      <c r="K151" s="19">
        <f t="shared" si="9"/>
        <v>-11.862943867147164</v>
      </c>
      <c r="L151" s="4"/>
      <c r="M151" t="b">
        <f t="shared" si="10"/>
        <v>0</v>
      </c>
      <c r="N151" t="b">
        <f t="shared" si="11"/>
        <v>0</v>
      </c>
    </row>
    <row r="152" spans="1:14" x14ac:dyDescent="0.3">
      <c r="A152" t="str">
        <f>'Regression Coefficients_output'!A151</f>
        <v>USC00095874</v>
      </c>
      <c r="B152" t="str">
        <f>'Regression Coefficients_output'!B151</f>
        <v>GA</v>
      </c>
      <c r="C152">
        <f>'Regression Coefficients_output'!C151</f>
        <v>33.083100000000002</v>
      </c>
      <c r="D152">
        <f>'Regression Coefficients_output'!D151</f>
        <v>-83.249700000000004</v>
      </c>
      <c r="E152">
        <f>'Regression Coefficients_output'!G151</f>
        <v>0.24439152855092799</v>
      </c>
      <c r="F152">
        <f>'Regression Coefficients_output'!K151</f>
        <v>-0.15503130272972401</v>
      </c>
      <c r="G152">
        <v>1.46761809541544E-2</v>
      </c>
      <c r="H152">
        <v>1.25435642979087E-2</v>
      </c>
      <c r="I152" s="6"/>
      <c r="J152" s="19">
        <f t="shared" si="8"/>
        <v>18.573756169870528</v>
      </c>
      <c r="K152" s="19">
        <f t="shared" si="9"/>
        <v>-11.782379007459024</v>
      </c>
      <c r="L152" s="4"/>
      <c r="M152" t="b">
        <f t="shared" si="10"/>
        <v>0</v>
      </c>
      <c r="N152" t="b">
        <f t="shared" si="11"/>
        <v>0</v>
      </c>
    </row>
    <row r="153" spans="1:14" x14ac:dyDescent="0.3">
      <c r="A153" t="str">
        <f>'Regression Coefficients_output'!A152</f>
        <v>USC00096335</v>
      </c>
      <c r="B153" t="str">
        <f>'Regression Coefficients_output'!B152</f>
        <v>GA</v>
      </c>
      <c r="C153">
        <f>'Regression Coefficients_output'!C152</f>
        <v>33.399700000000003</v>
      </c>
      <c r="D153">
        <f>'Regression Coefficients_output'!D152</f>
        <v>-84.915000000000006</v>
      </c>
      <c r="E153">
        <f>'Regression Coefficients_output'!G152</f>
        <v>-0.2038012352802</v>
      </c>
      <c r="F153">
        <f>'Regression Coefficients_output'!K152</f>
        <v>0</v>
      </c>
      <c r="G153">
        <v>1.76679892722847E-2</v>
      </c>
      <c r="H153">
        <v>0.36550282484280999</v>
      </c>
      <c r="I153" s="6"/>
      <c r="J153" s="19">
        <f t="shared" si="8"/>
        <v>-15.4888938812952</v>
      </c>
      <c r="K153" s="19">
        <f t="shared" si="9"/>
        <v>0</v>
      </c>
      <c r="L153" s="4"/>
      <c r="M153" t="b">
        <f t="shared" si="10"/>
        <v>0</v>
      </c>
      <c r="N153" t="b">
        <f t="shared" si="11"/>
        <v>0</v>
      </c>
    </row>
    <row r="154" spans="1:14" x14ac:dyDescent="0.3">
      <c r="A154" t="str">
        <f>'Regression Coefficients_output'!A153</f>
        <v>USC00097276</v>
      </c>
      <c r="B154" t="str">
        <f>'Regression Coefficients_output'!B153</f>
        <v>GA</v>
      </c>
      <c r="C154">
        <f>'Regression Coefficients_output'!C153</f>
        <v>30.7836</v>
      </c>
      <c r="D154">
        <f>'Regression Coefficients_output'!D153</f>
        <v>-83.569199999999995</v>
      </c>
      <c r="E154">
        <f>'Regression Coefficients_output'!G153</f>
        <v>-0.306385520469658</v>
      </c>
      <c r="F154">
        <f>'Regression Coefficients_output'!K153</f>
        <v>0</v>
      </c>
      <c r="G154">
        <v>2.7729644675041402E-3</v>
      </c>
      <c r="H154">
        <v>0.938375214919143</v>
      </c>
      <c r="I154" s="6"/>
      <c r="J154" s="19">
        <f t="shared" si="8"/>
        <v>-23.285299555694007</v>
      </c>
      <c r="K154" s="19">
        <f t="shared" si="9"/>
        <v>0</v>
      </c>
      <c r="L154" s="4"/>
      <c r="M154" t="b">
        <f t="shared" si="10"/>
        <v>0</v>
      </c>
      <c r="N154" t="b">
        <f t="shared" si="11"/>
        <v>0</v>
      </c>
    </row>
    <row r="155" spans="1:14" x14ac:dyDescent="0.3">
      <c r="A155" t="str">
        <f>'Regression Coefficients_output'!A154</f>
        <v>USC00097600</v>
      </c>
      <c r="B155" t="str">
        <f>'Regression Coefficients_output'!B154</f>
        <v>GA</v>
      </c>
      <c r="C155">
        <f>'Regression Coefficients_output'!C154</f>
        <v>34.241399999999999</v>
      </c>
      <c r="D155">
        <f>'Regression Coefficients_output'!D154</f>
        <v>-85.158299999999997</v>
      </c>
      <c r="E155">
        <f>'Regression Coefficients_output'!G154</f>
        <v>0</v>
      </c>
      <c r="F155">
        <f>'Regression Coefficients_output'!K154</f>
        <v>-0.15161829690672601</v>
      </c>
      <c r="G155">
        <v>0.21455474821588899</v>
      </c>
      <c r="H155">
        <v>1.5707814185905101E-2</v>
      </c>
      <c r="I155" s="6"/>
      <c r="J155" s="19">
        <f t="shared" si="8"/>
        <v>0</v>
      </c>
      <c r="K155" s="19">
        <f t="shared" si="9"/>
        <v>-11.522990564911177</v>
      </c>
      <c r="L155" s="4"/>
      <c r="M155" t="b">
        <f t="shared" si="10"/>
        <v>0</v>
      </c>
      <c r="N155" t="b">
        <f t="shared" si="11"/>
        <v>0</v>
      </c>
    </row>
    <row r="156" spans="1:14" x14ac:dyDescent="0.3">
      <c r="A156" t="str">
        <f>'Regression Coefficients_output'!A155</f>
        <v>USC00098535</v>
      </c>
      <c r="B156" t="str">
        <f>'Regression Coefficients_output'!B155</f>
        <v>GA</v>
      </c>
      <c r="C156">
        <f>'Regression Coefficients_output'!C155</f>
        <v>32.686399999999999</v>
      </c>
      <c r="D156">
        <f>'Regression Coefficients_output'!D155</f>
        <v>-84.520799999999994</v>
      </c>
      <c r="E156">
        <f>'Regression Coefficients_output'!G155</f>
        <v>-0.21437583200024801</v>
      </c>
      <c r="F156">
        <f>'Regression Coefficients_output'!K155</f>
        <v>0</v>
      </c>
      <c r="G156">
        <v>1.42704426971753E-2</v>
      </c>
      <c r="H156">
        <v>0.64800406340144201</v>
      </c>
      <c r="I156" s="6"/>
      <c r="J156" s="19">
        <f t="shared" si="8"/>
        <v>-16.29256323201885</v>
      </c>
      <c r="K156" s="19">
        <f t="shared" si="9"/>
        <v>0</v>
      </c>
      <c r="L156" s="4"/>
      <c r="M156" t="b">
        <f t="shared" si="10"/>
        <v>0</v>
      </c>
      <c r="N156" t="b">
        <f t="shared" si="11"/>
        <v>0</v>
      </c>
    </row>
    <row r="157" spans="1:14" x14ac:dyDescent="0.3">
      <c r="A157" t="str">
        <f>'Regression Coefficients_output'!A156</f>
        <v>USC00098703</v>
      </c>
      <c r="B157" t="str">
        <f>'Regression Coefficients_output'!B156</f>
        <v>GA</v>
      </c>
      <c r="C157">
        <f>'Regression Coefficients_output'!C156</f>
        <v>31.446100000000001</v>
      </c>
      <c r="D157">
        <f>'Regression Coefficients_output'!D156</f>
        <v>-83.476699999999994</v>
      </c>
      <c r="E157">
        <f>'Regression Coefficients_output'!G156</f>
        <v>0</v>
      </c>
      <c r="F157">
        <f>'Regression Coefficients_output'!K156</f>
        <v>0</v>
      </c>
      <c r="G157">
        <v>0.56649661422490605</v>
      </c>
      <c r="H157">
        <v>0.98093944061998395</v>
      </c>
      <c r="I157" s="6"/>
      <c r="J157" s="19">
        <f t="shared" si="8"/>
        <v>0</v>
      </c>
      <c r="K157" s="19">
        <f t="shared" si="9"/>
        <v>0</v>
      </c>
      <c r="L157" s="4"/>
      <c r="M157" t="b">
        <f t="shared" si="10"/>
        <v>0</v>
      </c>
      <c r="N157" t="b">
        <f t="shared" si="11"/>
        <v>0</v>
      </c>
    </row>
    <row r="158" spans="1:14" x14ac:dyDescent="0.3">
      <c r="A158" t="str">
        <f>'Regression Coefficients_output'!A157</f>
        <v>USC00098740</v>
      </c>
      <c r="B158" t="str">
        <f>'Regression Coefficients_output'!B157</f>
        <v>GA</v>
      </c>
      <c r="C158">
        <f>'Regression Coefficients_output'!C157</f>
        <v>34.578600000000002</v>
      </c>
      <c r="D158">
        <f>'Regression Coefficients_output'!D157</f>
        <v>-83.331900000000005</v>
      </c>
      <c r="E158">
        <f>'Regression Coefficients_output'!G157</f>
        <v>0</v>
      </c>
      <c r="F158">
        <f>'Regression Coefficients_output'!K157</f>
        <v>-0.170868079289131</v>
      </c>
      <c r="G158">
        <v>0.80710916100818697</v>
      </c>
      <c r="H158">
        <v>1.7165453513958301E-3</v>
      </c>
      <c r="I158" s="6"/>
      <c r="J158" s="19">
        <f t="shared" si="8"/>
        <v>0</v>
      </c>
      <c r="K158" s="19">
        <f t="shared" si="9"/>
        <v>-12.985974025973956</v>
      </c>
      <c r="L158" s="4"/>
      <c r="M158" t="b">
        <f t="shared" si="10"/>
        <v>0</v>
      </c>
      <c r="N158" t="b">
        <f t="shared" si="11"/>
        <v>0</v>
      </c>
    </row>
    <row r="159" spans="1:14" x14ac:dyDescent="0.3">
      <c r="A159" t="str">
        <f>'Regression Coefficients_output'!A158</f>
        <v>USC00099141</v>
      </c>
      <c r="B159" t="str">
        <f>'Regression Coefficients_output'!B158</f>
        <v>GA</v>
      </c>
      <c r="C159">
        <f>'Regression Coefficients_output'!C158</f>
        <v>33.402799999999999</v>
      </c>
      <c r="D159">
        <f>'Regression Coefficients_output'!D158</f>
        <v>-82.622200000000007</v>
      </c>
      <c r="E159">
        <f>'Regression Coefficients_output'!G158</f>
        <v>0</v>
      </c>
      <c r="F159">
        <f>'Regression Coefficients_output'!K158</f>
        <v>0</v>
      </c>
      <c r="G159">
        <v>0.18528006699273</v>
      </c>
      <c r="H159">
        <v>0.64611157032756295</v>
      </c>
      <c r="I159" s="6"/>
      <c r="J159" s="19">
        <f t="shared" si="8"/>
        <v>0</v>
      </c>
      <c r="K159" s="19">
        <f t="shared" si="9"/>
        <v>0</v>
      </c>
      <c r="L159" s="4"/>
      <c r="M159" t="b">
        <f t="shared" si="10"/>
        <v>0</v>
      </c>
      <c r="N159" t="b">
        <f t="shared" si="11"/>
        <v>0</v>
      </c>
    </row>
    <row r="160" spans="1:14" x14ac:dyDescent="0.3">
      <c r="A160" t="str">
        <f>'Regression Coefficients_output'!A159</f>
        <v>USC00099157</v>
      </c>
      <c r="B160" t="str">
        <f>'Regression Coefficients_output'!B159</f>
        <v>GA</v>
      </c>
      <c r="C160">
        <f>'Regression Coefficients_output'!C159</f>
        <v>33.726399999999998</v>
      </c>
      <c r="D160">
        <f>'Regression Coefficients_output'!D159</f>
        <v>-82.705799999999996</v>
      </c>
      <c r="E160">
        <f>'Regression Coefficients_output'!G159</f>
        <v>0</v>
      </c>
      <c r="F160">
        <f>'Regression Coefficients_output'!K159</f>
        <v>-0.242400360586771</v>
      </c>
      <c r="G160">
        <v>0.24699234215864299</v>
      </c>
      <c r="H160">
        <v>5.6236758366250096E-4</v>
      </c>
      <c r="I160" s="6"/>
      <c r="J160" s="19">
        <f t="shared" si="8"/>
        <v>0</v>
      </c>
      <c r="K160" s="19">
        <f t="shared" si="9"/>
        <v>-18.422427404594597</v>
      </c>
      <c r="L160" s="4"/>
      <c r="M160" t="b">
        <f t="shared" si="10"/>
        <v>0</v>
      </c>
      <c r="N160" t="b">
        <f t="shared" si="11"/>
        <v>0</v>
      </c>
    </row>
    <row r="161" spans="1:14" x14ac:dyDescent="0.3">
      <c r="A161" t="str">
        <f>'Regression Coefficients_output'!A160</f>
        <v>USC00099186</v>
      </c>
      <c r="B161" t="str">
        <f>'Regression Coefficients_output'!B160</f>
        <v>GA</v>
      </c>
      <c r="C161">
        <f>'Regression Coefficients_output'!C160</f>
        <v>31.2514</v>
      </c>
      <c r="D161">
        <f>'Regression Coefficients_output'!D160</f>
        <v>-82.312799999999996</v>
      </c>
      <c r="E161">
        <f>'Regression Coefficients_output'!G160</f>
        <v>0.197807458289088</v>
      </c>
      <c r="F161">
        <f>'Regression Coefficients_output'!K160</f>
        <v>0</v>
      </c>
      <c r="G161">
        <v>7.0513827161919604E-2</v>
      </c>
      <c r="H161">
        <v>0.33674998566177</v>
      </c>
      <c r="I161" s="6"/>
      <c r="J161" s="19">
        <f t="shared" si="8"/>
        <v>15.033366829970687</v>
      </c>
      <c r="K161" s="19">
        <f t="shared" si="9"/>
        <v>0</v>
      </c>
      <c r="L161" s="4"/>
      <c r="M161" t="b">
        <f t="shared" si="10"/>
        <v>0</v>
      </c>
      <c r="N161" t="b">
        <f t="shared" si="11"/>
        <v>0</v>
      </c>
    </row>
    <row r="162" spans="1:14" x14ac:dyDescent="0.3">
      <c r="A162" t="str">
        <f>'Regression Coefficients_output'!A161</f>
        <v>USC00099291</v>
      </c>
      <c r="B162" t="str">
        <f>'Regression Coefficients_output'!B161</f>
        <v>GA</v>
      </c>
      <c r="C162">
        <f>'Regression Coefficients_output'!C161</f>
        <v>32.886099999999999</v>
      </c>
      <c r="D162">
        <f>'Regression Coefficients_output'!D161</f>
        <v>-85.183899999999994</v>
      </c>
      <c r="E162">
        <f>'Regression Coefficients_output'!G161</f>
        <v>0</v>
      </c>
      <c r="F162">
        <f>'Regression Coefficients_output'!K161</f>
        <v>-0.12693873290888499</v>
      </c>
      <c r="G162">
        <v>0.20222551323652199</v>
      </c>
      <c r="H162">
        <v>5.1915140416172401E-2</v>
      </c>
      <c r="I162" s="6"/>
      <c r="J162" s="19">
        <f t="shared" si="8"/>
        <v>0</v>
      </c>
      <c r="K162" s="19">
        <f t="shared" si="9"/>
        <v>-9.6473437010752594</v>
      </c>
      <c r="L162" s="4"/>
      <c r="M162" t="b">
        <f t="shared" si="10"/>
        <v>0</v>
      </c>
      <c r="N162" t="b">
        <f t="shared" si="11"/>
        <v>0</v>
      </c>
    </row>
    <row r="163" spans="1:14" x14ac:dyDescent="0.3">
      <c r="A163" t="str">
        <f>'Regression Coefficients_output'!A162</f>
        <v>USC00100010</v>
      </c>
      <c r="B163" t="str">
        <f>'Regression Coefficients_output'!B162</f>
        <v>ID</v>
      </c>
      <c r="C163">
        <f>'Regression Coefficients_output'!C162</f>
        <v>42.953600000000002</v>
      </c>
      <c r="D163">
        <f>'Regression Coefficients_output'!D162</f>
        <v>-112.8253</v>
      </c>
      <c r="E163">
        <f>'Regression Coefficients_output'!G162</f>
        <v>0.11606288448393701</v>
      </c>
      <c r="F163">
        <f>'Regression Coefficients_output'!K162</f>
        <v>0</v>
      </c>
      <c r="G163">
        <v>1.6289586859369602E-2</v>
      </c>
      <c r="H163">
        <v>0.97903880109347396</v>
      </c>
      <c r="I163" s="6"/>
      <c r="J163" s="19">
        <f t="shared" si="8"/>
        <v>8.8207792207792117</v>
      </c>
      <c r="K163" s="19">
        <f t="shared" si="9"/>
        <v>0</v>
      </c>
      <c r="L163" s="4"/>
      <c r="M163" t="b">
        <f t="shared" si="10"/>
        <v>0</v>
      </c>
      <c r="N163" t="b">
        <f t="shared" si="11"/>
        <v>0</v>
      </c>
    </row>
    <row r="164" spans="1:14" x14ac:dyDescent="0.3">
      <c r="A164" t="str">
        <f>'Regression Coefficients_output'!A163</f>
        <v>USC00100448</v>
      </c>
      <c r="B164" t="str">
        <f>'Regression Coefficients_output'!B163</f>
        <v>ID</v>
      </c>
      <c r="C164">
        <f>'Regression Coefficients_output'!C163</f>
        <v>43.593600000000002</v>
      </c>
      <c r="D164">
        <f>'Regression Coefficients_output'!D163</f>
        <v>-115.92359999999999</v>
      </c>
      <c r="E164">
        <f>'Regression Coefficients_output'!G163</f>
        <v>0</v>
      </c>
      <c r="F164">
        <f>'Regression Coefficients_output'!K163</f>
        <v>-0.25973401698445803</v>
      </c>
      <c r="G164">
        <v>0.35973379912247999</v>
      </c>
      <c r="H164">
        <v>5.6030251472258298E-3</v>
      </c>
      <c r="I164" s="6"/>
      <c r="J164" s="19">
        <f t="shared" si="8"/>
        <v>0</v>
      </c>
      <c r="K164" s="19">
        <f t="shared" si="9"/>
        <v>-19.739785290818809</v>
      </c>
      <c r="L164" s="4"/>
      <c r="M164" t="b">
        <f t="shared" si="10"/>
        <v>0</v>
      </c>
      <c r="N164" t="b">
        <f t="shared" si="11"/>
        <v>0</v>
      </c>
    </row>
    <row r="165" spans="1:14" x14ac:dyDescent="0.3">
      <c r="A165" t="str">
        <f>'Regression Coefficients_output'!A164</f>
        <v>USC00100470</v>
      </c>
      <c r="B165" t="str">
        <f>'Regression Coefficients_output'!B164</f>
        <v>ID</v>
      </c>
      <c r="C165">
        <f>'Regression Coefficients_output'!C164</f>
        <v>44.070799999999998</v>
      </c>
      <c r="D165">
        <f>'Regression Coefficients_output'!D164</f>
        <v>-111.4564</v>
      </c>
      <c r="E165">
        <f>'Regression Coefficients_output'!G164</f>
        <v>0.23914655513726901</v>
      </c>
      <c r="F165">
        <f>'Regression Coefficients_output'!K164</f>
        <v>-0.29156048552035502</v>
      </c>
      <c r="G165" t="str">
        <v>1.281187250456e-05</v>
      </c>
      <c r="H165" t="str">
        <v>1.02780134554337e-09</v>
      </c>
      <c r="I165" s="6"/>
      <c r="J165" s="19">
        <f t="shared" si="8"/>
        <v>18.175138190432445</v>
      </c>
      <c r="K165" s="19">
        <f t="shared" si="9"/>
        <v>-22.158596899546982</v>
      </c>
      <c r="L165" s="4"/>
      <c r="M165" t="b">
        <f t="shared" si="10"/>
        <v>0</v>
      </c>
      <c r="N165" t="b">
        <f t="shared" si="11"/>
        <v>0</v>
      </c>
    </row>
    <row r="166" spans="1:14" x14ac:dyDescent="0.3">
      <c r="A166" t="str">
        <f>'Regression Coefficients_output'!A165</f>
        <v>USC00101408</v>
      </c>
      <c r="B166" t="str">
        <f>'Regression Coefficients_output'!B165</f>
        <v>ID</v>
      </c>
      <c r="C166">
        <f>'Regression Coefficients_output'!C165</f>
        <v>44.573300000000003</v>
      </c>
      <c r="D166">
        <f>'Regression Coefficients_output'!D165</f>
        <v>-116.67529999999999</v>
      </c>
      <c r="E166">
        <f>'Regression Coefficients_output'!G165</f>
        <v>0.24750833024805599</v>
      </c>
      <c r="F166">
        <f>'Regression Coefficients_output'!K165</f>
        <v>-0.17147723065531301</v>
      </c>
      <c r="G166" t="str">
        <v>1.24070288913626e-05</v>
      </c>
      <c r="H166">
        <v>6.1037888995227104E-3</v>
      </c>
      <c r="I166" s="6"/>
      <c r="J166" s="19">
        <f t="shared" si="8"/>
        <v>18.810633098852254</v>
      </c>
      <c r="K166" s="19">
        <f t="shared" si="9"/>
        <v>-13.032269529803788</v>
      </c>
      <c r="L166" s="4"/>
      <c r="M166" t="b">
        <f t="shared" si="10"/>
        <v>0</v>
      </c>
      <c r="N166" t="b">
        <f t="shared" si="11"/>
        <v>0</v>
      </c>
    </row>
    <row r="167" spans="1:14" x14ac:dyDescent="0.3">
      <c r="A167" t="str">
        <f>'Regression Coefficients_output'!A166</f>
        <v>USC00101956</v>
      </c>
      <c r="B167" t="str">
        <f>'Regression Coefficients_output'!B166</f>
        <v>ID</v>
      </c>
      <c r="C167">
        <f>'Regression Coefficients_output'!C166</f>
        <v>47.682200000000002</v>
      </c>
      <c r="D167">
        <f>'Regression Coefficients_output'!D166</f>
        <v>-116.7967</v>
      </c>
      <c r="E167">
        <f>'Regression Coefficients_output'!G166</f>
        <v>-0.13135590774890299</v>
      </c>
      <c r="F167">
        <f>'Regression Coefficients_output'!K166</f>
        <v>-0.21820263218861799</v>
      </c>
      <c r="G167">
        <v>2.1655561350868099E-2</v>
      </c>
      <c r="H167" t="str">
        <v>1.95727358976179e-05</v>
      </c>
      <c r="I167" s="6"/>
      <c r="J167" s="19">
        <f t="shared" si="8"/>
        <v>-9.983048988916627</v>
      </c>
      <c r="K167" s="19">
        <f t="shared" si="9"/>
        <v>-16.583400046334969</v>
      </c>
      <c r="L167" s="4"/>
      <c r="M167" t="b">
        <f t="shared" si="10"/>
        <v>0</v>
      </c>
      <c r="N167" t="b">
        <f t="shared" si="11"/>
        <v>0</v>
      </c>
    </row>
    <row r="168" spans="1:14" x14ac:dyDescent="0.3">
      <c r="A168" t="str">
        <f>'Regression Coefficients_output'!A167</f>
        <v>USC00102845</v>
      </c>
      <c r="B168" t="str">
        <f>'Regression Coefficients_output'!B167</f>
        <v>ID</v>
      </c>
      <c r="C168">
        <f>'Regression Coefficients_output'!C167</f>
        <v>46.502200000000002</v>
      </c>
      <c r="D168">
        <f>'Regression Coefficients_output'!D167</f>
        <v>-116.32170000000001</v>
      </c>
      <c r="E168">
        <f>'Regression Coefficients_output'!G167</f>
        <v>0</v>
      </c>
      <c r="F168">
        <f>'Regression Coefficients_output'!K167</f>
        <v>0</v>
      </c>
      <c r="G168">
        <v>0.47685712777073902</v>
      </c>
      <c r="H168">
        <v>0.219988335024246</v>
      </c>
      <c r="I168" s="6"/>
      <c r="J168" s="19">
        <f t="shared" si="8"/>
        <v>0</v>
      </c>
      <c r="K168" s="19">
        <f t="shared" si="9"/>
        <v>0</v>
      </c>
      <c r="L168" s="4"/>
      <c r="M168" t="b">
        <f t="shared" si="10"/>
        <v>0</v>
      </c>
      <c r="N168" t="b">
        <f t="shared" si="11"/>
        <v>0</v>
      </c>
    </row>
    <row r="169" spans="1:14" x14ac:dyDescent="0.3">
      <c r="A169" t="str">
        <f>'Regression Coefficients_output'!A168</f>
        <v>USC00103143</v>
      </c>
      <c r="B169" t="str">
        <f>'Regression Coefficients_output'!B168</f>
        <v>ID</v>
      </c>
      <c r="C169">
        <f>'Regression Coefficients_output'!C168</f>
        <v>46.1</v>
      </c>
      <c r="D169">
        <f>'Regression Coefficients_output'!D168</f>
        <v>-115.54470000000001</v>
      </c>
      <c r="E169">
        <f>'Regression Coefficients_output'!G168</f>
        <v>0</v>
      </c>
      <c r="F169">
        <f>'Regression Coefficients_output'!K168</f>
        <v>-0.17240470507163599</v>
      </c>
      <c r="G169">
        <v>0.632923996495795</v>
      </c>
      <c r="H169">
        <v>3.6622100147665697E-4</v>
      </c>
      <c r="I169" s="6"/>
      <c r="J169" s="19">
        <f t="shared" si="8"/>
        <v>0</v>
      </c>
      <c r="K169" s="19">
        <f t="shared" si="9"/>
        <v>-13.102757585444335</v>
      </c>
      <c r="L169" s="4"/>
      <c r="M169" t="b">
        <f t="shared" si="10"/>
        <v>0</v>
      </c>
      <c r="N169" t="b">
        <f t="shared" si="11"/>
        <v>0</v>
      </c>
    </row>
    <row r="170" spans="1:14" x14ac:dyDescent="0.3">
      <c r="A170" t="str">
        <f>'Regression Coefficients_output'!A169</f>
        <v>USC00103631</v>
      </c>
      <c r="B170" t="str">
        <f>'Regression Coefficients_output'!B169</f>
        <v>ID</v>
      </c>
      <c r="C170">
        <f>'Regression Coefficients_output'!C169</f>
        <v>42.940300000000001</v>
      </c>
      <c r="D170">
        <f>'Regression Coefficients_output'!D169</f>
        <v>-115.3231</v>
      </c>
      <c r="E170">
        <f>'Regression Coefficients_output'!G169</f>
        <v>0.30896227600107301</v>
      </c>
      <c r="F170">
        <f>'Regression Coefficients_output'!K169</f>
        <v>-0.143362790814521</v>
      </c>
      <c r="G170" t="str">
        <v>5.48267686475471e-09</v>
      </c>
      <c r="H170">
        <v>1.4255867732845E-2</v>
      </c>
      <c r="I170" s="6"/>
      <c r="J170" s="19">
        <f t="shared" si="8"/>
        <v>23.48113297608155</v>
      </c>
      <c r="K170" s="19">
        <f t="shared" si="9"/>
        <v>-10.895572101903596</v>
      </c>
      <c r="L170" s="4"/>
      <c r="M170" t="b">
        <f t="shared" si="10"/>
        <v>0</v>
      </c>
      <c r="N170" t="b">
        <f t="shared" si="11"/>
        <v>0</v>
      </c>
    </row>
    <row r="171" spans="1:14" x14ac:dyDescent="0.3">
      <c r="A171" t="str">
        <f>'Regression Coefficients_output'!A170</f>
        <v>USC00103732</v>
      </c>
      <c r="B171" t="str">
        <f>'Regression Coefficients_output'!B170</f>
        <v>ID</v>
      </c>
      <c r="C171">
        <f>'Regression Coefficients_output'!C170</f>
        <v>42.563099999999999</v>
      </c>
      <c r="D171">
        <f>'Regression Coefficients_output'!D170</f>
        <v>-111.7594</v>
      </c>
      <c r="E171">
        <f>'Regression Coefficients_output'!G170</f>
        <v>0.42038277511961603</v>
      </c>
      <c r="F171">
        <f>'Regression Coefficients_output'!K170</f>
        <v>0</v>
      </c>
      <c r="G171" t="str">
        <v>9.75853624776201e-11</v>
      </c>
      <c r="H171">
        <v>0.17737119472771301</v>
      </c>
      <c r="I171" s="6"/>
      <c r="J171" s="19">
        <f t="shared" si="8"/>
        <v>31.949090909090817</v>
      </c>
      <c r="K171" s="19">
        <f t="shared" si="9"/>
        <v>0</v>
      </c>
      <c r="L171" s="4"/>
      <c r="M171" t="b">
        <f t="shared" si="10"/>
        <v>0</v>
      </c>
      <c r="N171" t="b">
        <f t="shared" si="11"/>
        <v>0</v>
      </c>
    </row>
    <row r="172" spans="1:14" x14ac:dyDescent="0.3">
      <c r="A172" t="str">
        <f>'Regression Coefficients_output'!A171</f>
        <v>USC00104140</v>
      </c>
      <c r="B172" t="str">
        <f>'Regression Coefficients_output'!B171</f>
        <v>ID</v>
      </c>
      <c r="C172">
        <f>'Regression Coefficients_output'!C171</f>
        <v>42.597200000000001</v>
      </c>
      <c r="D172">
        <f>'Regression Coefficients_output'!D171</f>
        <v>-114.1378</v>
      </c>
      <c r="E172">
        <f>'Regression Coefficients_output'!G171</f>
        <v>0.16689703438019399</v>
      </c>
      <c r="F172">
        <f>'Regression Coefficients_output'!K171</f>
        <v>0</v>
      </c>
      <c r="G172">
        <v>7.4863510186513296E-4</v>
      </c>
      <c r="H172">
        <v>0.43687335189184001</v>
      </c>
      <c r="I172" s="6"/>
      <c r="J172" s="19">
        <f t="shared" si="8"/>
        <v>12.684174612894743</v>
      </c>
      <c r="K172" s="19">
        <f t="shared" si="9"/>
        <v>0</v>
      </c>
      <c r="L172" s="4"/>
      <c r="M172" t="b">
        <f t="shared" si="10"/>
        <v>0</v>
      </c>
      <c r="N172" t="b">
        <f t="shared" si="11"/>
        <v>0</v>
      </c>
    </row>
    <row r="173" spans="1:14" x14ac:dyDescent="0.3">
      <c r="A173" t="str">
        <f>'Regression Coefficients_output'!A172</f>
        <v>USC00104295</v>
      </c>
      <c r="B173" t="str">
        <f>'Regression Coefficients_output'!B172</f>
        <v>ID</v>
      </c>
      <c r="C173">
        <f>'Regression Coefficients_output'!C172</f>
        <v>42.352800000000002</v>
      </c>
      <c r="D173">
        <f>'Regression Coefficients_output'!D172</f>
        <v>-114.57389999999999</v>
      </c>
      <c r="E173">
        <f>'Regression Coefficients_output'!G172</f>
        <v>0</v>
      </c>
      <c r="F173">
        <f>'Regression Coefficients_output'!K172</f>
        <v>-0.152967208838626</v>
      </c>
      <c r="G173">
        <v>0.487540610638801</v>
      </c>
      <c r="H173">
        <v>6.2084448009617002E-4</v>
      </c>
      <c r="I173" s="6"/>
      <c r="J173" s="19">
        <f t="shared" si="8"/>
        <v>0</v>
      </c>
      <c r="K173" s="19">
        <f t="shared" si="9"/>
        <v>-11.625507871735575</v>
      </c>
      <c r="L173" s="4"/>
      <c r="M173" t="b">
        <f t="shared" si="10"/>
        <v>0</v>
      </c>
      <c r="N173" t="b">
        <f t="shared" si="11"/>
        <v>0</v>
      </c>
    </row>
    <row r="174" spans="1:14" x14ac:dyDescent="0.3">
      <c r="A174" t="str">
        <f>'Regression Coefficients_output'!A173</f>
        <v>USC00104670</v>
      </c>
      <c r="B174" t="str">
        <f>'Regression Coefficients_output'!B173</f>
        <v>ID</v>
      </c>
      <c r="C174">
        <f>'Regression Coefficients_output'!C173</f>
        <v>42.732500000000002</v>
      </c>
      <c r="D174">
        <f>'Regression Coefficients_output'!D173</f>
        <v>-114.5192</v>
      </c>
      <c r="E174">
        <f>'Regression Coefficients_output'!G173</f>
        <v>0</v>
      </c>
      <c r="F174">
        <f>'Regression Coefficients_output'!K173</f>
        <v>-0.14095274573205099</v>
      </c>
      <c r="G174">
        <v>0.19617653691420101</v>
      </c>
      <c r="H174">
        <v>2.3333629579697601E-2</v>
      </c>
      <c r="I174" s="6"/>
      <c r="J174" s="19">
        <f t="shared" si="8"/>
        <v>0</v>
      </c>
      <c r="K174" s="19">
        <f t="shared" si="9"/>
        <v>-10.712408675635876</v>
      </c>
      <c r="L174" s="4"/>
      <c r="M174" t="b">
        <f t="shared" si="10"/>
        <v>0</v>
      </c>
      <c r="N174" t="b">
        <f t="shared" si="11"/>
        <v>0</v>
      </c>
    </row>
    <row r="175" spans="1:14" x14ac:dyDescent="0.3">
      <c r="A175" t="str">
        <f>'Regression Coefficients_output'!A174</f>
        <v>USC00104831</v>
      </c>
      <c r="B175" t="str">
        <f>'Regression Coefficients_output'!B174</f>
        <v>ID</v>
      </c>
      <c r="C175">
        <f>'Regression Coefficients_output'!C174</f>
        <v>47.533299999999997</v>
      </c>
      <c r="D175">
        <f>'Regression Coefficients_output'!D174</f>
        <v>-116.13330000000001</v>
      </c>
      <c r="E175">
        <f>'Regression Coefficients_output'!G174</f>
        <v>0</v>
      </c>
      <c r="F175">
        <f>'Regression Coefficients_output'!K174</f>
        <v>-0.13077509061225701</v>
      </c>
      <c r="G175">
        <v>0.57348770588246401</v>
      </c>
      <c r="H175">
        <v>2.0174237639959E-2</v>
      </c>
      <c r="I175" s="6"/>
      <c r="J175" s="19">
        <f t="shared" si="8"/>
        <v>0</v>
      </c>
      <c r="K175" s="19">
        <f t="shared" si="9"/>
        <v>-9.938906886531532</v>
      </c>
      <c r="L175" s="4"/>
      <c r="M175" t="b">
        <f t="shared" si="10"/>
        <v>0</v>
      </c>
      <c r="N175" t="b">
        <f t="shared" si="11"/>
        <v>0</v>
      </c>
    </row>
    <row r="176" spans="1:14" x14ac:dyDescent="0.3">
      <c r="A176" t="str">
        <f>'Regression Coefficients_output'!A175</f>
        <v>USC00105275</v>
      </c>
      <c r="B176" t="str">
        <f>'Regression Coefficients_output'!B175</f>
        <v>ID</v>
      </c>
      <c r="C176">
        <f>'Regression Coefficients_output'!C175</f>
        <v>42.123100000000001</v>
      </c>
      <c r="D176">
        <f>'Regression Coefficients_output'!D175</f>
        <v>-111.3133</v>
      </c>
      <c r="E176">
        <f>'Regression Coefficients_output'!G175</f>
        <v>0.192535885167464</v>
      </c>
      <c r="F176">
        <f>'Regression Coefficients_output'!K175</f>
        <v>0</v>
      </c>
      <c r="G176">
        <v>1.12275655063099E-3</v>
      </c>
      <c r="H176">
        <v>0.116582142292042</v>
      </c>
      <c r="I176" s="6"/>
      <c r="J176" s="19">
        <f t="shared" si="8"/>
        <v>14.632727272727264</v>
      </c>
      <c r="K176" s="19">
        <f t="shared" si="9"/>
        <v>0</v>
      </c>
      <c r="L176" s="4"/>
      <c r="M176" t="b">
        <f t="shared" si="10"/>
        <v>0</v>
      </c>
      <c r="N176" t="b">
        <f t="shared" si="11"/>
        <v>0</v>
      </c>
    </row>
    <row r="177" spans="1:14" x14ac:dyDescent="0.3">
      <c r="A177" t="str">
        <f>'Regression Coefficients_output'!A176</f>
        <v>USC00105462</v>
      </c>
      <c r="B177" t="str">
        <f>'Regression Coefficients_output'!B176</f>
        <v>ID</v>
      </c>
      <c r="C177">
        <f>'Regression Coefficients_output'!C176</f>
        <v>43.9178</v>
      </c>
      <c r="D177">
        <f>'Regression Coefficients_output'!D176</f>
        <v>-113.6153</v>
      </c>
      <c r="E177">
        <f>'Regression Coefficients_output'!G176</f>
        <v>0</v>
      </c>
      <c r="F177">
        <f>'Regression Coefficients_output'!K176</f>
        <v>-0.106558081567751</v>
      </c>
      <c r="G177">
        <v>0.95442126637361502</v>
      </c>
      <c r="H177">
        <v>5.5287694182499798E-2</v>
      </c>
      <c r="I177" s="6"/>
      <c r="J177" s="19">
        <f t="shared" si="8"/>
        <v>0</v>
      </c>
      <c r="K177" s="19">
        <f t="shared" si="9"/>
        <v>-8.0984141991490759</v>
      </c>
      <c r="L177" s="4"/>
      <c r="M177" t="b">
        <f t="shared" si="10"/>
        <v>0</v>
      </c>
      <c r="N177" t="b">
        <f t="shared" si="11"/>
        <v>0</v>
      </c>
    </row>
    <row r="178" spans="1:14" x14ac:dyDescent="0.3">
      <c r="A178" t="str">
        <f>'Regression Coefficients_output'!A177</f>
        <v>USC00105685</v>
      </c>
      <c r="B178" t="str">
        <f>'Regression Coefficients_output'!B177</f>
        <v>ID</v>
      </c>
      <c r="C178">
        <f>'Regression Coefficients_output'!C177</f>
        <v>44.566400000000002</v>
      </c>
      <c r="D178">
        <f>'Regression Coefficients_output'!D177</f>
        <v>-113.89530000000001</v>
      </c>
      <c r="E178">
        <f>'Regression Coefficients_output'!G177</f>
        <v>0.18774905974116701</v>
      </c>
      <c r="F178">
        <f>'Regression Coefficients_output'!K177</f>
        <v>0</v>
      </c>
      <c r="G178">
        <v>3.3255264780906002E-3</v>
      </c>
      <c r="H178">
        <v>0.235324867927556</v>
      </c>
      <c r="I178" s="6"/>
      <c r="J178" s="19">
        <f t="shared" si="8"/>
        <v>14.268928540328693</v>
      </c>
      <c r="K178" s="19">
        <f t="shared" si="9"/>
        <v>0</v>
      </c>
      <c r="L178" s="4"/>
      <c r="M178" t="b">
        <f t="shared" si="10"/>
        <v>0</v>
      </c>
      <c r="N178" t="b">
        <f t="shared" si="11"/>
        <v>0</v>
      </c>
    </row>
    <row r="179" spans="1:14" x14ac:dyDescent="0.3">
      <c r="A179" t="str">
        <f>'Regression Coefficients_output'!A178</f>
        <v>USC00106152</v>
      </c>
      <c r="B179" t="str">
        <f>'Regression Coefficients_output'!B178</f>
        <v>ID</v>
      </c>
      <c r="C179">
        <f>'Regression Coefficients_output'!C178</f>
        <v>46.728099999999998</v>
      </c>
      <c r="D179">
        <f>'Regression Coefficients_output'!D178</f>
        <v>-116.9558</v>
      </c>
      <c r="E179">
        <f>'Regression Coefficients_output'!G178</f>
        <v>0.15198906356801101</v>
      </c>
      <c r="F179">
        <f>'Regression Coefficients_output'!K178</f>
        <v>0</v>
      </c>
      <c r="G179">
        <v>9.0255429575435999E-4</v>
      </c>
      <c r="H179">
        <v>0.32433017100232803</v>
      </c>
      <c r="I179" s="6"/>
      <c r="J179" s="19">
        <f t="shared" si="8"/>
        <v>11.551168831168837</v>
      </c>
      <c r="K179" s="19">
        <f t="shared" si="9"/>
        <v>0</v>
      </c>
      <c r="L179" s="4"/>
      <c r="M179" t="b">
        <f t="shared" si="10"/>
        <v>0</v>
      </c>
      <c r="N179" t="b">
        <f t="shared" si="11"/>
        <v>0</v>
      </c>
    </row>
    <row r="180" spans="1:14" x14ac:dyDescent="0.3">
      <c r="A180" t="str">
        <f>'Regression Coefficients_output'!A179</f>
        <v>USC00106388</v>
      </c>
      <c r="B180" t="str">
        <f>'Regression Coefficients_output'!B179</f>
        <v>ID</v>
      </c>
      <c r="C180">
        <f>'Regression Coefficients_output'!C179</f>
        <v>44.971400000000003</v>
      </c>
      <c r="D180">
        <f>'Regression Coefficients_output'!D179</f>
        <v>-116.2933</v>
      </c>
      <c r="E180">
        <f>'Regression Coefficients_output'!G179</f>
        <v>0</v>
      </c>
      <c r="F180">
        <f>'Regression Coefficients_output'!K179</f>
        <v>-8.7481510064955303E-2</v>
      </c>
      <c r="G180">
        <v>0.23282611780319701</v>
      </c>
      <c r="H180">
        <v>6.1224597958393197E-2</v>
      </c>
      <c r="I180" s="6"/>
      <c r="J180" s="19">
        <f t="shared" si="8"/>
        <v>0</v>
      </c>
      <c r="K180" s="19">
        <f t="shared" si="9"/>
        <v>-6.6485947649366031</v>
      </c>
      <c r="L180" s="4"/>
      <c r="M180" t="b">
        <f t="shared" si="10"/>
        <v>0</v>
      </c>
      <c r="N180" t="b">
        <f t="shared" si="11"/>
        <v>0</v>
      </c>
    </row>
    <row r="181" spans="1:14" x14ac:dyDescent="0.3">
      <c r="A181" t="str">
        <f>'Regression Coefficients_output'!A180</f>
        <v>USC00106542</v>
      </c>
      <c r="B181" t="str">
        <f>'Regression Coefficients_output'!B180</f>
        <v>ID</v>
      </c>
      <c r="C181">
        <f>'Regression Coefficients_output'!C180</f>
        <v>42.233899999999998</v>
      </c>
      <c r="D181">
        <f>'Regression Coefficients_output'!D180</f>
        <v>-113.8925</v>
      </c>
      <c r="E181">
        <f>'Regression Coefficients_output'!G180</f>
        <v>0</v>
      </c>
      <c r="F181">
        <f>'Regression Coefficients_output'!K180</f>
        <v>-0.120710868079289</v>
      </c>
      <c r="G181">
        <v>0.71303204856620805</v>
      </c>
      <c r="H181">
        <v>1.1704880742621099E-2</v>
      </c>
      <c r="I181" s="6"/>
      <c r="J181" s="19">
        <f t="shared" si="8"/>
        <v>0</v>
      </c>
      <c r="K181" s="19">
        <f t="shared" si="9"/>
        <v>-9.1740259740259642</v>
      </c>
      <c r="L181" s="4"/>
      <c r="M181" t="b">
        <f t="shared" si="10"/>
        <v>0</v>
      </c>
      <c r="N181" t="b">
        <f t="shared" si="11"/>
        <v>0</v>
      </c>
    </row>
    <row r="182" spans="1:14" x14ac:dyDescent="0.3">
      <c r="A182" t="str">
        <f>'Regression Coefficients_output'!A181</f>
        <v>USC00106891</v>
      </c>
      <c r="B182" t="str">
        <f>'Regression Coefficients_output'!B181</f>
        <v>ID</v>
      </c>
      <c r="C182">
        <f>'Regression Coefficients_output'!C181</f>
        <v>44.0764</v>
      </c>
      <c r="D182">
        <f>'Regression Coefficients_output'!D181</f>
        <v>-116.9311</v>
      </c>
      <c r="E182">
        <f>'Regression Coefficients_output'!G181</f>
        <v>0</v>
      </c>
      <c r="F182">
        <f>'Regression Coefficients_output'!K181</f>
        <v>-0.16958568046772801</v>
      </c>
      <c r="G182">
        <v>0.45739117376081101</v>
      </c>
      <c r="H182">
        <v>8.2156134696985596E-3</v>
      </c>
      <c r="I182" s="6"/>
      <c r="J182" s="19">
        <f t="shared" si="8"/>
        <v>0</v>
      </c>
      <c r="K182" s="19">
        <f t="shared" si="9"/>
        <v>-12.888511715547329</v>
      </c>
      <c r="L182" s="4"/>
      <c r="M182" t="b">
        <f t="shared" si="10"/>
        <v>0</v>
      </c>
      <c r="N182" t="b">
        <f t="shared" si="11"/>
        <v>0</v>
      </c>
    </row>
    <row r="183" spans="1:14" x14ac:dyDescent="0.3">
      <c r="A183" t="str">
        <f>'Regression Coefficients_output'!A182</f>
        <v>USC00107264</v>
      </c>
      <c r="B183" t="str">
        <f>'Regression Coefficients_output'!B182</f>
        <v>ID</v>
      </c>
      <c r="C183">
        <f>'Regression Coefficients_output'!C182</f>
        <v>48.999400000000001</v>
      </c>
      <c r="D183">
        <f>'Regression Coefficients_output'!D182</f>
        <v>-116.4992</v>
      </c>
      <c r="E183">
        <f>'Regression Coefficients_output'!G182</f>
        <v>0.115084186342147</v>
      </c>
      <c r="F183">
        <f>'Regression Coefficients_output'!K182</f>
        <v>-0.205674301812837</v>
      </c>
      <c r="G183">
        <v>4.2816149353652799E-2</v>
      </c>
      <c r="H183" t="str">
        <v>6.53529128778897e-05</v>
      </c>
      <c r="I183" s="6"/>
      <c r="J183" s="19">
        <f t="shared" si="8"/>
        <v>8.746398162003171</v>
      </c>
      <c r="K183" s="19">
        <f t="shared" si="9"/>
        <v>-15.631246937775611</v>
      </c>
      <c r="L183" s="4"/>
      <c r="M183" t="b">
        <f t="shared" si="10"/>
        <v>0</v>
      </c>
      <c r="N183" t="b">
        <f t="shared" si="11"/>
        <v>0</v>
      </c>
    </row>
    <row r="184" spans="1:14" x14ac:dyDescent="0.3">
      <c r="A184" t="str">
        <f>'Regression Coefficients_output'!A183</f>
        <v>USC00107386</v>
      </c>
      <c r="B184" t="str">
        <f>'Regression Coefficients_output'!B183</f>
        <v>ID</v>
      </c>
      <c r="C184">
        <f>'Regression Coefficients_output'!C183</f>
        <v>48.351100000000002</v>
      </c>
      <c r="D184">
        <f>'Regression Coefficients_output'!D183</f>
        <v>-116.8353</v>
      </c>
      <c r="E184">
        <f>'Regression Coefficients_output'!G183</f>
        <v>0.177306903622693</v>
      </c>
      <c r="F184">
        <f>'Regression Coefficients_output'!K183</f>
        <v>-0.14107997265892</v>
      </c>
      <c r="G184">
        <v>9.5534031863418799E-4</v>
      </c>
      <c r="H184">
        <v>1.5146859918089501E-3</v>
      </c>
      <c r="I184" s="6"/>
      <c r="J184" s="19">
        <f t="shared" si="8"/>
        <v>13.475324675324668</v>
      </c>
      <c r="K184" s="19">
        <f t="shared" si="9"/>
        <v>-10.72207792207792</v>
      </c>
      <c r="L184" s="4"/>
      <c r="M184" t="b">
        <f t="shared" si="10"/>
        <v>0</v>
      </c>
      <c r="N184" t="b">
        <f t="shared" si="11"/>
        <v>0</v>
      </c>
    </row>
    <row r="185" spans="1:14" x14ac:dyDescent="0.3">
      <c r="A185" t="str">
        <f>'Regression Coefficients_output'!A184</f>
        <v>USC00108137</v>
      </c>
      <c r="B185" t="str">
        <f>'Regression Coefficients_output'!B184</f>
        <v>ID</v>
      </c>
      <c r="C185">
        <f>'Regression Coefficients_output'!C184</f>
        <v>48.294199999999996</v>
      </c>
      <c r="D185">
        <f>'Regression Coefficients_output'!D184</f>
        <v>-116.5628</v>
      </c>
      <c r="E185">
        <f>'Regression Coefficients_output'!G184</f>
        <v>0.194096052801219</v>
      </c>
      <c r="F185">
        <f>'Regression Coefficients_output'!K184</f>
        <v>-0.15757807428451201</v>
      </c>
      <c r="G185">
        <v>7.9113006978136799E-4</v>
      </c>
      <c r="H185">
        <v>4.9582411752854697E-4</v>
      </c>
      <c r="I185" s="6"/>
      <c r="J185" s="19">
        <f t="shared" si="8"/>
        <v>14.751300012892644</v>
      </c>
      <c r="K185" s="19">
        <f t="shared" si="9"/>
        <v>-11.975933645622913</v>
      </c>
      <c r="L185" s="4"/>
      <c r="M185" t="b">
        <f t="shared" si="10"/>
        <v>0</v>
      </c>
      <c r="N185" t="b">
        <f t="shared" si="11"/>
        <v>0</v>
      </c>
    </row>
    <row r="186" spans="1:14" x14ac:dyDescent="0.3">
      <c r="A186" t="str">
        <f>'Regression Coefficients_output'!A185</f>
        <v>USC00110072</v>
      </c>
      <c r="B186" t="str">
        <f>'Regression Coefficients_output'!B185</f>
        <v>IL</v>
      </c>
      <c r="C186">
        <f>'Regression Coefficients_output'!C185</f>
        <v>41.197800000000001</v>
      </c>
      <c r="D186">
        <f>'Regression Coefficients_output'!D185</f>
        <v>-90.744699999999995</v>
      </c>
      <c r="E186">
        <f>'Regression Coefficients_output'!G185</f>
        <v>-0.208257006151742</v>
      </c>
      <c r="F186">
        <f>'Regression Coefficients_output'!K185</f>
        <v>0</v>
      </c>
      <c r="G186">
        <v>1.76046006013757E-3</v>
      </c>
      <c r="H186">
        <v>0.70468833403238795</v>
      </c>
      <c r="I186" s="6"/>
      <c r="J186" s="19">
        <f t="shared" si="8"/>
        <v>-15.827532467532393</v>
      </c>
      <c r="K186" s="19">
        <f t="shared" si="9"/>
        <v>0</v>
      </c>
      <c r="L186" s="4"/>
      <c r="M186" t="b">
        <f t="shared" si="10"/>
        <v>0</v>
      </c>
      <c r="N186" t="b">
        <f t="shared" si="11"/>
        <v>0</v>
      </c>
    </row>
    <row r="187" spans="1:14" x14ac:dyDescent="0.3">
      <c r="A187" t="str">
        <f>'Regression Coefficients_output'!A186</f>
        <v>USC00110187</v>
      </c>
      <c r="B187" t="str">
        <f>'Regression Coefficients_output'!B186</f>
        <v>IL</v>
      </c>
      <c r="C187">
        <f>'Regression Coefficients_output'!C186</f>
        <v>37.522199999999998</v>
      </c>
      <c r="D187">
        <f>'Regression Coefficients_output'!D186</f>
        <v>-89.248599999999996</v>
      </c>
      <c r="E187">
        <f>'Regression Coefficients_output'!G186</f>
        <v>0</v>
      </c>
      <c r="F187">
        <f>'Regression Coefficients_output'!K186</f>
        <v>0</v>
      </c>
      <c r="G187">
        <v>0.67328820807457201</v>
      </c>
      <c r="H187">
        <v>0.148343922728291</v>
      </c>
      <c r="I187" s="6"/>
      <c r="J187" s="19">
        <f t="shared" si="8"/>
        <v>0</v>
      </c>
      <c r="K187" s="19">
        <f t="shared" si="9"/>
        <v>0</v>
      </c>
      <c r="L187" s="4"/>
      <c r="M187" t="b">
        <f t="shared" si="10"/>
        <v>0</v>
      </c>
      <c r="N187" t="b">
        <f t="shared" si="11"/>
        <v>0</v>
      </c>
    </row>
    <row r="188" spans="1:14" x14ac:dyDescent="0.3">
      <c r="A188" t="str">
        <f>'Regression Coefficients_output'!A187</f>
        <v>USC00110338</v>
      </c>
      <c r="B188" t="str">
        <f>'Regression Coefficients_output'!B187</f>
        <v>IL</v>
      </c>
      <c r="C188">
        <f>'Regression Coefficients_output'!C187</f>
        <v>41.780299999999997</v>
      </c>
      <c r="D188">
        <f>'Regression Coefficients_output'!D187</f>
        <v>-88.309200000000004</v>
      </c>
      <c r="E188">
        <f>'Regression Coefficients_output'!G187</f>
        <v>0</v>
      </c>
      <c r="F188">
        <f>'Regression Coefficients_output'!K187</f>
        <v>-0.100273410799726</v>
      </c>
      <c r="G188">
        <v>0.51954916811913499</v>
      </c>
      <c r="H188">
        <v>6.7574115842408494E-2</v>
      </c>
      <c r="I188" s="6"/>
      <c r="J188" s="19">
        <f t="shared" si="8"/>
        <v>0</v>
      </c>
      <c r="K188" s="19">
        <f t="shared" si="9"/>
        <v>-7.620779220779176</v>
      </c>
      <c r="L188" s="4"/>
      <c r="M188" t="b">
        <f t="shared" si="10"/>
        <v>0</v>
      </c>
      <c r="N188" t="b">
        <f t="shared" si="11"/>
        <v>0</v>
      </c>
    </row>
    <row r="189" spans="1:14" x14ac:dyDescent="0.3">
      <c r="A189" t="str">
        <f>'Regression Coefficients_output'!A188</f>
        <v>USC00111280</v>
      </c>
      <c r="B189" t="str">
        <f>'Regression Coefficients_output'!B188</f>
        <v>IL</v>
      </c>
      <c r="C189">
        <f>'Regression Coefficients_output'!C188</f>
        <v>39.2881</v>
      </c>
      <c r="D189">
        <f>'Regression Coefficients_output'!D188</f>
        <v>-89.869699999999995</v>
      </c>
      <c r="E189">
        <f>'Regression Coefficients_output'!G188</f>
        <v>-0.169544318544357</v>
      </c>
      <c r="F189">
        <f>'Regression Coefficients_output'!K188</f>
        <v>0</v>
      </c>
      <c r="G189">
        <v>5.0920811134375202E-2</v>
      </c>
      <c r="H189">
        <v>0.32918982312494099</v>
      </c>
      <c r="I189" s="6"/>
      <c r="J189" s="19">
        <f t="shared" si="8"/>
        <v>-12.885368209371132</v>
      </c>
      <c r="K189" s="19">
        <f t="shared" si="9"/>
        <v>0</v>
      </c>
      <c r="L189" s="4"/>
      <c r="M189" t="b">
        <f t="shared" si="10"/>
        <v>0</v>
      </c>
      <c r="N189" t="b">
        <f t="shared" si="11"/>
        <v>0</v>
      </c>
    </row>
    <row r="190" spans="1:14" x14ac:dyDescent="0.3">
      <c r="A190" t="str">
        <f>'Regression Coefficients_output'!A189</f>
        <v>USC00111436</v>
      </c>
      <c r="B190" t="str">
        <f>'Regression Coefficients_output'!B189</f>
        <v>IL</v>
      </c>
      <c r="C190">
        <f>'Regression Coefficients_output'!C189</f>
        <v>39.476100000000002</v>
      </c>
      <c r="D190">
        <f>'Regression Coefficients_output'!D189</f>
        <v>-88.165300000000002</v>
      </c>
      <c r="E190">
        <f>'Regression Coefficients_output'!G189</f>
        <v>0</v>
      </c>
      <c r="F190">
        <f>'Regression Coefficients_output'!K189</f>
        <v>-8.1975486661859706E-2</v>
      </c>
      <c r="G190">
        <v>0.30040403887759198</v>
      </c>
      <c r="H190">
        <v>9.4505166671209298E-2</v>
      </c>
      <c r="I190" s="6"/>
      <c r="J190" s="19">
        <f t="shared" si="8"/>
        <v>0</v>
      </c>
      <c r="K190" s="19">
        <f t="shared" si="9"/>
        <v>-6.2301369863013374</v>
      </c>
      <c r="L190" s="4"/>
      <c r="M190" t="b">
        <f t="shared" si="10"/>
        <v>0</v>
      </c>
      <c r="N190" t="b">
        <f t="shared" si="11"/>
        <v>0</v>
      </c>
    </row>
    <row r="191" spans="1:14" x14ac:dyDescent="0.3">
      <c r="A191" t="str">
        <f>'Regression Coefficients_output'!A190</f>
        <v>USC00112140</v>
      </c>
      <c r="B191" t="str">
        <f>'Regression Coefficients_output'!B190</f>
        <v>IL</v>
      </c>
      <c r="C191">
        <f>'Regression Coefficients_output'!C190</f>
        <v>40.139200000000002</v>
      </c>
      <c r="D191">
        <f>'Regression Coefficients_output'!D190</f>
        <v>-87.647800000000004</v>
      </c>
      <c r="E191">
        <f>'Regression Coefficients_output'!G190</f>
        <v>-0.25818181818181801</v>
      </c>
      <c r="F191">
        <f>'Regression Coefficients_output'!K190</f>
        <v>0</v>
      </c>
      <c r="G191">
        <v>1.9664069870583799E-4</v>
      </c>
      <c r="H191">
        <v>0.208183896578328</v>
      </c>
      <c r="I191" s="6"/>
      <c r="J191" s="19">
        <f t="shared" si="8"/>
        <v>-19.621818181818171</v>
      </c>
      <c r="K191" s="19">
        <f t="shared" si="9"/>
        <v>0</v>
      </c>
      <c r="L191" s="4"/>
      <c r="M191" t="b">
        <f t="shared" si="10"/>
        <v>0</v>
      </c>
      <c r="N191" t="b">
        <f t="shared" si="11"/>
        <v>0</v>
      </c>
    </row>
    <row r="192" spans="1:14" x14ac:dyDescent="0.3">
      <c r="A192" t="str">
        <f>'Regression Coefficients_output'!A191</f>
        <v>USC00112193</v>
      </c>
      <c r="B192" t="str">
        <f>'Regression Coefficients_output'!B191</f>
        <v>IL</v>
      </c>
      <c r="C192">
        <f>'Regression Coefficients_output'!C191</f>
        <v>39.828899999999997</v>
      </c>
      <c r="D192">
        <f>'Regression Coefficients_output'!D191</f>
        <v>-88.950599999999994</v>
      </c>
      <c r="E192">
        <f>'Regression Coefficients_output'!G191</f>
        <v>-0.19820962077294699</v>
      </c>
      <c r="F192">
        <f>'Regression Coefficients_output'!K191</f>
        <v>0</v>
      </c>
      <c r="G192">
        <v>3.3923830169747802E-3</v>
      </c>
      <c r="H192">
        <v>0.13708085786524701</v>
      </c>
      <c r="I192" s="6"/>
      <c r="J192" s="19">
        <f t="shared" si="8"/>
        <v>-15.063931178743971</v>
      </c>
      <c r="K192" s="19">
        <f t="shared" si="9"/>
        <v>0</v>
      </c>
      <c r="L192" s="4"/>
      <c r="M192" t="b">
        <f t="shared" si="10"/>
        <v>0</v>
      </c>
      <c r="N192" t="b">
        <f t="shared" si="11"/>
        <v>0</v>
      </c>
    </row>
    <row r="193" spans="1:14" x14ac:dyDescent="0.3">
      <c r="A193" t="str">
        <f>'Regression Coefficients_output'!A192</f>
        <v>USC00112348</v>
      </c>
      <c r="B193" t="str">
        <f>'Regression Coefficients_output'!B192</f>
        <v>IL</v>
      </c>
      <c r="C193">
        <f>'Regression Coefficients_output'!C192</f>
        <v>41.835000000000001</v>
      </c>
      <c r="D193">
        <f>'Regression Coefficients_output'!D192</f>
        <v>-89.513599999999997</v>
      </c>
      <c r="E193">
        <f>'Regression Coefficients_output'!G192</f>
        <v>-0.24406389574319701</v>
      </c>
      <c r="F193">
        <f>'Regression Coefficients_output'!K192</f>
        <v>0</v>
      </c>
      <c r="G193">
        <v>4.1488152928837699E-4</v>
      </c>
      <c r="H193">
        <v>0.53586373145325505</v>
      </c>
      <c r="I193" s="6"/>
      <c r="J193" s="19">
        <f t="shared" si="8"/>
        <v>-18.548856076482974</v>
      </c>
      <c r="K193" s="19">
        <f t="shared" si="9"/>
        <v>0</v>
      </c>
      <c r="L193" s="4"/>
      <c r="M193" t="b">
        <f t="shared" si="10"/>
        <v>0</v>
      </c>
      <c r="N193" t="b">
        <f t="shared" si="11"/>
        <v>0</v>
      </c>
    </row>
    <row r="194" spans="1:14" x14ac:dyDescent="0.3">
      <c r="A194" t="str">
        <f>'Regression Coefficients_output'!A193</f>
        <v>USC00112483</v>
      </c>
      <c r="B194" t="str">
        <f>'Regression Coefficients_output'!B193</f>
        <v>IL</v>
      </c>
      <c r="C194">
        <f>'Regression Coefficients_output'!C193</f>
        <v>37.9878</v>
      </c>
      <c r="D194">
        <f>'Regression Coefficients_output'!D193</f>
        <v>-89.193100000000001</v>
      </c>
      <c r="E194">
        <f>'Regression Coefficients_output'!G193</f>
        <v>-0.14425153793574799</v>
      </c>
      <c r="F194">
        <f>'Regression Coefficients_output'!K193</f>
        <v>0</v>
      </c>
      <c r="G194">
        <v>5.9391045671364502E-2</v>
      </c>
      <c r="H194">
        <v>0.18749620037314199</v>
      </c>
      <c r="I194" s="6"/>
      <c r="J194" s="19">
        <f t="shared" si="8"/>
        <v>-10.963116883116847</v>
      </c>
      <c r="K194" s="19">
        <f t="shared" si="9"/>
        <v>0</v>
      </c>
      <c r="L194" s="4"/>
      <c r="M194" t="b">
        <f t="shared" si="10"/>
        <v>0</v>
      </c>
      <c r="N194" t="b">
        <f t="shared" si="11"/>
        <v>0</v>
      </c>
    </row>
    <row r="195" spans="1:14" x14ac:dyDescent="0.3">
      <c r="A195" t="str">
        <f>'Regression Coefficients_output'!A194</f>
        <v>USC00113335</v>
      </c>
      <c r="B195" t="str">
        <f>'Regression Coefficients_output'!B194</f>
        <v>IL</v>
      </c>
      <c r="C195">
        <f>'Regression Coefficients_output'!C194</f>
        <v>41.173900000000003</v>
      </c>
      <c r="D195">
        <f>'Regression Coefficients_output'!D194</f>
        <v>-90.034999999999997</v>
      </c>
      <c r="E195">
        <f>'Regression Coefficients_output'!G194</f>
        <v>-0.166903622693096</v>
      </c>
      <c r="F195">
        <f>'Regression Coefficients_output'!K194</f>
        <v>0</v>
      </c>
      <c r="G195">
        <v>4.3608877966279797E-3</v>
      </c>
      <c r="H195">
        <v>0.53415099961386803</v>
      </c>
      <c r="I195" s="6"/>
      <c r="J195" s="19">
        <f t="shared" si="8"/>
        <v>-12.684675324675297</v>
      </c>
      <c r="K195" s="19">
        <f t="shared" si="9"/>
        <v>0</v>
      </c>
      <c r="L195" s="4"/>
      <c r="M195" t="b">
        <f t="shared" si="10"/>
        <v>0</v>
      </c>
      <c r="N195" t="b">
        <f t="shared" si="11"/>
        <v>0</v>
      </c>
    </row>
    <row r="196" spans="1:14" x14ac:dyDescent="0.3">
      <c r="A196" t="str">
        <f>'Regression Coefficients_output'!A195</f>
        <v>USC00113879</v>
      </c>
      <c r="B196" t="str">
        <f>'Regression Coefficients_output'!B195</f>
        <v>IL</v>
      </c>
      <c r="C196">
        <f>'Regression Coefficients_output'!C195</f>
        <v>37.7408</v>
      </c>
      <c r="D196">
        <f>'Regression Coefficients_output'!D195</f>
        <v>-88.5244</v>
      </c>
      <c r="E196">
        <f>'Regression Coefficients_output'!G195</f>
        <v>-0.32734811372584999</v>
      </c>
      <c r="F196">
        <f>'Regression Coefficients_output'!K195</f>
        <v>0</v>
      </c>
      <c r="G196">
        <v>7.7726785979619897E-4</v>
      </c>
      <c r="H196">
        <v>0.11902988659817899</v>
      </c>
      <c r="I196" s="6"/>
      <c r="J196" s="19">
        <f t="shared" si="8"/>
        <v>-24.878456643164601</v>
      </c>
      <c r="K196" s="19">
        <f t="shared" si="9"/>
        <v>0</v>
      </c>
      <c r="L196" s="4"/>
      <c r="M196" t="b">
        <f t="shared" si="10"/>
        <v>0</v>
      </c>
      <c r="N196" t="b">
        <f t="shared" si="11"/>
        <v>0</v>
      </c>
    </row>
    <row r="197" spans="1:14" x14ac:dyDescent="0.3">
      <c r="A197" t="str">
        <f>'Regression Coefficients_output'!A196</f>
        <v>USC00114108</v>
      </c>
      <c r="B197" t="str">
        <f>'Regression Coefficients_output'!B196</f>
        <v>IL</v>
      </c>
      <c r="C197">
        <f>'Regression Coefficients_output'!C196</f>
        <v>39.161099999999998</v>
      </c>
      <c r="D197">
        <f>'Regression Coefficients_output'!D196</f>
        <v>-89.491900000000001</v>
      </c>
      <c r="E197">
        <f>'Regression Coefficients_output'!G196</f>
        <v>0</v>
      </c>
      <c r="F197">
        <f>'Regression Coefficients_output'!K196</f>
        <v>-0.10820232399179799</v>
      </c>
      <c r="G197">
        <v>0.78252834375507396</v>
      </c>
      <c r="H197">
        <v>2.9493509908735099E-2</v>
      </c>
      <c r="I197" s="6"/>
      <c r="J197" s="19">
        <f t="shared" ref="J197:J260" si="12">E197*B$2</f>
        <v>0</v>
      </c>
      <c r="K197" s="19">
        <f t="shared" ref="K197:K260" si="13">F197*B$2</f>
        <v>-8.2233766233766481</v>
      </c>
      <c r="L197" s="4"/>
      <c r="M197" t="b">
        <f t="shared" ref="M197:M260" si="14">IF(AND(J197&lt;5, J197&gt;-5,G197&lt;0.1), TRUE)</f>
        <v>0</v>
      </c>
      <c r="N197" t="b">
        <f t="shared" ref="N197:N260" si="15">IF(AND(K197&lt;5, K197&gt;-5,H197&lt;0.1), TRUE)</f>
        <v>0</v>
      </c>
    </row>
    <row r="198" spans="1:14" x14ac:dyDescent="0.3">
      <c r="A198" t="str">
        <f>'Regression Coefficients_output'!A197</f>
        <v>USC00114198</v>
      </c>
      <c r="B198" t="str">
        <f>'Regression Coefficients_output'!B197</f>
        <v>IL</v>
      </c>
      <c r="C198">
        <f>'Regression Coefficients_output'!C197</f>
        <v>40.4664</v>
      </c>
      <c r="D198">
        <f>'Regression Coefficients_output'!D197</f>
        <v>-87.685000000000002</v>
      </c>
      <c r="E198">
        <f>'Regression Coefficients_output'!G197</f>
        <v>0</v>
      </c>
      <c r="F198">
        <f>'Regression Coefficients_output'!K197</f>
        <v>0</v>
      </c>
      <c r="G198">
        <v>0.19443049324994399</v>
      </c>
      <c r="H198">
        <v>0.19527187134210999</v>
      </c>
      <c r="I198" s="6"/>
      <c r="J198" s="19">
        <f t="shared" si="12"/>
        <v>0</v>
      </c>
      <c r="K198" s="19">
        <f t="shared" si="13"/>
        <v>0</v>
      </c>
      <c r="L198" s="4"/>
      <c r="M198" t="b">
        <f t="shared" si="14"/>
        <v>0</v>
      </c>
      <c r="N198" t="b">
        <f t="shared" si="15"/>
        <v>0</v>
      </c>
    </row>
    <row r="199" spans="1:14" x14ac:dyDescent="0.3">
      <c r="A199" t="str">
        <f>'Regression Coefficients_output'!A198</f>
        <v>USC00114442</v>
      </c>
      <c r="B199" t="str">
        <f>'Regression Coefficients_output'!B198</f>
        <v>IL</v>
      </c>
      <c r="C199">
        <f>'Regression Coefficients_output'!C198</f>
        <v>39.734699999999997</v>
      </c>
      <c r="D199">
        <f>'Regression Coefficients_output'!D198</f>
        <v>-90.197800000000001</v>
      </c>
      <c r="E199">
        <f>'Regression Coefficients_output'!G198</f>
        <v>0</v>
      </c>
      <c r="F199">
        <f>'Regression Coefficients_output'!K198</f>
        <v>0</v>
      </c>
      <c r="G199">
        <v>0.19212581861731001</v>
      </c>
      <c r="H199">
        <v>0.73738100316490596</v>
      </c>
      <c r="I199" s="6"/>
      <c r="J199" s="19">
        <f t="shared" si="12"/>
        <v>0</v>
      </c>
      <c r="K199" s="19">
        <f t="shared" si="13"/>
        <v>0</v>
      </c>
      <c r="L199" s="4"/>
      <c r="M199" t="b">
        <f t="shared" si="14"/>
        <v>0</v>
      </c>
      <c r="N199" t="b">
        <f t="shared" si="15"/>
        <v>0</v>
      </c>
    </row>
    <row r="200" spans="1:14" x14ac:dyDescent="0.3">
      <c r="A200" t="str">
        <f>'Regression Coefficients_output'!A199</f>
        <v>USC00114823</v>
      </c>
      <c r="B200" t="str">
        <f>'Regression Coefficients_output'!B199</f>
        <v>IL</v>
      </c>
      <c r="C200">
        <f>'Regression Coefficients_output'!C199</f>
        <v>40.5839</v>
      </c>
      <c r="D200">
        <f>'Regression Coefficients_output'!D199</f>
        <v>-90.968599999999995</v>
      </c>
      <c r="E200">
        <f>'Regression Coefficients_output'!G199</f>
        <v>-0.11095010252904899</v>
      </c>
      <c r="F200">
        <f>'Regression Coefficients_output'!K199</f>
        <v>0</v>
      </c>
      <c r="G200">
        <v>6.9819229880967101E-2</v>
      </c>
      <c r="H200">
        <v>0.66409889967306901</v>
      </c>
      <c r="I200" s="6"/>
      <c r="J200" s="19">
        <f t="shared" si="12"/>
        <v>-8.4322077922077234</v>
      </c>
      <c r="K200" s="19">
        <f t="shared" si="13"/>
        <v>0</v>
      </c>
      <c r="L200" s="4"/>
      <c r="M200" t="b">
        <f t="shared" si="14"/>
        <v>0</v>
      </c>
      <c r="N200" t="b">
        <f t="shared" si="15"/>
        <v>0</v>
      </c>
    </row>
    <row r="201" spans="1:14" x14ac:dyDescent="0.3">
      <c r="A201" t="str">
        <f>'Regression Coefficients_output'!A200</f>
        <v>USC00115079</v>
      </c>
      <c r="B201" t="str">
        <f>'Regression Coefficients_output'!B200</f>
        <v>IL</v>
      </c>
      <c r="C201">
        <f>'Regression Coefficients_output'!C200</f>
        <v>40.151899999999998</v>
      </c>
      <c r="D201">
        <f>'Regression Coefficients_output'!D200</f>
        <v>-89.3386</v>
      </c>
      <c r="E201">
        <f>'Regression Coefficients_output'!G200</f>
        <v>-0.22996582365003401</v>
      </c>
      <c r="F201">
        <f>'Regression Coefficients_output'!K200</f>
        <v>0</v>
      </c>
      <c r="G201">
        <v>1.7820181192880499E-3</v>
      </c>
      <c r="H201">
        <v>0.87408721535495204</v>
      </c>
      <c r="I201" s="6"/>
      <c r="J201" s="19">
        <f t="shared" si="12"/>
        <v>-17.477402597402584</v>
      </c>
      <c r="K201" s="19">
        <f t="shared" si="13"/>
        <v>0</v>
      </c>
      <c r="L201" s="4"/>
      <c r="M201" t="b">
        <f t="shared" si="14"/>
        <v>0</v>
      </c>
      <c r="N201" t="b">
        <f t="shared" si="15"/>
        <v>0</v>
      </c>
    </row>
    <row r="202" spans="1:14" x14ac:dyDescent="0.3">
      <c r="A202" t="str">
        <f>'Regression Coefficients_output'!A201</f>
        <v>USC00115326</v>
      </c>
      <c r="B202" t="str">
        <f>'Regression Coefficients_output'!B201</f>
        <v>IL</v>
      </c>
      <c r="C202">
        <f>'Regression Coefficients_output'!C201</f>
        <v>42.263599999999997</v>
      </c>
      <c r="D202">
        <f>'Regression Coefficients_output'!D201</f>
        <v>-88.607799999999997</v>
      </c>
      <c r="E202">
        <f>'Regression Coefficients_output'!G201</f>
        <v>-0.16067133425055</v>
      </c>
      <c r="F202">
        <f>'Regression Coefficients_output'!K201</f>
        <v>0</v>
      </c>
      <c r="G202">
        <v>1.7488932126392201E-2</v>
      </c>
      <c r="H202">
        <v>0.40498679278232802</v>
      </c>
      <c r="I202" s="6"/>
      <c r="J202" s="19">
        <f t="shared" si="12"/>
        <v>-12.2110214030418</v>
      </c>
      <c r="K202" s="19">
        <f t="shared" si="13"/>
        <v>0</v>
      </c>
      <c r="L202" s="4"/>
      <c r="M202" t="b">
        <f t="shared" si="14"/>
        <v>0</v>
      </c>
      <c r="N202" t="b">
        <f t="shared" si="15"/>
        <v>0</v>
      </c>
    </row>
    <row r="203" spans="1:14" x14ac:dyDescent="0.3">
      <c r="A203" t="str">
        <f>'Regression Coefficients_output'!A202</f>
        <v>USC00115712</v>
      </c>
      <c r="B203" t="str">
        <f>'Regression Coefficients_output'!B202</f>
        <v>IL</v>
      </c>
      <c r="C203">
        <f>'Regression Coefficients_output'!C202</f>
        <v>40.912500000000001</v>
      </c>
      <c r="D203">
        <f>'Regression Coefficients_output'!D202</f>
        <v>-89.033900000000003</v>
      </c>
      <c r="E203">
        <f>'Regression Coefficients_output'!G202</f>
        <v>0</v>
      </c>
      <c r="F203">
        <f>'Regression Coefficients_output'!K202</f>
        <v>0</v>
      </c>
      <c r="G203">
        <v>0.56834106393806105</v>
      </c>
      <c r="H203">
        <v>0.69557107294907095</v>
      </c>
      <c r="I203" s="6"/>
      <c r="J203" s="19">
        <f t="shared" si="12"/>
        <v>0</v>
      </c>
      <c r="K203" s="19">
        <f t="shared" si="13"/>
        <v>0</v>
      </c>
      <c r="L203" s="4"/>
      <c r="M203" t="b">
        <f t="shared" si="14"/>
        <v>0</v>
      </c>
      <c r="N203" t="b">
        <f t="shared" si="15"/>
        <v>0</v>
      </c>
    </row>
    <row r="204" spans="1:14" x14ac:dyDescent="0.3">
      <c r="A204" t="str">
        <f>'Regression Coefficients_output'!A203</f>
        <v>USC00115768</v>
      </c>
      <c r="B204" t="str">
        <f>'Regression Coefficients_output'!B203</f>
        <v>IL</v>
      </c>
      <c r="C204">
        <f>'Regression Coefficients_output'!C203</f>
        <v>40.944200000000002</v>
      </c>
      <c r="D204">
        <f>'Regression Coefficients_output'!D203</f>
        <v>-90.638099999999994</v>
      </c>
      <c r="E204">
        <f>'Regression Coefficients_output'!G203</f>
        <v>-0.13991838753004099</v>
      </c>
      <c r="F204">
        <f>'Regression Coefficients_output'!K203</f>
        <v>0</v>
      </c>
      <c r="G204">
        <v>3.6562692378839801E-2</v>
      </c>
      <c r="H204">
        <v>0.67157804633232498</v>
      </c>
      <c r="I204" s="6"/>
      <c r="J204" s="19">
        <f t="shared" si="12"/>
        <v>-10.633797452283115</v>
      </c>
      <c r="K204" s="19">
        <f t="shared" si="13"/>
        <v>0</v>
      </c>
      <c r="L204" s="4"/>
      <c r="M204" t="b">
        <f t="shared" si="14"/>
        <v>0</v>
      </c>
      <c r="N204" t="b">
        <f t="shared" si="15"/>
        <v>0</v>
      </c>
    </row>
    <row r="205" spans="1:14" x14ac:dyDescent="0.3">
      <c r="A205" t="str">
        <f>'Regression Coefficients_output'!A204</f>
        <v>USC00115833</v>
      </c>
      <c r="B205" t="str">
        <f>'Regression Coefficients_output'!B204</f>
        <v>IL</v>
      </c>
      <c r="C205">
        <f>'Regression Coefficients_output'!C204</f>
        <v>41.794400000000003</v>
      </c>
      <c r="D205">
        <f>'Regression Coefficients_output'!D204</f>
        <v>-89.968100000000007</v>
      </c>
      <c r="E205">
        <f>'Regression Coefficients_output'!G204</f>
        <v>-0.199371155160629</v>
      </c>
      <c r="F205">
        <f>'Regression Coefficients_output'!K204</f>
        <v>0</v>
      </c>
      <c r="G205">
        <v>1.2383736804997599E-3</v>
      </c>
      <c r="H205">
        <v>0.90635437713781897</v>
      </c>
      <c r="I205" s="6"/>
      <c r="J205" s="19">
        <f t="shared" si="12"/>
        <v>-15.152207792207804</v>
      </c>
      <c r="K205" s="19">
        <f t="shared" si="13"/>
        <v>0</v>
      </c>
      <c r="L205" s="4"/>
      <c r="M205" t="b">
        <f t="shared" si="14"/>
        <v>0</v>
      </c>
      <c r="N205" t="b">
        <f t="shared" si="15"/>
        <v>0</v>
      </c>
    </row>
    <row r="206" spans="1:14" x14ac:dyDescent="0.3">
      <c r="A206" t="str">
        <f>'Regression Coefficients_output'!A205</f>
        <v>USC00115901</v>
      </c>
      <c r="B206" t="str">
        <f>'Regression Coefficients_output'!B205</f>
        <v>IL</v>
      </c>
      <c r="C206">
        <f>'Regression Coefficients_output'!C205</f>
        <v>42.098100000000002</v>
      </c>
      <c r="D206">
        <f>'Regression Coefficients_output'!D205</f>
        <v>-89.984200000000001</v>
      </c>
      <c r="E206">
        <f>'Regression Coefficients_output'!G205</f>
        <v>0.123321941216677</v>
      </c>
      <c r="F206">
        <f>'Regression Coefficients_output'!K205</f>
        <v>0</v>
      </c>
      <c r="G206">
        <v>4.4496801687670298E-2</v>
      </c>
      <c r="H206">
        <v>0.87345980343696406</v>
      </c>
      <c r="I206" s="6"/>
      <c r="J206" s="19">
        <f t="shared" si="12"/>
        <v>9.3724675324674518</v>
      </c>
      <c r="K206" s="19">
        <f t="shared" si="13"/>
        <v>0</v>
      </c>
      <c r="L206" s="4"/>
      <c r="M206" t="b">
        <f t="shared" si="14"/>
        <v>0</v>
      </c>
      <c r="N206" t="b">
        <f t="shared" si="15"/>
        <v>0</v>
      </c>
    </row>
    <row r="207" spans="1:14" x14ac:dyDescent="0.3">
      <c r="A207" t="str">
        <f>'Regression Coefficients_output'!A206</f>
        <v>USC00115943</v>
      </c>
      <c r="B207" t="str">
        <f>'Regression Coefficients_output'!B206</f>
        <v>IL</v>
      </c>
      <c r="C207">
        <f>'Regression Coefficients_output'!C206</f>
        <v>38.361899999999999</v>
      </c>
      <c r="D207">
        <f>'Regression Coefficients_output'!D206</f>
        <v>-88.859700000000004</v>
      </c>
      <c r="E207">
        <f>'Regression Coefficients_output'!G206</f>
        <v>-0.24053315105946699</v>
      </c>
      <c r="F207">
        <f>'Regression Coefficients_output'!K206</f>
        <v>0</v>
      </c>
      <c r="G207">
        <v>4.6514568410853401E-4</v>
      </c>
      <c r="H207">
        <v>0.50028295327471395</v>
      </c>
      <c r="I207" s="6"/>
      <c r="J207" s="19">
        <f t="shared" si="12"/>
        <v>-18.280519480519491</v>
      </c>
      <c r="K207" s="19">
        <f t="shared" si="13"/>
        <v>0</v>
      </c>
      <c r="L207" s="4"/>
      <c r="M207" t="b">
        <f t="shared" si="14"/>
        <v>0</v>
      </c>
      <c r="N207" t="b">
        <f t="shared" si="15"/>
        <v>0</v>
      </c>
    </row>
    <row r="208" spans="1:14" x14ac:dyDescent="0.3">
      <c r="A208" t="str">
        <f>'Regression Coefficients_output'!A207</f>
        <v>USC00116446</v>
      </c>
      <c r="B208" t="str">
        <f>'Regression Coefficients_output'!B207</f>
        <v>IL</v>
      </c>
      <c r="C208">
        <f>'Regression Coefficients_output'!C207</f>
        <v>38.700600000000001</v>
      </c>
      <c r="D208">
        <f>'Regression Coefficients_output'!D207</f>
        <v>-88.081900000000005</v>
      </c>
      <c r="E208">
        <f>'Regression Coefficients_output'!G207</f>
        <v>-0.18426520847573399</v>
      </c>
      <c r="F208">
        <f>'Regression Coefficients_output'!K207</f>
        <v>0</v>
      </c>
      <c r="G208">
        <v>9.1680446327306007E-3</v>
      </c>
      <c r="H208">
        <v>0.92613907218899205</v>
      </c>
      <c r="I208" s="6"/>
      <c r="J208" s="19">
        <f t="shared" si="12"/>
        <v>-14.004155844155784</v>
      </c>
      <c r="K208" s="19">
        <f t="shared" si="13"/>
        <v>0</v>
      </c>
      <c r="L208" s="4"/>
      <c r="M208" t="b">
        <f t="shared" si="14"/>
        <v>0</v>
      </c>
      <c r="N208" t="b">
        <f t="shared" si="15"/>
        <v>0</v>
      </c>
    </row>
    <row r="209" spans="1:14" x14ac:dyDescent="0.3">
      <c r="A209" t="str">
        <f>'Regression Coefficients_output'!A208</f>
        <v>USC00116526</v>
      </c>
      <c r="B209" t="str">
        <f>'Regression Coefficients_output'!B208</f>
        <v>IL</v>
      </c>
      <c r="C209">
        <f>'Regression Coefficients_output'!C208</f>
        <v>41.328099999999999</v>
      </c>
      <c r="D209">
        <f>'Regression Coefficients_output'!D208</f>
        <v>-88.909700000000001</v>
      </c>
      <c r="E209">
        <f>'Regression Coefficients_output'!G208</f>
        <v>-0.24463431305536501</v>
      </c>
      <c r="F209">
        <f>'Regression Coefficients_output'!K208</f>
        <v>0</v>
      </c>
      <c r="G209">
        <v>1.16223968285454E-4</v>
      </c>
      <c r="H209">
        <v>0.966647666146492</v>
      </c>
      <c r="I209" s="6"/>
      <c r="J209" s="19">
        <f t="shared" si="12"/>
        <v>-18.592207792207741</v>
      </c>
      <c r="K209" s="19">
        <f t="shared" si="13"/>
        <v>0</v>
      </c>
      <c r="L209" s="4"/>
      <c r="M209" t="b">
        <f t="shared" si="14"/>
        <v>0</v>
      </c>
      <c r="N209" t="b">
        <f t="shared" si="15"/>
        <v>0</v>
      </c>
    </row>
    <row r="210" spans="1:14" x14ac:dyDescent="0.3">
      <c r="A210" t="str">
        <f>'Regression Coefficients_output'!A209</f>
        <v>USC00116558</v>
      </c>
      <c r="B210" t="str">
        <f>'Regression Coefficients_output'!B209</f>
        <v>IL</v>
      </c>
      <c r="C210">
        <f>'Regression Coefficients_output'!C209</f>
        <v>38.999400000000001</v>
      </c>
      <c r="D210">
        <f>'Regression Coefficients_output'!D209</f>
        <v>-87.613900000000001</v>
      </c>
      <c r="E210">
        <f>'Regression Coefficients_output'!G209</f>
        <v>-0.20578045435620801</v>
      </c>
      <c r="F210">
        <f>'Regression Coefficients_output'!K209</f>
        <v>0</v>
      </c>
      <c r="G210">
        <v>2.30044405539718E-2</v>
      </c>
      <c r="H210">
        <v>0.398328611881829</v>
      </c>
      <c r="I210" s="6"/>
      <c r="J210" s="19">
        <f t="shared" si="12"/>
        <v>-15.639314531071809</v>
      </c>
      <c r="K210" s="19">
        <f t="shared" si="13"/>
        <v>0</v>
      </c>
      <c r="L210" s="4"/>
      <c r="M210" t="b">
        <f t="shared" si="14"/>
        <v>0</v>
      </c>
      <c r="N210" t="b">
        <f t="shared" si="15"/>
        <v>0</v>
      </c>
    </row>
    <row r="211" spans="1:14" x14ac:dyDescent="0.3">
      <c r="A211" t="str">
        <f>'Regression Coefficients_output'!A210</f>
        <v>USC00116579</v>
      </c>
      <c r="B211" t="str">
        <f>'Regression Coefficients_output'!B210</f>
        <v>IL</v>
      </c>
      <c r="C211">
        <f>'Regression Coefficients_output'!C210</f>
        <v>39.368600000000001</v>
      </c>
      <c r="D211">
        <f>'Regression Coefficients_output'!D210</f>
        <v>-89.086699999999993</v>
      </c>
      <c r="E211">
        <f>'Regression Coefficients_output'!G210</f>
        <v>0</v>
      </c>
      <c r="F211">
        <f>'Regression Coefficients_output'!K210</f>
        <v>0</v>
      </c>
      <c r="G211">
        <v>0.95221797375288397</v>
      </c>
      <c r="H211">
        <v>0.69561737971850701</v>
      </c>
      <c r="I211" s="6"/>
      <c r="J211" s="19">
        <f t="shared" si="12"/>
        <v>0</v>
      </c>
      <c r="K211" s="19">
        <f t="shared" si="13"/>
        <v>0</v>
      </c>
      <c r="L211" s="4"/>
      <c r="M211" t="b">
        <f t="shared" si="14"/>
        <v>0</v>
      </c>
      <c r="N211" t="b">
        <f t="shared" si="15"/>
        <v>0</v>
      </c>
    </row>
    <row r="212" spans="1:14" x14ac:dyDescent="0.3">
      <c r="A212" t="str">
        <f>'Regression Coefficients_output'!A211</f>
        <v>USC00116610</v>
      </c>
      <c r="B212" t="str">
        <f>'Regression Coefficients_output'!B211</f>
        <v>IL</v>
      </c>
      <c r="C212">
        <f>'Regression Coefficients_output'!C211</f>
        <v>39.618600000000001</v>
      </c>
      <c r="D212">
        <f>'Regression Coefficients_output'!D211</f>
        <v>-87.667199999999994</v>
      </c>
      <c r="E212">
        <f>'Regression Coefficients_output'!G211</f>
        <v>-0.19397129186602799</v>
      </c>
      <c r="F212">
        <f>'Regression Coefficients_output'!K211</f>
        <v>0</v>
      </c>
      <c r="G212">
        <v>3.3496715712530698E-3</v>
      </c>
      <c r="H212">
        <v>0.68028847231328704</v>
      </c>
      <c r="I212" s="6"/>
      <c r="J212" s="19">
        <f t="shared" si="12"/>
        <v>-14.741818181818127</v>
      </c>
      <c r="K212" s="19">
        <f t="shared" si="13"/>
        <v>0</v>
      </c>
      <c r="L212" s="4"/>
      <c r="M212" t="b">
        <f t="shared" si="14"/>
        <v>0</v>
      </c>
      <c r="N212" t="b">
        <f t="shared" si="15"/>
        <v>0</v>
      </c>
    </row>
    <row r="213" spans="1:14" x14ac:dyDescent="0.3">
      <c r="A213" t="str">
        <f>'Regression Coefficients_output'!A212</f>
        <v>USC00116910</v>
      </c>
      <c r="B213" t="str">
        <f>'Regression Coefficients_output'!B212</f>
        <v>IL</v>
      </c>
      <c r="C213">
        <f>'Regression Coefficients_output'!C212</f>
        <v>40.877800000000001</v>
      </c>
      <c r="D213">
        <f>'Regression Coefficients_output'!D212</f>
        <v>-88.636399999999995</v>
      </c>
      <c r="E213">
        <f>'Regression Coefficients_output'!G212</f>
        <v>0</v>
      </c>
      <c r="F213">
        <f>'Regression Coefficients_output'!K212</f>
        <v>0</v>
      </c>
      <c r="G213">
        <v>0.65940496603139298</v>
      </c>
      <c r="H213">
        <v>0.80795558733777695</v>
      </c>
      <c r="I213" s="6"/>
      <c r="J213" s="19">
        <f t="shared" si="12"/>
        <v>0</v>
      </c>
      <c r="K213" s="19">
        <f t="shared" si="13"/>
        <v>0</v>
      </c>
      <c r="L213" s="4"/>
      <c r="M213" t="b">
        <f t="shared" si="14"/>
        <v>0</v>
      </c>
      <c r="N213" t="b">
        <f t="shared" si="15"/>
        <v>0</v>
      </c>
    </row>
    <row r="214" spans="1:14" x14ac:dyDescent="0.3">
      <c r="A214" t="str">
        <f>'Regression Coefficients_output'!A213</f>
        <v>USC00117551</v>
      </c>
      <c r="B214" t="str">
        <f>'Regression Coefficients_output'!B213</f>
        <v>IL</v>
      </c>
      <c r="C214">
        <f>'Regression Coefficients_output'!C213</f>
        <v>40.127499999999998</v>
      </c>
      <c r="D214">
        <f>'Regression Coefficients_output'!D213</f>
        <v>-90.559200000000004</v>
      </c>
      <c r="E214">
        <f>'Regression Coefficients_output'!G213</f>
        <v>-0.29623675557179102</v>
      </c>
      <c r="F214">
        <f>'Regression Coefficients_output'!K213</f>
        <v>0</v>
      </c>
      <c r="G214">
        <v>1.6303620363681201E-4</v>
      </c>
      <c r="H214">
        <v>0.65460984367091202</v>
      </c>
      <c r="I214" s="6"/>
      <c r="J214" s="19">
        <f t="shared" si="12"/>
        <v>-22.513993423456117</v>
      </c>
      <c r="K214" s="19">
        <f t="shared" si="13"/>
        <v>0</v>
      </c>
      <c r="L214" s="4"/>
      <c r="M214" t="b">
        <f t="shared" si="14"/>
        <v>0</v>
      </c>
      <c r="N214" t="b">
        <f t="shared" si="15"/>
        <v>0</v>
      </c>
    </row>
    <row r="215" spans="1:14" x14ac:dyDescent="0.3">
      <c r="A215" t="str">
        <f>'Regression Coefficients_output'!A214</f>
        <v>USC00118147</v>
      </c>
      <c r="B215" t="str">
        <f>'Regression Coefficients_output'!B214</f>
        <v>IL</v>
      </c>
      <c r="C215">
        <f>'Regression Coefficients_output'!C214</f>
        <v>38.116700000000002</v>
      </c>
      <c r="D215">
        <f>'Regression Coefficients_output'!D214</f>
        <v>-89.716700000000003</v>
      </c>
      <c r="E215">
        <f>'Regression Coefficients_output'!G214</f>
        <v>-0.26283758543751101</v>
      </c>
      <c r="F215">
        <f>'Regression Coefficients_output'!K214</f>
        <v>0</v>
      </c>
      <c r="G215">
        <v>1.34973864487713E-2</v>
      </c>
      <c r="H215">
        <v>0.87143087655204898</v>
      </c>
      <c r="I215" s="6"/>
      <c r="J215" s="19">
        <f t="shared" si="12"/>
        <v>-19.975656493250838</v>
      </c>
      <c r="K215" s="19">
        <f t="shared" si="13"/>
        <v>0</v>
      </c>
      <c r="L215" s="4"/>
      <c r="M215" t="b">
        <f t="shared" si="14"/>
        <v>0</v>
      </c>
      <c r="N215" t="b">
        <f t="shared" si="15"/>
        <v>0</v>
      </c>
    </row>
    <row r="216" spans="1:14" x14ac:dyDescent="0.3">
      <c r="A216" t="str">
        <f>'Regression Coefficients_output'!A215</f>
        <v>USC00118740</v>
      </c>
      <c r="B216" t="str">
        <f>'Regression Coefficients_output'!B215</f>
        <v>IL</v>
      </c>
      <c r="C216">
        <f>'Regression Coefficients_output'!C215</f>
        <v>40.084200000000003</v>
      </c>
      <c r="D216">
        <f>'Regression Coefficients_output'!D215</f>
        <v>-88.240300000000005</v>
      </c>
      <c r="E216">
        <f>'Regression Coefficients_output'!G215</f>
        <v>0</v>
      </c>
      <c r="F216">
        <f>'Regression Coefficients_output'!K215</f>
        <v>0</v>
      </c>
      <c r="G216">
        <v>0.79000352127608497</v>
      </c>
      <c r="H216">
        <v>0.79391488986700398</v>
      </c>
      <c r="I216" s="6"/>
      <c r="J216" s="19">
        <f t="shared" si="12"/>
        <v>0</v>
      </c>
      <c r="K216" s="19">
        <f t="shared" si="13"/>
        <v>0</v>
      </c>
      <c r="L216" s="4"/>
      <c r="M216" t="b">
        <f t="shared" si="14"/>
        <v>0</v>
      </c>
      <c r="N216" t="b">
        <f t="shared" si="15"/>
        <v>0</v>
      </c>
    </row>
    <row r="217" spans="1:14" x14ac:dyDescent="0.3">
      <c r="A217" t="str">
        <f>'Regression Coefficients_output'!A216</f>
        <v>USC00118916</v>
      </c>
      <c r="B217" t="str">
        <f>'Regression Coefficients_output'!B216</f>
        <v>IL</v>
      </c>
      <c r="C217">
        <f>'Regression Coefficients_output'!C216</f>
        <v>41.560299999999998</v>
      </c>
      <c r="D217">
        <f>'Regression Coefficients_output'!D216</f>
        <v>-89.602500000000006</v>
      </c>
      <c r="E217">
        <f>'Regression Coefficients_output'!G216</f>
        <v>-0.20771018455228901</v>
      </c>
      <c r="F217">
        <f>'Regression Coefficients_output'!K216</f>
        <v>0</v>
      </c>
      <c r="G217">
        <v>1.45189477190287E-3</v>
      </c>
      <c r="H217">
        <v>0.83536630855099703</v>
      </c>
      <c r="I217" s="6"/>
      <c r="J217" s="19">
        <f t="shared" si="12"/>
        <v>-15.785974025973966</v>
      </c>
      <c r="K217" s="19">
        <f t="shared" si="13"/>
        <v>0</v>
      </c>
      <c r="L217" s="4"/>
      <c r="M217" t="b">
        <f t="shared" si="14"/>
        <v>0</v>
      </c>
      <c r="N217" t="b">
        <f t="shared" si="15"/>
        <v>0</v>
      </c>
    </row>
    <row r="218" spans="1:14" x14ac:dyDescent="0.3">
      <c r="A218" t="str">
        <f>'Regression Coefficients_output'!A217</f>
        <v>USC00119241</v>
      </c>
      <c r="B218" t="str">
        <f>'Regression Coefficients_output'!B217</f>
        <v>IL</v>
      </c>
      <c r="C218">
        <f>'Regression Coefficients_output'!C217</f>
        <v>39.440800000000003</v>
      </c>
      <c r="D218">
        <f>'Regression Coefficients_output'!D217</f>
        <v>-90.378900000000002</v>
      </c>
      <c r="E218">
        <f>'Regression Coefficients_output'!G217</f>
        <v>-0.177648667122351</v>
      </c>
      <c r="F218">
        <f>'Regression Coefficients_output'!K217</f>
        <v>0</v>
      </c>
      <c r="G218">
        <v>1.7439272044596801E-2</v>
      </c>
      <c r="H218">
        <v>0.92787607906234204</v>
      </c>
      <c r="I218" s="6"/>
      <c r="J218" s="19">
        <f t="shared" si="12"/>
        <v>-13.501298701298676</v>
      </c>
      <c r="K218" s="19">
        <f t="shared" si="13"/>
        <v>0</v>
      </c>
      <c r="L218" s="4"/>
      <c r="M218" t="b">
        <f t="shared" si="14"/>
        <v>0</v>
      </c>
      <c r="N218" t="b">
        <f t="shared" si="15"/>
        <v>0</v>
      </c>
    </row>
    <row r="219" spans="1:14" x14ac:dyDescent="0.3">
      <c r="A219" t="str">
        <f>'Regression Coefficients_output'!A218</f>
        <v>USC00119354</v>
      </c>
      <c r="B219" t="str">
        <f>'Regression Coefficients_output'!B218</f>
        <v>IL</v>
      </c>
      <c r="C219">
        <f>'Regression Coefficients_output'!C218</f>
        <v>39.445799999999998</v>
      </c>
      <c r="D219">
        <f>'Regression Coefficients_output'!D218</f>
        <v>-88.596100000000007</v>
      </c>
      <c r="E219">
        <f>'Regression Coefficients_output'!G218</f>
        <v>-0.20109364319890599</v>
      </c>
      <c r="F219">
        <f>'Regression Coefficients_output'!K218</f>
        <v>0</v>
      </c>
      <c r="G219">
        <v>4.0226570034556097E-3</v>
      </c>
      <c r="H219">
        <v>0.16445598959991001</v>
      </c>
      <c r="I219" s="6"/>
      <c r="J219" s="19">
        <f t="shared" si="12"/>
        <v>-15.283116883116856</v>
      </c>
      <c r="K219" s="19">
        <f t="shared" si="13"/>
        <v>0</v>
      </c>
      <c r="L219" s="4"/>
      <c r="M219" t="b">
        <f t="shared" si="14"/>
        <v>0</v>
      </c>
      <c r="N219" t="b">
        <f t="shared" si="15"/>
        <v>0</v>
      </c>
    </row>
    <row r="220" spans="1:14" x14ac:dyDescent="0.3">
      <c r="A220" t="str">
        <f>'Regression Coefficients_output'!A219</f>
        <v>USC00120177</v>
      </c>
      <c r="B220" t="str">
        <f>'Regression Coefficients_output'!B219</f>
        <v>IN</v>
      </c>
      <c r="C220">
        <f>'Regression Coefficients_output'!C219</f>
        <v>40.111699999999999</v>
      </c>
      <c r="D220">
        <f>'Regression Coefficients_output'!D219</f>
        <v>-85.716399999999993</v>
      </c>
      <c r="E220">
        <f>'Regression Coefficients_output'!G219</f>
        <v>-0.12965568308034001</v>
      </c>
      <c r="F220">
        <f>'Regression Coefficients_output'!K219</f>
        <v>-0.107649018881896</v>
      </c>
      <c r="G220">
        <v>8.47225007561348E-2</v>
      </c>
      <c r="H220">
        <v>7.6072655484481805E-2</v>
      </c>
      <c r="I220" s="6"/>
      <c r="J220" s="19">
        <f t="shared" si="12"/>
        <v>-9.8538319141058412</v>
      </c>
      <c r="K220" s="19">
        <f t="shared" si="13"/>
        <v>-8.181325435024096</v>
      </c>
      <c r="L220" s="4"/>
      <c r="M220" t="b">
        <f t="shared" si="14"/>
        <v>0</v>
      </c>
      <c r="N220" t="b">
        <f t="shared" si="15"/>
        <v>0</v>
      </c>
    </row>
    <row r="221" spans="1:14" x14ac:dyDescent="0.3">
      <c r="A221" t="str">
        <f>'Regression Coefficients_output'!A220</f>
        <v>USC00120200</v>
      </c>
      <c r="B221" t="str">
        <f>'Regression Coefficients_output'!B220</f>
        <v>IN</v>
      </c>
      <c r="C221">
        <f>'Regression Coefficients_output'!C220</f>
        <v>41.663899999999998</v>
      </c>
      <c r="D221">
        <f>'Regression Coefficients_output'!D220</f>
        <v>-85.018299999999996</v>
      </c>
      <c r="E221">
        <f>'Regression Coefficients_output'!G220</f>
        <v>-0.12835029561098199</v>
      </c>
      <c r="F221">
        <f>'Regression Coefficients_output'!K220</f>
        <v>0</v>
      </c>
      <c r="G221">
        <v>2.9068961438806301E-2</v>
      </c>
      <c r="H221">
        <v>0.918766153648643</v>
      </c>
      <c r="I221" s="6"/>
      <c r="J221" s="19">
        <f t="shared" si="12"/>
        <v>-9.7546224664346308</v>
      </c>
      <c r="K221" s="19">
        <f t="shared" si="13"/>
        <v>0</v>
      </c>
      <c r="L221" s="4"/>
      <c r="M221" t="b">
        <f t="shared" si="14"/>
        <v>0</v>
      </c>
      <c r="N221" t="b">
        <f t="shared" si="15"/>
        <v>0</v>
      </c>
    </row>
    <row r="222" spans="1:14" x14ac:dyDescent="0.3">
      <c r="A222" t="str">
        <f>'Regression Coefficients_output'!A221</f>
        <v>USC00120676</v>
      </c>
      <c r="B222" t="str">
        <f>'Regression Coefficients_output'!B221</f>
        <v>IN</v>
      </c>
      <c r="C222">
        <f>'Regression Coefficients_output'!C221</f>
        <v>40.668300000000002</v>
      </c>
      <c r="D222">
        <f>'Regression Coefficients_output'!D221</f>
        <v>-84.93</v>
      </c>
      <c r="E222">
        <f>'Regression Coefficients_output'!G221</f>
        <v>-0.138831863514006</v>
      </c>
      <c r="F222">
        <f>'Regression Coefficients_output'!K221</f>
        <v>0</v>
      </c>
      <c r="G222">
        <v>3.0284932633593799E-2</v>
      </c>
      <c r="H222">
        <v>0.59526635041299003</v>
      </c>
      <c r="I222" s="6"/>
      <c r="J222" s="19">
        <f t="shared" si="12"/>
        <v>-10.551221627064457</v>
      </c>
      <c r="K222" s="19">
        <f t="shared" si="13"/>
        <v>0</v>
      </c>
      <c r="L222" s="4"/>
      <c r="M222" t="b">
        <f t="shared" si="14"/>
        <v>0</v>
      </c>
      <c r="N222" t="b">
        <f t="shared" si="15"/>
        <v>0</v>
      </c>
    </row>
    <row r="223" spans="1:14" x14ac:dyDescent="0.3">
      <c r="A223" t="str">
        <f>'Regression Coefficients_output'!A222</f>
        <v>USC00120784</v>
      </c>
      <c r="B223" t="str">
        <f>'Regression Coefficients_output'!B222</f>
        <v>IN</v>
      </c>
      <c r="C223">
        <f>'Regression Coefficients_output'!C222</f>
        <v>39.173900000000003</v>
      </c>
      <c r="D223">
        <f>'Regression Coefficients_output'!D222</f>
        <v>-86.520799999999994</v>
      </c>
      <c r="E223">
        <f>'Regression Coefficients_output'!G222</f>
        <v>-0.15414537095076</v>
      </c>
      <c r="F223">
        <f>'Regression Coefficients_output'!K222</f>
        <v>0</v>
      </c>
      <c r="G223">
        <v>3.6358890064018497E-2</v>
      </c>
      <c r="H223">
        <v>0.41115093066164199</v>
      </c>
      <c r="I223" s="6"/>
      <c r="J223" s="19">
        <f t="shared" si="12"/>
        <v>-11.715048192257759</v>
      </c>
      <c r="K223" s="19">
        <f t="shared" si="13"/>
        <v>0</v>
      </c>
      <c r="L223" s="4"/>
      <c r="M223" t="b">
        <f t="shared" si="14"/>
        <v>0</v>
      </c>
      <c r="N223" t="b">
        <f t="shared" si="15"/>
        <v>0</v>
      </c>
    </row>
    <row r="224" spans="1:14" x14ac:dyDescent="0.3">
      <c r="A224" t="str">
        <f>'Regression Coefficients_output'!A223</f>
        <v>USC00121030</v>
      </c>
      <c r="B224" t="str">
        <f>'Regression Coefficients_output'!B223</f>
        <v>IN</v>
      </c>
      <c r="C224">
        <f>'Regression Coefficients_output'!C223</f>
        <v>39.423900000000003</v>
      </c>
      <c r="D224">
        <f>'Regression Coefficients_output'!D223</f>
        <v>-85.014399999999995</v>
      </c>
      <c r="E224">
        <f>'Regression Coefficients_output'!G223</f>
        <v>0</v>
      </c>
      <c r="F224">
        <f>'Regression Coefficients_output'!K223</f>
        <v>-0.167046957925891</v>
      </c>
      <c r="G224">
        <v>0.238890767167491</v>
      </c>
      <c r="H224">
        <v>2.8433482831023101E-3</v>
      </c>
      <c r="I224" s="6"/>
      <c r="J224" s="19">
        <f t="shared" si="12"/>
        <v>0</v>
      </c>
      <c r="K224" s="19">
        <f t="shared" si="13"/>
        <v>-12.695568802367715</v>
      </c>
      <c r="L224" s="4"/>
      <c r="M224" t="b">
        <f t="shared" si="14"/>
        <v>0</v>
      </c>
      <c r="N224" t="b">
        <f t="shared" si="15"/>
        <v>0</v>
      </c>
    </row>
    <row r="225" spans="1:14" x14ac:dyDescent="0.3">
      <c r="A225" t="str">
        <f>'Regression Coefficients_output'!A224</f>
        <v>USC00121747</v>
      </c>
      <c r="B225" t="str">
        <f>'Regression Coefficients_output'!B224</f>
        <v>IN</v>
      </c>
      <c r="C225">
        <f>'Regression Coefficients_output'!C224</f>
        <v>39.1661</v>
      </c>
      <c r="D225">
        <f>'Regression Coefficients_output'!D224</f>
        <v>-85.922799999999995</v>
      </c>
      <c r="E225">
        <f>'Regression Coefficients_output'!G224</f>
        <v>-0.12181818181818201</v>
      </c>
      <c r="F225">
        <f>'Regression Coefficients_output'!K224</f>
        <v>-0.13748462064251499</v>
      </c>
      <c r="G225">
        <v>7.7534842016480601E-2</v>
      </c>
      <c r="H225">
        <v>1.2341556707489199E-2</v>
      </c>
      <c r="I225" s="6"/>
      <c r="J225" s="19">
        <f t="shared" si="12"/>
        <v>-9.2581818181818321</v>
      </c>
      <c r="K225" s="19">
        <f t="shared" si="13"/>
        <v>-10.448831168831139</v>
      </c>
      <c r="L225" s="4"/>
      <c r="M225" t="b">
        <f t="shared" si="14"/>
        <v>0</v>
      </c>
      <c r="N225" t="b">
        <f t="shared" si="15"/>
        <v>0</v>
      </c>
    </row>
    <row r="226" spans="1:14" x14ac:dyDescent="0.3">
      <c r="A226" t="str">
        <f>'Regression Coefficients_output'!A225</f>
        <v>USC00122149</v>
      </c>
      <c r="B226" t="str">
        <f>'Regression Coefficients_output'!B225</f>
        <v>IN</v>
      </c>
      <c r="C226">
        <f>'Regression Coefficients_output'!C225</f>
        <v>40.615000000000002</v>
      </c>
      <c r="D226">
        <f>'Regression Coefficients_output'!D225</f>
        <v>-86.6661</v>
      </c>
      <c r="E226">
        <f>'Regression Coefficients_output'!G225</f>
        <v>-0.18576007326007299</v>
      </c>
      <c r="F226">
        <f>'Regression Coefficients_output'!K225</f>
        <v>0</v>
      </c>
      <c r="G226">
        <v>4.8889777428601899E-2</v>
      </c>
      <c r="H226">
        <v>0.78538397690988204</v>
      </c>
      <c r="I226" s="6"/>
      <c r="J226" s="19">
        <f t="shared" si="12"/>
        <v>-14.117765567765547</v>
      </c>
      <c r="K226" s="19">
        <f t="shared" si="13"/>
        <v>0</v>
      </c>
      <c r="L226" s="4"/>
      <c r="M226" t="b">
        <f t="shared" si="14"/>
        <v>0</v>
      </c>
      <c r="N226" t="b">
        <f t="shared" si="15"/>
        <v>0</v>
      </c>
    </row>
    <row r="227" spans="1:14" x14ac:dyDescent="0.3">
      <c r="A227" t="str">
        <f>'Regression Coefficients_output'!A226</f>
        <v>USC00123418</v>
      </c>
      <c r="B227" t="str">
        <f>'Regression Coefficients_output'!B226</f>
        <v>IN</v>
      </c>
      <c r="C227">
        <f>'Regression Coefficients_output'!C226</f>
        <v>41.557499999999997</v>
      </c>
      <c r="D227">
        <f>'Regression Coefficients_output'!D226</f>
        <v>-85.882499999999993</v>
      </c>
      <c r="E227">
        <f>'Regression Coefficients_output'!G226</f>
        <v>0</v>
      </c>
      <c r="F227">
        <f>'Regression Coefficients_output'!K226</f>
        <v>-8.2282980177717305E-2</v>
      </c>
      <c r="G227">
        <v>0.33036208064601902</v>
      </c>
      <c r="H227">
        <v>9.8265967839689605E-2</v>
      </c>
      <c r="I227" s="6"/>
      <c r="J227" s="19">
        <f t="shared" si="12"/>
        <v>0</v>
      </c>
      <c r="K227" s="19">
        <f t="shared" si="13"/>
        <v>-6.2535064935065154</v>
      </c>
      <c r="L227" s="4"/>
      <c r="M227" t="b">
        <f t="shared" si="14"/>
        <v>0</v>
      </c>
      <c r="N227" t="b">
        <f t="shared" si="15"/>
        <v>0</v>
      </c>
    </row>
    <row r="228" spans="1:14" x14ac:dyDescent="0.3">
      <c r="A228" t="str">
        <f>'Regression Coefficients_output'!A227</f>
        <v>USC00123513</v>
      </c>
      <c r="B228" t="str">
        <f>'Regression Coefficients_output'!B227</f>
        <v>IN</v>
      </c>
      <c r="C228">
        <f>'Regression Coefficients_output'!C227</f>
        <v>39.643900000000002</v>
      </c>
      <c r="D228">
        <f>'Regression Coefficients_output'!D227</f>
        <v>-86.8767</v>
      </c>
      <c r="E228">
        <f>'Regression Coefficients_output'!G227</f>
        <v>-0.35895979020978902</v>
      </c>
      <c r="F228">
        <f>'Regression Coefficients_output'!K227</f>
        <v>0</v>
      </c>
      <c r="G228" t="str">
        <v>3.87399568474188e-05</v>
      </c>
      <c r="H228">
        <v>0.89545872843816599</v>
      </c>
      <c r="I228" s="6"/>
      <c r="J228" s="19">
        <f t="shared" si="12"/>
        <v>-27.280944055943966</v>
      </c>
      <c r="K228" s="19">
        <f t="shared" si="13"/>
        <v>0</v>
      </c>
      <c r="L228" s="4"/>
      <c r="M228" t="b">
        <f t="shared" si="14"/>
        <v>0</v>
      </c>
      <c r="N228" t="b">
        <f t="shared" si="15"/>
        <v>0</v>
      </c>
    </row>
    <row r="229" spans="1:14" x14ac:dyDescent="0.3">
      <c r="A229" t="str">
        <f>'Regression Coefficients_output'!A228</f>
        <v>USC00123527</v>
      </c>
      <c r="B229" t="str">
        <f>'Regression Coefficients_output'!B228</f>
        <v>IN</v>
      </c>
      <c r="C229">
        <f>'Regression Coefficients_output'!C228</f>
        <v>39.785800000000002</v>
      </c>
      <c r="D229">
        <f>'Regression Coefficients_output'!D228</f>
        <v>-85.761099999999999</v>
      </c>
      <c r="E229">
        <f>'Regression Coefficients_output'!G228</f>
        <v>-0.17671907040328</v>
      </c>
      <c r="F229">
        <f>'Regression Coefficients_output'!K228</f>
        <v>0</v>
      </c>
      <c r="G229">
        <v>7.7145613892976497E-3</v>
      </c>
      <c r="H229">
        <v>0.15178550085793799</v>
      </c>
      <c r="I229" s="6"/>
      <c r="J229" s="19">
        <f t="shared" si="12"/>
        <v>-13.430649350649279</v>
      </c>
      <c r="K229" s="19">
        <f t="shared" si="13"/>
        <v>0</v>
      </c>
      <c r="L229" s="4"/>
      <c r="M229" t="b">
        <f t="shared" si="14"/>
        <v>0</v>
      </c>
      <c r="N229" t="b">
        <f t="shared" si="15"/>
        <v>0</v>
      </c>
    </row>
    <row r="230" spans="1:14" x14ac:dyDescent="0.3">
      <c r="A230" t="str">
        <f>'Regression Coefficients_output'!A229</f>
        <v>USC00124837</v>
      </c>
      <c r="B230" t="str">
        <f>'Regression Coefficients_output'!B229</f>
        <v>IN</v>
      </c>
      <c r="C230">
        <f>'Regression Coefficients_output'!C229</f>
        <v>41.611699999999999</v>
      </c>
      <c r="D230">
        <f>'Regression Coefficients_output'!D229</f>
        <v>-86.729699999999994</v>
      </c>
      <c r="E230">
        <f>'Regression Coefficients_output'!G229</f>
        <v>-0.21624060150375901</v>
      </c>
      <c r="F230">
        <f>'Regression Coefficients_output'!K229</f>
        <v>-9.4764183185234399E-2</v>
      </c>
      <c r="G230" t="str">
        <v>9.32810200255002e-05</v>
      </c>
      <c r="H230">
        <v>7.4244018218780794E-2</v>
      </c>
      <c r="I230" s="6"/>
      <c r="J230" s="19">
        <f t="shared" si="12"/>
        <v>-16.434285714285686</v>
      </c>
      <c r="K230" s="19">
        <f t="shared" si="13"/>
        <v>-7.2020779220778142</v>
      </c>
      <c r="L230" s="4"/>
      <c r="M230" t="b">
        <f t="shared" si="14"/>
        <v>0</v>
      </c>
      <c r="N230" t="b">
        <f t="shared" si="15"/>
        <v>0</v>
      </c>
    </row>
    <row r="231" spans="1:14" x14ac:dyDescent="0.3">
      <c r="A231" t="str">
        <f>'Regression Coefficients_output'!A230</f>
        <v>USC00125237</v>
      </c>
      <c r="B231" t="str">
        <f>'Regression Coefficients_output'!B230</f>
        <v>IN</v>
      </c>
      <c r="C231">
        <f>'Regression Coefficients_output'!C230</f>
        <v>38.736899999999999</v>
      </c>
      <c r="D231">
        <f>'Regression Coefficients_output'!D230</f>
        <v>-85.394199999999998</v>
      </c>
      <c r="E231">
        <f>'Regression Coefficients_output'!G230</f>
        <v>-0.336035533837794</v>
      </c>
      <c r="F231">
        <f>'Regression Coefficients_output'!K230</f>
        <v>0</v>
      </c>
      <c r="G231">
        <v>5.9475032014701104E-3</v>
      </c>
      <c r="H231">
        <v>0.52972097985566502</v>
      </c>
      <c r="I231" s="6"/>
      <c r="J231" s="19">
        <f t="shared" si="12"/>
        <v>-25.538700571672344</v>
      </c>
      <c r="K231" s="19">
        <f t="shared" si="13"/>
        <v>0</v>
      </c>
      <c r="L231" s="4"/>
      <c r="M231" t="b">
        <f t="shared" si="14"/>
        <v>0</v>
      </c>
      <c r="N231" t="b">
        <f t="shared" si="15"/>
        <v>0</v>
      </c>
    </row>
    <row r="232" spans="1:14" x14ac:dyDescent="0.3">
      <c r="A232" t="str">
        <f>'Regression Coefficients_output'!A231</f>
        <v>USC00125337</v>
      </c>
      <c r="B232" t="str">
        <f>'Regression Coefficients_output'!B231</f>
        <v>IN</v>
      </c>
      <c r="C232">
        <f>'Regression Coefficients_output'!C231</f>
        <v>40.58</v>
      </c>
      <c r="D232">
        <f>'Regression Coefficients_output'!D231</f>
        <v>-85.658600000000007</v>
      </c>
      <c r="E232">
        <f>'Regression Coefficients_output'!G231</f>
        <v>-0.118974709501025</v>
      </c>
      <c r="F232">
        <f>'Regression Coefficients_output'!K231</f>
        <v>-0.15034859876965101</v>
      </c>
      <c r="G232">
        <v>5.7594196450858497E-2</v>
      </c>
      <c r="H232">
        <v>8.0337026586976695E-3</v>
      </c>
      <c r="I232" s="6"/>
      <c r="J232" s="19">
        <f t="shared" si="12"/>
        <v>-9.0420779220778993</v>
      </c>
      <c r="K232" s="19">
        <f t="shared" si="13"/>
        <v>-11.426493506493477</v>
      </c>
      <c r="L232" s="4"/>
      <c r="M232" t="b">
        <f t="shared" si="14"/>
        <v>0</v>
      </c>
      <c r="N232" t="b">
        <f t="shared" si="15"/>
        <v>0</v>
      </c>
    </row>
    <row r="233" spans="1:14" x14ac:dyDescent="0.3">
      <c r="A233" t="str">
        <f>'Regression Coefficients_output'!A232</f>
        <v>USC00126001</v>
      </c>
      <c r="B233" t="str">
        <f>'Regression Coefficients_output'!B232</f>
        <v>IN</v>
      </c>
      <c r="C233">
        <f>'Regression Coefficients_output'!C232</f>
        <v>37.928600000000003</v>
      </c>
      <c r="D233">
        <f>'Regression Coefficients_output'!D232</f>
        <v>-87.895600000000002</v>
      </c>
      <c r="E233">
        <f>'Regression Coefficients_output'!G232</f>
        <v>-0.192094550645973</v>
      </c>
      <c r="F233">
        <f>'Regression Coefficients_output'!K232</f>
        <v>-0.13977604770289601</v>
      </c>
      <c r="G233">
        <v>1.3408678914837E-2</v>
      </c>
      <c r="H233">
        <v>8.1455475311850607E-3</v>
      </c>
      <c r="I233" s="6"/>
      <c r="J233" s="19">
        <f t="shared" si="12"/>
        <v>-14.599185849093947</v>
      </c>
      <c r="K233" s="19">
        <f t="shared" si="13"/>
        <v>-10.622979625420097</v>
      </c>
      <c r="L233" s="4"/>
      <c r="M233" t="b">
        <f t="shared" si="14"/>
        <v>0</v>
      </c>
      <c r="N233" t="b">
        <f t="shared" si="15"/>
        <v>0</v>
      </c>
    </row>
    <row r="234" spans="1:14" x14ac:dyDescent="0.3">
      <c r="A234" t="str">
        <f>'Regression Coefficients_output'!A233</f>
        <v>USC00126580</v>
      </c>
      <c r="B234" t="str">
        <f>'Regression Coefficients_output'!B233</f>
        <v>IN</v>
      </c>
      <c r="C234">
        <f>'Regression Coefficients_output'!C233</f>
        <v>38.887799999999999</v>
      </c>
      <c r="D234">
        <f>'Regression Coefficients_output'!D233</f>
        <v>-86.551900000000003</v>
      </c>
      <c r="E234">
        <f>'Regression Coefficients_output'!G233</f>
        <v>-0.31641831852358099</v>
      </c>
      <c r="F234">
        <f>'Regression Coefficients_output'!K233</f>
        <v>0</v>
      </c>
      <c r="G234">
        <v>1.6328857768570999E-4</v>
      </c>
      <c r="H234">
        <v>0.29588316295464101</v>
      </c>
      <c r="I234" s="6"/>
      <c r="J234" s="19">
        <f t="shared" si="12"/>
        <v>-24.047792207792156</v>
      </c>
      <c r="K234" s="19">
        <f t="shared" si="13"/>
        <v>0</v>
      </c>
      <c r="L234" s="4"/>
      <c r="M234" t="b">
        <f t="shared" si="14"/>
        <v>0</v>
      </c>
      <c r="N234" t="b">
        <f t="shared" si="15"/>
        <v>0</v>
      </c>
    </row>
    <row r="235" spans="1:14" x14ac:dyDescent="0.3">
      <c r="A235" t="str">
        <f>'Regression Coefficients_output'!A234</f>
        <v>USC00126705</v>
      </c>
      <c r="B235" t="str">
        <f>'Regression Coefficients_output'!B234</f>
        <v>IN</v>
      </c>
      <c r="C235">
        <f>'Regression Coefficients_output'!C234</f>
        <v>38.555599999999998</v>
      </c>
      <c r="D235">
        <f>'Regression Coefficients_output'!D234</f>
        <v>-86.485799999999998</v>
      </c>
      <c r="E235">
        <f>'Regression Coefficients_output'!G234</f>
        <v>0</v>
      </c>
      <c r="F235">
        <f>'Regression Coefficients_output'!K234</f>
        <v>-0.133063219499647</v>
      </c>
      <c r="G235">
        <v>0.103218507703881</v>
      </c>
      <c r="H235">
        <v>1.40894589805334E-2</v>
      </c>
      <c r="I235" s="6"/>
      <c r="J235" s="19">
        <f t="shared" si="12"/>
        <v>0</v>
      </c>
      <c r="K235" s="19">
        <f t="shared" si="13"/>
        <v>-10.112804681973172</v>
      </c>
      <c r="L235" s="4"/>
      <c r="M235" t="b">
        <f t="shared" si="14"/>
        <v>0</v>
      </c>
      <c r="N235" t="b">
        <f t="shared" si="15"/>
        <v>0</v>
      </c>
    </row>
    <row r="236" spans="1:14" x14ac:dyDescent="0.3">
      <c r="A236" t="str">
        <f>'Regression Coefficients_output'!A235</f>
        <v>USC00127125</v>
      </c>
      <c r="B236" t="str">
        <f>'Regression Coefficients_output'!B235</f>
        <v>IN</v>
      </c>
      <c r="C236">
        <f>'Regression Coefficients_output'!C235</f>
        <v>38.356699999999996</v>
      </c>
      <c r="D236">
        <f>'Regression Coefficients_output'!D235</f>
        <v>-87.590599999999995</v>
      </c>
      <c r="E236">
        <f>'Regression Coefficients_output'!G235</f>
        <v>0</v>
      </c>
      <c r="F236">
        <f>'Regression Coefficients_output'!K235</f>
        <v>0</v>
      </c>
      <c r="G236">
        <v>0.80965793475023395</v>
      </c>
      <c r="H236">
        <v>0.61112161523420405</v>
      </c>
      <c r="I236" s="6"/>
      <c r="J236" s="19">
        <f t="shared" si="12"/>
        <v>0</v>
      </c>
      <c r="K236" s="19">
        <f t="shared" si="13"/>
        <v>0</v>
      </c>
      <c r="L236" s="4"/>
      <c r="M236" t="b">
        <f t="shared" si="14"/>
        <v>0</v>
      </c>
      <c r="N236" t="b">
        <f t="shared" si="15"/>
        <v>0</v>
      </c>
    </row>
    <row r="237" spans="1:14" x14ac:dyDescent="0.3">
      <c r="A237" t="str">
        <f>'Regression Coefficients_output'!A236</f>
        <v>USC00127482</v>
      </c>
      <c r="B237" t="str">
        <f>'Regression Coefficients_output'!B236</f>
        <v>IN</v>
      </c>
      <c r="C237">
        <f>'Regression Coefficients_output'!C236</f>
        <v>41.066400000000002</v>
      </c>
      <c r="D237">
        <f>'Regression Coefficients_output'!D236</f>
        <v>-86.209699999999998</v>
      </c>
      <c r="E237">
        <f>'Regression Coefficients_output'!G236</f>
        <v>-0.15131920710867999</v>
      </c>
      <c r="F237">
        <f>'Regression Coefficients_output'!K236</f>
        <v>-0.154408749145591</v>
      </c>
      <c r="G237">
        <v>1.2253242529222899E-2</v>
      </c>
      <c r="H237">
        <v>4.6580248222659404E-3</v>
      </c>
      <c r="I237" s="6"/>
      <c r="J237" s="19">
        <f t="shared" si="12"/>
        <v>-11.500259740259679</v>
      </c>
      <c r="K237" s="19">
        <f t="shared" si="13"/>
        <v>-11.735064935064916</v>
      </c>
      <c r="L237" s="4"/>
      <c r="M237" t="b">
        <f t="shared" si="14"/>
        <v>0</v>
      </c>
      <c r="N237" t="b">
        <f t="shared" si="15"/>
        <v>0</v>
      </c>
    </row>
    <row r="238" spans="1:14" x14ac:dyDescent="0.3">
      <c r="A238" t="str">
        <f>'Regression Coefficients_output'!A237</f>
        <v>USC00127522</v>
      </c>
      <c r="B238" t="str">
        <f>'Regression Coefficients_output'!B237</f>
        <v>IN</v>
      </c>
      <c r="C238">
        <f>'Regression Coefficients_output'!C237</f>
        <v>39.759399999999999</v>
      </c>
      <c r="D238">
        <f>'Regression Coefficients_output'!D237</f>
        <v>-87.226900000000001</v>
      </c>
      <c r="E238">
        <f>'Regression Coefficients_output'!G237</f>
        <v>0</v>
      </c>
      <c r="F238">
        <f>'Regression Coefficients_output'!K237</f>
        <v>0</v>
      </c>
      <c r="G238">
        <v>0.59549802731429602</v>
      </c>
      <c r="H238">
        <v>0.49950107944008698</v>
      </c>
      <c r="I238" s="6"/>
      <c r="J238" s="19">
        <f t="shared" si="12"/>
        <v>0</v>
      </c>
      <c r="K238" s="19">
        <f t="shared" si="13"/>
        <v>0</v>
      </c>
      <c r="L238" s="4"/>
      <c r="M238" t="b">
        <f t="shared" si="14"/>
        <v>0</v>
      </c>
      <c r="N238" t="b">
        <f t="shared" si="15"/>
        <v>0</v>
      </c>
    </row>
    <row r="239" spans="1:14" x14ac:dyDescent="0.3">
      <c r="A239" t="str">
        <f>'Regression Coefficients_output'!A238</f>
        <v>USC00127646</v>
      </c>
      <c r="B239" t="str">
        <f>'Regression Coefficients_output'!B238</f>
        <v>IN</v>
      </c>
      <c r="C239">
        <f>'Regression Coefficients_output'!C238</f>
        <v>39.604199999999999</v>
      </c>
      <c r="D239">
        <f>'Regression Coefficients_output'!D238</f>
        <v>-85.453299999999999</v>
      </c>
      <c r="E239">
        <f>'Regression Coefficients_output'!G238</f>
        <v>0</v>
      </c>
      <c r="F239">
        <f>'Regression Coefficients_output'!K238</f>
        <v>-0.15952679618047999</v>
      </c>
      <c r="G239">
        <v>0.29283918182593699</v>
      </c>
      <c r="H239">
        <v>6.2289754055805504E-3</v>
      </c>
      <c r="I239" s="6"/>
      <c r="J239" s="19">
        <f t="shared" si="12"/>
        <v>0</v>
      </c>
      <c r="K239" s="19">
        <f t="shared" si="13"/>
        <v>-12.124036509716479</v>
      </c>
      <c r="L239" s="4"/>
      <c r="M239" t="b">
        <f t="shared" si="14"/>
        <v>0</v>
      </c>
      <c r="N239" t="b">
        <f t="shared" si="15"/>
        <v>0</v>
      </c>
    </row>
    <row r="240" spans="1:14" x14ac:dyDescent="0.3">
      <c r="A240" t="str">
        <f>'Regression Coefficients_output'!A239</f>
        <v>USC00127875</v>
      </c>
      <c r="B240" t="str">
        <f>'Regression Coefficients_output'!B239</f>
        <v>IN</v>
      </c>
      <c r="C240">
        <f>'Regression Coefficients_output'!C239</f>
        <v>38.688600000000001</v>
      </c>
      <c r="D240">
        <f>'Regression Coefficients_output'!D239</f>
        <v>-85.784999999999997</v>
      </c>
      <c r="E240">
        <f>'Regression Coefficients_output'!G239</f>
        <v>-0.19974916631828801</v>
      </c>
      <c r="F240">
        <f>'Regression Coefficients_output'!K239</f>
        <v>0</v>
      </c>
      <c r="G240">
        <v>5.4827704159096699E-2</v>
      </c>
      <c r="H240">
        <v>0.12420253477479599</v>
      </c>
      <c r="I240" s="6"/>
      <c r="J240" s="19">
        <f t="shared" si="12"/>
        <v>-15.18093664018989</v>
      </c>
      <c r="K240" s="19">
        <f t="shared" si="13"/>
        <v>0</v>
      </c>
      <c r="L240" s="4"/>
      <c r="M240" t="b">
        <f t="shared" si="14"/>
        <v>0</v>
      </c>
      <c r="N240" t="b">
        <f t="shared" si="15"/>
        <v>0</v>
      </c>
    </row>
    <row r="241" spans="1:14" x14ac:dyDescent="0.3">
      <c r="A241" t="str">
        <f>'Regression Coefficients_output'!A240</f>
        <v>USC00127935</v>
      </c>
      <c r="B241" t="str">
        <f>'Regression Coefficients_output'!B240</f>
        <v>IN</v>
      </c>
      <c r="C241">
        <f>'Regression Coefficients_output'!C240</f>
        <v>38.9542</v>
      </c>
      <c r="D241">
        <f>'Regression Coefficients_output'!D240</f>
        <v>-85.904399999999995</v>
      </c>
      <c r="E241">
        <f>'Regression Coefficients_output'!G240</f>
        <v>-0.28098334908808398</v>
      </c>
      <c r="F241">
        <f>'Regression Coefficients_output'!K240</f>
        <v>-0.19864881081456601</v>
      </c>
      <c r="G241">
        <v>9.7833072408049599E-4</v>
      </c>
      <c r="H241">
        <v>2.7249729611734E-3</v>
      </c>
      <c r="I241" s="6"/>
      <c r="J241" s="19">
        <f t="shared" si="12"/>
        <v>-21.354734530694383</v>
      </c>
      <c r="K241" s="19">
        <f t="shared" si="13"/>
        <v>-15.097309621907016</v>
      </c>
      <c r="L241" s="4"/>
      <c r="M241" t="b">
        <f t="shared" si="14"/>
        <v>0</v>
      </c>
      <c r="N241" t="b">
        <f t="shared" si="15"/>
        <v>0</v>
      </c>
    </row>
    <row r="242" spans="1:14" x14ac:dyDescent="0.3">
      <c r="A242" t="str">
        <f>'Regression Coefficients_output'!A241</f>
        <v>USC00128036</v>
      </c>
      <c r="B242" t="str">
        <f>'Regression Coefficients_output'!B241</f>
        <v>IN</v>
      </c>
      <c r="C242">
        <f>'Regression Coefficients_output'!C241</f>
        <v>38.552799999999998</v>
      </c>
      <c r="D242">
        <f>'Regression Coefficients_output'!D241</f>
        <v>-86.794399999999996</v>
      </c>
      <c r="E242">
        <f>'Regression Coefficients_output'!G241</f>
        <v>-0.120984278879015</v>
      </c>
      <c r="F242">
        <f>'Regression Coefficients_output'!K241</f>
        <v>-9.6937799043062198E-2</v>
      </c>
      <c r="G242">
        <v>9.1868076277034694E-2</v>
      </c>
      <c r="H242">
        <v>7.0340483984299998E-2</v>
      </c>
      <c r="I242" s="6"/>
      <c r="J242" s="19">
        <f t="shared" si="12"/>
        <v>-9.1948051948051397</v>
      </c>
      <c r="K242" s="19">
        <f t="shared" si="13"/>
        <v>-7.3672727272727272</v>
      </c>
      <c r="L242" s="4"/>
      <c r="M242" t="b">
        <f t="shared" si="14"/>
        <v>0</v>
      </c>
      <c r="N242" t="b">
        <f t="shared" si="15"/>
        <v>0</v>
      </c>
    </row>
    <row r="243" spans="1:14" x14ac:dyDescent="0.3">
      <c r="A243" t="str">
        <f>'Regression Coefficients_output'!A242</f>
        <v>USC00129253</v>
      </c>
      <c r="B243" t="str">
        <f>'Regression Coefficients_output'!B242</f>
        <v>IN</v>
      </c>
      <c r="C243">
        <f>'Regression Coefficients_output'!C242</f>
        <v>38.648899999999998</v>
      </c>
      <c r="D243">
        <f>'Regression Coefficients_output'!D242</f>
        <v>-87.198899999999995</v>
      </c>
      <c r="E243">
        <f>'Regression Coefficients_output'!G242</f>
        <v>0</v>
      </c>
      <c r="F243">
        <f>'Regression Coefficients_output'!K242</f>
        <v>0</v>
      </c>
      <c r="G243">
        <v>0.178383656803625</v>
      </c>
      <c r="H243">
        <v>0.27472868508315501</v>
      </c>
      <c r="I243" s="6"/>
      <c r="J243" s="19">
        <f t="shared" si="12"/>
        <v>0</v>
      </c>
      <c r="K243" s="19">
        <f t="shared" si="13"/>
        <v>0</v>
      </c>
      <c r="L243" s="4"/>
      <c r="M243" t="b">
        <f t="shared" si="14"/>
        <v>0</v>
      </c>
      <c r="N243" t="b">
        <f t="shared" si="15"/>
        <v>0</v>
      </c>
    </row>
    <row r="244" spans="1:14" x14ac:dyDescent="0.3">
      <c r="A244" t="str">
        <f>'Regression Coefficients_output'!A243</f>
        <v>USC00129557</v>
      </c>
      <c r="B244" t="str">
        <f>'Regression Coefficients_output'!B243</f>
        <v>IN</v>
      </c>
      <c r="C244">
        <f>'Regression Coefficients_output'!C243</f>
        <v>39.996099999999998</v>
      </c>
      <c r="D244">
        <f>'Regression Coefficients_output'!D243</f>
        <v>-86.354200000000006</v>
      </c>
      <c r="E244">
        <f>'Regression Coefficients_output'!G243</f>
        <v>-0.119667772931834</v>
      </c>
      <c r="F244">
        <f>'Regression Coefficients_output'!K243</f>
        <v>-0.11144368737596</v>
      </c>
      <c r="G244">
        <v>8.8163005025976696E-2</v>
      </c>
      <c r="H244">
        <v>4.1479076810721903E-2</v>
      </c>
      <c r="I244" s="6"/>
      <c r="J244" s="19">
        <f t="shared" si="12"/>
        <v>-9.0947507428193841</v>
      </c>
      <c r="K244" s="19">
        <f t="shared" si="13"/>
        <v>-8.4697202405729595</v>
      </c>
      <c r="L244" s="4"/>
      <c r="M244" t="b">
        <f t="shared" si="14"/>
        <v>0</v>
      </c>
      <c r="N244" t="b">
        <f t="shared" si="15"/>
        <v>0</v>
      </c>
    </row>
    <row r="245" spans="1:14" x14ac:dyDescent="0.3">
      <c r="A245" t="str">
        <f>'Regression Coefficients_output'!A244</f>
        <v>USC00129670</v>
      </c>
      <c r="B245" t="str">
        <f>'Regression Coefficients_output'!B244</f>
        <v>IN</v>
      </c>
      <c r="C245">
        <f>'Regression Coefficients_output'!C244</f>
        <v>41.026699999999998</v>
      </c>
      <c r="D245">
        <f>'Regression Coefficients_output'!D244</f>
        <v>-86.586699999999993</v>
      </c>
      <c r="E245">
        <f>'Regression Coefficients_output'!G244</f>
        <v>-0.16</v>
      </c>
      <c r="F245">
        <f>'Regression Coefficients_output'!K244</f>
        <v>0</v>
      </c>
      <c r="G245">
        <v>1.12486135975889E-2</v>
      </c>
      <c r="H245">
        <v>0.57498303834715203</v>
      </c>
      <c r="I245" s="6"/>
      <c r="J245" s="19">
        <f t="shared" si="12"/>
        <v>-12.16</v>
      </c>
      <c r="K245" s="19">
        <f t="shared" si="13"/>
        <v>0</v>
      </c>
      <c r="L245" s="4"/>
      <c r="M245" t="b">
        <f t="shared" si="14"/>
        <v>0</v>
      </c>
      <c r="N245" t="b">
        <f t="shared" si="15"/>
        <v>0</v>
      </c>
    </row>
    <row r="246" spans="1:14" x14ac:dyDescent="0.3">
      <c r="A246" t="str">
        <f>'Regression Coefficients_output'!A245</f>
        <v>USC00130112</v>
      </c>
      <c r="B246" t="str">
        <f>'Regression Coefficients_output'!B245</f>
        <v>IA</v>
      </c>
      <c r="C246">
        <f>'Regression Coefficients_output'!C245</f>
        <v>41.065600000000003</v>
      </c>
      <c r="D246">
        <f>'Regression Coefficients_output'!D245</f>
        <v>-92.786699999999996</v>
      </c>
      <c r="E246">
        <f>'Regression Coefficients_output'!G245</f>
        <v>-0.25623225965691698</v>
      </c>
      <c r="F246">
        <f>'Regression Coefficients_output'!K245</f>
        <v>0</v>
      </c>
      <c r="G246">
        <v>1.20658852291272E-4</v>
      </c>
      <c r="H246">
        <v>0.70869641541808603</v>
      </c>
      <c r="I246" s="6"/>
      <c r="J246" s="19">
        <f t="shared" si="12"/>
        <v>-19.473651733925692</v>
      </c>
      <c r="K246" s="19">
        <f t="shared" si="13"/>
        <v>0</v>
      </c>
      <c r="L246" s="4"/>
      <c r="M246" t="b">
        <f t="shared" si="14"/>
        <v>0</v>
      </c>
      <c r="N246" t="b">
        <f t="shared" si="15"/>
        <v>0</v>
      </c>
    </row>
    <row r="247" spans="1:14" x14ac:dyDescent="0.3">
      <c r="A247" t="str">
        <f>'Regression Coefficients_output'!A246</f>
        <v>USC00130133</v>
      </c>
      <c r="B247" t="str">
        <f>'Regression Coefficients_output'!B246</f>
        <v>IA</v>
      </c>
      <c r="C247">
        <f>'Regression Coefficients_output'!C246</f>
        <v>43.066400000000002</v>
      </c>
      <c r="D247">
        <f>'Regression Coefficients_output'!D246</f>
        <v>-94.222200000000001</v>
      </c>
      <c r="E247">
        <f>'Regression Coefficients_output'!G246</f>
        <v>0</v>
      </c>
      <c r="F247">
        <f>'Regression Coefficients_output'!K246</f>
        <v>0</v>
      </c>
      <c r="G247">
        <v>0.21708869551448901</v>
      </c>
      <c r="H247">
        <v>0.60160353588223703</v>
      </c>
      <c r="I247" s="6"/>
      <c r="J247" s="19">
        <f t="shared" si="12"/>
        <v>0</v>
      </c>
      <c r="K247" s="19">
        <f t="shared" si="13"/>
        <v>0</v>
      </c>
      <c r="L247" s="4"/>
      <c r="M247" t="b">
        <f t="shared" si="14"/>
        <v>0</v>
      </c>
      <c r="N247" t="b">
        <f t="shared" si="15"/>
        <v>0</v>
      </c>
    </row>
    <row r="248" spans="1:14" x14ac:dyDescent="0.3">
      <c r="A248" t="str">
        <f>'Regression Coefficients_output'!A247</f>
        <v>USC00130600</v>
      </c>
      <c r="B248" t="str">
        <f>'Regression Coefficients_output'!B247</f>
        <v>IA</v>
      </c>
      <c r="C248">
        <f>'Regression Coefficients_output'!C247</f>
        <v>41.881399999999999</v>
      </c>
      <c r="D248">
        <f>'Regression Coefficients_output'!D247</f>
        <v>-92.276399999999995</v>
      </c>
      <c r="E248">
        <f>'Regression Coefficients_output'!G247</f>
        <v>-0.14877648667122401</v>
      </c>
      <c r="F248">
        <f>'Regression Coefficients_output'!K247</f>
        <v>0</v>
      </c>
      <c r="G248">
        <v>2.1785718384665202E-2</v>
      </c>
      <c r="H248">
        <v>0.991486387763859</v>
      </c>
      <c r="I248" s="6"/>
      <c r="J248" s="19">
        <f t="shared" si="12"/>
        <v>-11.307012987013024</v>
      </c>
      <c r="K248" s="19">
        <f t="shared" si="13"/>
        <v>0</v>
      </c>
      <c r="L248" s="4"/>
      <c r="M248" t="b">
        <f t="shared" si="14"/>
        <v>0</v>
      </c>
      <c r="N248" t="b">
        <f t="shared" si="15"/>
        <v>0</v>
      </c>
    </row>
    <row r="249" spans="1:14" x14ac:dyDescent="0.3">
      <c r="A249" t="str">
        <f>'Regression Coefficients_output'!A248</f>
        <v>USC00131402</v>
      </c>
      <c r="B249" t="str">
        <f>'Regression Coefficients_output'!B248</f>
        <v>IA</v>
      </c>
      <c r="C249">
        <f>'Regression Coefficients_output'!C248</f>
        <v>43.060299999999998</v>
      </c>
      <c r="D249">
        <f>'Regression Coefficients_output'!D248</f>
        <v>-92.671700000000001</v>
      </c>
      <c r="E249">
        <f>'Regression Coefficients_output'!G248</f>
        <v>-0.16539986329459999</v>
      </c>
      <c r="F249">
        <f>'Regression Coefficients_output'!K248</f>
        <v>0</v>
      </c>
      <c r="G249">
        <v>8.7975459999023002E-3</v>
      </c>
      <c r="H249">
        <v>0.42378612168733898</v>
      </c>
      <c r="I249" s="6"/>
      <c r="J249" s="19">
        <f t="shared" si="12"/>
        <v>-12.570389610389599</v>
      </c>
      <c r="K249" s="19">
        <f t="shared" si="13"/>
        <v>0</v>
      </c>
      <c r="L249" s="4"/>
      <c r="M249" t="b">
        <f t="shared" si="14"/>
        <v>0</v>
      </c>
      <c r="N249" t="b">
        <f t="shared" si="15"/>
        <v>0</v>
      </c>
    </row>
    <row r="250" spans="1:14" x14ac:dyDescent="0.3">
      <c r="A250" t="str">
        <f>'Regression Coefficients_output'!A249</f>
        <v>USC00131533</v>
      </c>
      <c r="B250" t="str">
        <f>'Regression Coefficients_output'!B249</f>
        <v>IA</v>
      </c>
      <c r="C250">
        <f>'Regression Coefficients_output'!C249</f>
        <v>40.724400000000003</v>
      </c>
      <c r="D250">
        <f>'Regression Coefficients_output'!D249</f>
        <v>-95.019199999999998</v>
      </c>
      <c r="E250">
        <f>'Regression Coefficients_output'!G249</f>
        <v>-0.18051948051948</v>
      </c>
      <c r="F250">
        <f>'Regression Coefficients_output'!K249</f>
        <v>0</v>
      </c>
      <c r="G250">
        <v>3.2044047218484002E-3</v>
      </c>
      <c r="H250">
        <v>0.83229028934233296</v>
      </c>
      <c r="I250" s="6"/>
      <c r="J250" s="19">
        <f t="shared" si="12"/>
        <v>-13.719480519480479</v>
      </c>
      <c r="K250" s="19">
        <f t="shared" si="13"/>
        <v>0</v>
      </c>
      <c r="L250" s="4"/>
      <c r="M250" t="b">
        <f t="shared" si="14"/>
        <v>0</v>
      </c>
      <c r="N250" t="b">
        <f t="shared" si="15"/>
        <v>0</v>
      </c>
    </row>
    <row r="251" spans="1:14" x14ac:dyDescent="0.3">
      <c r="A251" t="str">
        <f>'Regression Coefficients_output'!A250</f>
        <v>USC00131635</v>
      </c>
      <c r="B251" t="str">
        <f>'Regression Coefficients_output'!B250</f>
        <v>IA</v>
      </c>
      <c r="C251">
        <f>'Regression Coefficients_output'!C250</f>
        <v>41.794699999999999</v>
      </c>
      <c r="D251">
        <f>'Regression Coefficients_output'!D250</f>
        <v>-90.263900000000007</v>
      </c>
      <c r="E251">
        <f>'Regression Coefficients_output'!G250</f>
        <v>0</v>
      </c>
      <c r="F251">
        <f>'Regression Coefficients_output'!K250</f>
        <v>-8.6261107313738705E-2</v>
      </c>
      <c r="G251">
        <v>0.33831966616997999</v>
      </c>
      <c r="H251">
        <v>8.5547158115284905E-2</v>
      </c>
      <c r="I251" s="6"/>
      <c r="J251" s="19">
        <f t="shared" si="12"/>
        <v>0</v>
      </c>
      <c r="K251" s="19">
        <f t="shared" si="13"/>
        <v>-6.5558441558441416</v>
      </c>
      <c r="L251" s="4"/>
      <c r="M251" t="b">
        <f t="shared" si="14"/>
        <v>0</v>
      </c>
      <c r="N251" t="b">
        <f t="shared" si="15"/>
        <v>0</v>
      </c>
    </row>
    <row r="252" spans="1:14" x14ac:dyDescent="0.3">
      <c r="A252" t="str">
        <f>'Regression Coefficients_output'!A251</f>
        <v>USC00132724</v>
      </c>
      <c r="B252" t="str">
        <f>'Regression Coefficients_output'!B251</f>
        <v>IA</v>
      </c>
      <c r="C252">
        <f>'Regression Coefficients_output'!C251</f>
        <v>43.403599999999997</v>
      </c>
      <c r="D252">
        <f>'Regression Coefficients_output'!D251</f>
        <v>-94.747200000000007</v>
      </c>
      <c r="E252">
        <f>'Regression Coefficients_output'!G251</f>
        <v>-0.18590567327409499</v>
      </c>
      <c r="F252">
        <f>'Regression Coefficients_output'!K251</f>
        <v>0</v>
      </c>
      <c r="G252">
        <v>6.6231352084774101E-4</v>
      </c>
      <c r="H252">
        <v>0.63751416307681996</v>
      </c>
      <c r="I252" s="6"/>
      <c r="J252" s="19">
        <f t="shared" si="12"/>
        <v>-14.128831168831219</v>
      </c>
      <c r="K252" s="19">
        <f t="shared" si="13"/>
        <v>0</v>
      </c>
      <c r="L252" s="4"/>
      <c r="M252" t="b">
        <f t="shared" si="14"/>
        <v>0</v>
      </c>
      <c r="N252" t="b">
        <f t="shared" si="15"/>
        <v>0</v>
      </c>
    </row>
    <row r="253" spans="1:14" x14ac:dyDescent="0.3">
      <c r="A253" t="str">
        <f>'Regression Coefficients_output'!A252</f>
        <v>USC00132789</v>
      </c>
      <c r="B253" t="str">
        <f>'Regression Coefficients_output'!B252</f>
        <v>IA</v>
      </c>
      <c r="C253">
        <f>'Regression Coefficients_output'!C252</f>
        <v>41.021099999999997</v>
      </c>
      <c r="D253">
        <f>'Regression Coefficients_output'!D252</f>
        <v>-91.955299999999994</v>
      </c>
      <c r="E253">
        <f>'Regression Coefficients_output'!G252</f>
        <v>0</v>
      </c>
      <c r="F253">
        <f>'Regression Coefficients_output'!K252</f>
        <v>-8.9610389610389501E-2</v>
      </c>
      <c r="G253">
        <v>0.167372273143503</v>
      </c>
      <c r="H253">
        <v>5.7862703384803899E-2</v>
      </c>
      <c r="I253" s="6"/>
      <c r="J253" s="19">
        <f t="shared" si="12"/>
        <v>0</v>
      </c>
      <c r="K253" s="19">
        <f t="shared" si="13"/>
        <v>-6.8103896103896018</v>
      </c>
      <c r="L253" s="4"/>
      <c r="M253" t="b">
        <f t="shared" si="14"/>
        <v>0</v>
      </c>
      <c r="N253" t="b">
        <f t="shared" si="15"/>
        <v>0</v>
      </c>
    </row>
    <row r="254" spans="1:14" x14ac:dyDescent="0.3">
      <c r="A254" t="str">
        <f>'Regression Coefficients_output'!A253</f>
        <v>USC00132864</v>
      </c>
      <c r="B254" t="str">
        <f>'Regression Coefficients_output'!B253</f>
        <v>IA</v>
      </c>
      <c r="C254">
        <f>'Regression Coefficients_output'!C253</f>
        <v>42.8825</v>
      </c>
      <c r="D254">
        <f>'Regression Coefficients_output'!D253</f>
        <v>-91.830299999999994</v>
      </c>
      <c r="E254">
        <f>'Regression Coefficients_output'!G253</f>
        <v>-0.108721804511279</v>
      </c>
      <c r="F254">
        <f>'Regression Coefficients_output'!K253</f>
        <v>0</v>
      </c>
      <c r="G254">
        <v>8.8947580347382496E-2</v>
      </c>
      <c r="H254">
        <v>0.56538884789003596</v>
      </c>
      <c r="I254" s="6"/>
      <c r="J254" s="19">
        <f t="shared" si="12"/>
        <v>-8.2628571428572037</v>
      </c>
      <c r="K254" s="19">
        <f t="shared" si="13"/>
        <v>0</v>
      </c>
      <c r="L254" s="4"/>
      <c r="M254" t="b">
        <f t="shared" si="14"/>
        <v>0</v>
      </c>
      <c r="N254" t="b">
        <f t="shared" si="15"/>
        <v>0</v>
      </c>
    </row>
    <row r="255" spans="1:14" x14ac:dyDescent="0.3">
      <c r="A255" t="str">
        <f>'Regression Coefficients_output'!A254</f>
        <v>USC00132977</v>
      </c>
      <c r="B255" t="str">
        <f>'Regression Coefficients_output'!B254</f>
        <v>IA</v>
      </c>
      <c r="C255">
        <f>'Regression Coefficients_output'!C254</f>
        <v>43.284399999999998</v>
      </c>
      <c r="D255">
        <f>'Regression Coefficients_output'!D254</f>
        <v>-93.630600000000001</v>
      </c>
      <c r="E255">
        <f>'Regression Coefficients_output'!G254</f>
        <v>-0.15659307603959699</v>
      </c>
      <c r="F255">
        <f>'Regression Coefficients_output'!K254</f>
        <v>0</v>
      </c>
      <c r="G255">
        <v>3.84633790910879E-3</v>
      </c>
      <c r="H255">
        <v>0.53282411711830602</v>
      </c>
      <c r="I255" s="6"/>
      <c r="J255" s="19">
        <f t="shared" si="12"/>
        <v>-11.901073779009371</v>
      </c>
      <c r="K255" s="19">
        <f t="shared" si="13"/>
        <v>0</v>
      </c>
      <c r="L255" s="4"/>
      <c r="M255" t="b">
        <f t="shared" si="14"/>
        <v>0</v>
      </c>
      <c r="N255" t="b">
        <f t="shared" si="15"/>
        <v>0</v>
      </c>
    </row>
    <row r="256" spans="1:14" x14ac:dyDescent="0.3">
      <c r="A256" t="str">
        <f>'Regression Coefficients_output'!A255</f>
        <v>USC00132999</v>
      </c>
      <c r="B256" t="str">
        <f>'Regression Coefficients_output'!B255</f>
        <v>IA</v>
      </c>
      <c r="C256">
        <f>'Regression Coefficients_output'!C255</f>
        <v>42.583599999999997</v>
      </c>
      <c r="D256">
        <f>'Regression Coefficients_output'!D255</f>
        <v>-94.200599999999994</v>
      </c>
      <c r="E256">
        <f>'Regression Coefficients_output'!G255</f>
        <v>-0.23599802158632799</v>
      </c>
      <c r="F256">
        <f>'Regression Coefficients_output'!K255</f>
        <v>0</v>
      </c>
      <c r="G256" t="str">
        <v>5.71213486128275e-05</v>
      </c>
      <c r="H256">
        <v>0.97794017239798403</v>
      </c>
      <c r="I256" s="6"/>
      <c r="J256" s="19">
        <f t="shared" si="12"/>
        <v>-17.935849640560928</v>
      </c>
      <c r="K256" s="19">
        <f t="shared" si="13"/>
        <v>0</v>
      </c>
      <c r="L256" s="4"/>
      <c r="M256" t="b">
        <f t="shared" si="14"/>
        <v>0</v>
      </c>
      <c r="N256" t="b">
        <f t="shared" si="15"/>
        <v>0</v>
      </c>
    </row>
    <row r="257" spans="1:14" x14ac:dyDescent="0.3">
      <c r="A257" t="str">
        <f>'Regression Coefficients_output'!A256</f>
        <v>USC00134063</v>
      </c>
      <c r="B257" t="str">
        <f>'Regression Coefficients_output'!B256</f>
        <v>IA</v>
      </c>
      <c r="C257">
        <f>'Regression Coefficients_output'!C256</f>
        <v>41.366399999999999</v>
      </c>
      <c r="D257">
        <f>'Regression Coefficients_output'!D256</f>
        <v>-93.648099999999999</v>
      </c>
      <c r="E257">
        <f>'Regression Coefficients_output'!G256</f>
        <v>-0.158207681365576</v>
      </c>
      <c r="F257">
        <f>'Regression Coefficients_output'!K256</f>
        <v>0</v>
      </c>
      <c r="G257">
        <v>1.1938055256013399E-2</v>
      </c>
      <c r="H257">
        <v>0.84574698018554695</v>
      </c>
      <c r="I257" s="6"/>
      <c r="J257" s="19">
        <f t="shared" si="12"/>
        <v>-12.023783783783776</v>
      </c>
      <c r="K257" s="19">
        <f t="shared" si="13"/>
        <v>0</v>
      </c>
      <c r="L257" s="4"/>
      <c r="M257" t="b">
        <f t="shared" si="14"/>
        <v>0</v>
      </c>
      <c r="N257" t="b">
        <f t="shared" si="15"/>
        <v>0</v>
      </c>
    </row>
    <row r="258" spans="1:14" x14ac:dyDescent="0.3">
      <c r="A258" t="str">
        <f>'Regression Coefficients_output'!A257</f>
        <v>USC00134142</v>
      </c>
      <c r="B258" t="str">
        <f>'Regression Coefficients_output'!B257</f>
        <v>IA</v>
      </c>
      <c r="C258">
        <f>'Regression Coefficients_output'!C257</f>
        <v>42.518900000000002</v>
      </c>
      <c r="D258">
        <f>'Regression Coefficients_output'!D257</f>
        <v>-93.253600000000006</v>
      </c>
      <c r="E258">
        <f>'Regression Coefficients_output'!G257</f>
        <v>-9.3743095946924093E-2</v>
      </c>
      <c r="F258">
        <f>'Regression Coefficients_output'!K257</f>
        <v>0</v>
      </c>
      <c r="G258">
        <v>8.1088436138742295E-2</v>
      </c>
      <c r="H258">
        <v>0.30277092424898799</v>
      </c>
      <c r="I258" s="6"/>
      <c r="J258" s="19">
        <f t="shared" si="12"/>
        <v>-7.1244752919662311</v>
      </c>
      <c r="K258" s="19">
        <f t="shared" si="13"/>
        <v>0</v>
      </c>
      <c r="L258" s="4"/>
      <c r="M258" t="b">
        <f t="shared" si="14"/>
        <v>0</v>
      </c>
      <c r="N258" t="b">
        <f t="shared" si="15"/>
        <v>0</v>
      </c>
    </row>
    <row r="259" spans="1:14" x14ac:dyDescent="0.3">
      <c r="A259" t="str">
        <f>'Regression Coefficients_output'!A258</f>
        <v>USC00134735</v>
      </c>
      <c r="B259" t="str">
        <f>'Regression Coefficients_output'!B258</f>
        <v>IA</v>
      </c>
      <c r="C259">
        <f>'Regression Coefficients_output'!C258</f>
        <v>42.781700000000001</v>
      </c>
      <c r="D259">
        <f>'Regression Coefficients_output'!D258</f>
        <v>-96.145799999999994</v>
      </c>
      <c r="E259">
        <f>'Regression Coefficients_output'!G258</f>
        <v>-0.17807245386192699</v>
      </c>
      <c r="F259">
        <f>'Regression Coefficients_output'!K258</f>
        <v>0</v>
      </c>
      <c r="G259">
        <v>9.0055093891526997E-3</v>
      </c>
      <c r="H259">
        <v>0.173129322963677</v>
      </c>
      <c r="I259" s="6"/>
      <c r="J259" s="19">
        <f t="shared" si="12"/>
        <v>-13.533506493506451</v>
      </c>
      <c r="K259" s="19">
        <f t="shared" si="13"/>
        <v>0</v>
      </c>
      <c r="L259" s="4"/>
      <c r="M259" t="b">
        <f t="shared" si="14"/>
        <v>0</v>
      </c>
      <c r="N259" t="b">
        <f t="shared" si="15"/>
        <v>0</v>
      </c>
    </row>
    <row r="260" spans="1:14" x14ac:dyDescent="0.3">
      <c r="A260" t="str">
        <f>'Regression Coefficients_output'!A259</f>
        <v>USC00134894</v>
      </c>
      <c r="B260" t="str">
        <f>'Regression Coefficients_output'!B259</f>
        <v>IA</v>
      </c>
      <c r="C260">
        <f>'Regression Coefficients_output'!C259</f>
        <v>41.65</v>
      </c>
      <c r="D260">
        <f>'Regression Coefficients_output'!D259</f>
        <v>-95.806100000000001</v>
      </c>
      <c r="E260">
        <f>'Regression Coefficients_output'!G259</f>
        <v>0</v>
      </c>
      <c r="F260">
        <f>'Regression Coefficients_output'!K259</f>
        <v>0</v>
      </c>
      <c r="G260">
        <v>0.33762946583417802</v>
      </c>
      <c r="H260">
        <v>0.62094977954338004</v>
      </c>
      <c r="I260" s="6"/>
      <c r="J260" s="19">
        <f t="shared" si="12"/>
        <v>0</v>
      </c>
      <c r="K260" s="19">
        <f t="shared" si="13"/>
        <v>0</v>
      </c>
      <c r="L260" s="4"/>
      <c r="M260" t="b">
        <f t="shared" si="14"/>
        <v>0</v>
      </c>
      <c r="N260" t="b">
        <f t="shared" si="15"/>
        <v>0</v>
      </c>
    </row>
    <row r="261" spans="1:14" x14ac:dyDescent="0.3">
      <c r="A261" t="str">
        <f>'Regression Coefficients_output'!A260</f>
        <v>USC00135769</v>
      </c>
      <c r="B261" t="str">
        <f>'Regression Coefficients_output'!B260</f>
        <v>IA</v>
      </c>
      <c r="C261">
        <f>'Regression Coefficients_output'!C260</f>
        <v>40.705300000000001</v>
      </c>
      <c r="D261">
        <f>'Regression Coefficients_output'!D260</f>
        <v>-94.242800000000003</v>
      </c>
      <c r="E261">
        <f>'Regression Coefficients_output'!G260</f>
        <v>0</v>
      </c>
      <c r="F261">
        <f>'Regression Coefficients_output'!K260</f>
        <v>0</v>
      </c>
      <c r="G261">
        <v>0.27137021489868401</v>
      </c>
      <c r="H261">
        <v>0.89925546575037196</v>
      </c>
      <c r="I261" s="6"/>
      <c r="J261" s="19">
        <f t="shared" ref="J261:J324" si="16">E261*B$2</f>
        <v>0</v>
      </c>
      <c r="K261" s="19">
        <f t="shared" ref="K261:K324" si="17">F261*B$2</f>
        <v>0</v>
      </c>
      <c r="L261" s="4"/>
      <c r="M261" t="b">
        <f t="shared" ref="M261:M324" si="18">IF(AND(J261&lt;5, J261&gt;-5,G261&lt;0.1), TRUE)</f>
        <v>0</v>
      </c>
      <c r="N261" t="b">
        <f t="shared" ref="N261:N324" si="19">IF(AND(K261&lt;5, K261&gt;-5,H261&lt;0.1), TRUE)</f>
        <v>0</v>
      </c>
    </row>
    <row r="262" spans="1:14" x14ac:dyDescent="0.3">
      <c r="A262" t="str">
        <f>'Regression Coefficients_output'!A261</f>
        <v>USC00135796</v>
      </c>
      <c r="B262" t="str">
        <f>'Regression Coefficients_output'!B261</f>
        <v>IA</v>
      </c>
      <c r="C262">
        <f>'Regression Coefficients_output'!C261</f>
        <v>40.948599999999999</v>
      </c>
      <c r="D262">
        <f>'Regression Coefficients_output'!D261</f>
        <v>-91.564700000000002</v>
      </c>
      <c r="E262">
        <f>'Regression Coefficients_output'!G261</f>
        <v>-0.185433854907539</v>
      </c>
      <c r="F262">
        <f>'Regression Coefficients_output'!K261</f>
        <v>0</v>
      </c>
      <c r="G262">
        <v>4.8048791933433099E-3</v>
      </c>
      <c r="H262">
        <v>0.144924704714018</v>
      </c>
      <c r="I262" s="6"/>
      <c r="J262" s="19">
        <f t="shared" si="16"/>
        <v>-14.092972972972964</v>
      </c>
      <c r="K262" s="19">
        <f t="shared" si="17"/>
        <v>0</v>
      </c>
      <c r="L262" s="4"/>
      <c r="M262" t="b">
        <f t="shared" si="18"/>
        <v>0</v>
      </c>
      <c r="N262" t="b">
        <f t="shared" si="19"/>
        <v>0</v>
      </c>
    </row>
    <row r="263" spans="1:14" x14ac:dyDescent="0.3">
      <c r="A263" t="str">
        <f>'Regression Coefficients_output'!A262</f>
        <v>USC00135952</v>
      </c>
      <c r="B263" t="str">
        <f>'Regression Coefficients_output'!B262</f>
        <v>IA</v>
      </c>
      <c r="C263">
        <f>'Regression Coefficients_output'!C262</f>
        <v>43.045299999999997</v>
      </c>
      <c r="D263">
        <f>'Regression Coefficients_output'!D262</f>
        <v>-92.312200000000004</v>
      </c>
      <c r="E263">
        <f>'Regression Coefficients_output'!G262</f>
        <v>0</v>
      </c>
      <c r="F263">
        <f>'Regression Coefficients_output'!K262</f>
        <v>0</v>
      </c>
      <c r="G263">
        <v>0.69137069020328301</v>
      </c>
      <c r="H263">
        <v>0.279076997264328</v>
      </c>
      <c r="I263" s="6"/>
      <c r="J263" s="19">
        <f t="shared" si="16"/>
        <v>0</v>
      </c>
      <c r="K263" s="19">
        <f t="shared" si="17"/>
        <v>0</v>
      </c>
      <c r="L263" s="4"/>
      <c r="M263" t="b">
        <f t="shared" si="18"/>
        <v>0</v>
      </c>
      <c r="N263" t="b">
        <f t="shared" si="19"/>
        <v>0</v>
      </c>
    </row>
    <row r="264" spans="1:14" x14ac:dyDescent="0.3">
      <c r="A264" t="str">
        <f>'Regression Coefficients_output'!A263</f>
        <v>USC00137147</v>
      </c>
      <c r="B264" t="str">
        <f>'Regression Coefficients_output'!B263</f>
        <v>IA</v>
      </c>
      <c r="C264">
        <f>'Regression Coefficients_output'!C263</f>
        <v>43.43</v>
      </c>
      <c r="D264">
        <f>'Regression Coefficients_output'!D263</f>
        <v>-96.168599999999998</v>
      </c>
      <c r="E264">
        <f>'Regression Coefficients_output'!G263</f>
        <v>0</v>
      </c>
      <c r="F264">
        <f>'Regression Coefficients_output'!K263</f>
        <v>0</v>
      </c>
      <c r="G264">
        <v>0.51458238524281097</v>
      </c>
      <c r="H264">
        <v>0.326485596488022</v>
      </c>
      <c r="I264" s="6"/>
      <c r="J264" s="19">
        <f t="shared" si="16"/>
        <v>0</v>
      </c>
      <c r="K264" s="19">
        <f t="shared" si="17"/>
        <v>0</v>
      </c>
      <c r="L264" s="4"/>
      <c r="M264" t="b">
        <f t="shared" si="18"/>
        <v>0</v>
      </c>
      <c r="N264" t="b">
        <f t="shared" si="19"/>
        <v>0</v>
      </c>
    </row>
    <row r="265" spans="1:14" x14ac:dyDescent="0.3">
      <c r="A265" t="str">
        <f>'Regression Coefficients_output'!A264</f>
        <v>USC00137161</v>
      </c>
      <c r="B265" t="str">
        <f>'Regression Coefficients_output'!B264</f>
        <v>IA</v>
      </c>
      <c r="C265">
        <f>'Regression Coefficients_output'!C264</f>
        <v>42.396900000000002</v>
      </c>
      <c r="D265">
        <f>'Regression Coefficients_output'!D264</f>
        <v>-94.629199999999997</v>
      </c>
      <c r="E265">
        <f>'Regression Coefficients_output'!G264</f>
        <v>-0.21470950102529099</v>
      </c>
      <c r="F265">
        <f>'Regression Coefficients_output'!K264</f>
        <v>0</v>
      </c>
      <c r="G265" t="str">
        <v>5.61948438487338e-05</v>
      </c>
      <c r="H265">
        <v>0.67998477070765195</v>
      </c>
      <c r="I265" s="6"/>
      <c r="J265" s="19">
        <f t="shared" si="16"/>
        <v>-16.317922077922116</v>
      </c>
      <c r="K265" s="19">
        <f t="shared" si="17"/>
        <v>0</v>
      </c>
      <c r="L265" s="4"/>
      <c r="M265" t="b">
        <f t="shared" si="18"/>
        <v>0</v>
      </c>
      <c r="N265" t="b">
        <f t="shared" si="19"/>
        <v>0</v>
      </c>
    </row>
    <row r="266" spans="1:14" x14ac:dyDescent="0.3">
      <c r="A266" t="str">
        <f>'Regression Coefficients_output'!A265</f>
        <v>USC00137979</v>
      </c>
      <c r="B266" t="str">
        <f>'Regression Coefficients_output'!B265</f>
        <v>IA</v>
      </c>
      <c r="C266">
        <f>'Regression Coefficients_output'!C265</f>
        <v>42.646900000000002</v>
      </c>
      <c r="D266">
        <f>'Regression Coefficients_output'!D265</f>
        <v>-95.193299999999994</v>
      </c>
      <c r="E266">
        <f>'Regression Coefficients_output'!G265</f>
        <v>0</v>
      </c>
      <c r="F266">
        <f>'Regression Coefficients_output'!K265</f>
        <v>-0.15558441558441499</v>
      </c>
      <c r="G266">
        <v>0.41696010854610199</v>
      </c>
      <c r="H266">
        <v>2.2334932208781001E-3</v>
      </c>
      <c r="I266" s="6"/>
      <c r="J266" s="19">
        <f t="shared" si="16"/>
        <v>0</v>
      </c>
      <c r="K266" s="19">
        <f t="shared" si="17"/>
        <v>-11.82441558441554</v>
      </c>
      <c r="L266" s="4"/>
      <c r="M266" t="b">
        <f t="shared" si="18"/>
        <v>0</v>
      </c>
      <c r="N266" t="b">
        <f t="shared" si="19"/>
        <v>0</v>
      </c>
    </row>
    <row r="267" spans="1:14" x14ac:dyDescent="0.3">
      <c r="A267" t="str">
        <f>'Regression Coefficients_output'!A266</f>
        <v>USC00138296</v>
      </c>
      <c r="B267" t="str">
        <f>'Regression Coefficients_output'!B266</f>
        <v>IA</v>
      </c>
      <c r="C267">
        <f>'Regression Coefficients_output'!C266</f>
        <v>42.035600000000002</v>
      </c>
      <c r="D267">
        <f>'Regression Coefficients_output'!D266</f>
        <v>-92.580600000000004</v>
      </c>
      <c r="E267">
        <f>'Regression Coefficients_output'!G266</f>
        <v>0</v>
      </c>
      <c r="F267">
        <f>'Regression Coefficients_output'!K266</f>
        <v>0</v>
      </c>
      <c r="G267">
        <v>0.46510227922345998</v>
      </c>
      <c r="H267">
        <v>0.92258379546415703</v>
      </c>
      <c r="I267" s="6"/>
      <c r="J267" s="19">
        <f t="shared" si="16"/>
        <v>0</v>
      </c>
      <c r="K267" s="19">
        <f t="shared" si="17"/>
        <v>0</v>
      </c>
      <c r="L267" s="4"/>
      <c r="M267" t="b">
        <f t="shared" si="18"/>
        <v>0</v>
      </c>
      <c r="N267" t="b">
        <f t="shared" si="19"/>
        <v>0</v>
      </c>
    </row>
    <row r="268" spans="1:14" x14ac:dyDescent="0.3">
      <c r="A268" t="str">
        <f>'Regression Coefficients_output'!A267</f>
        <v>USC00138688</v>
      </c>
      <c r="B268" t="str">
        <f>'Regression Coefficients_output'!B267</f>
        <v>IA</v>
      </c>
      <c r="C268">
        <f>'Regression Coefficients_output'!C267</f>
        <v>41.282499999999999</v>
      </c>
      <c r="D268">
        <f>'Regression Coefficients_output'!D267</f>
        <v>-91.707800000000006</v>
      </c>
      <c r="E268">
        <f>'Regression Coefficients_output'!G267</f>
        <v>0</v>
      </c>
      <c r="F268">
        <f>'Regression Coefficients_output'!K267</f>
        <v>0</v>
      </c>
      <c r="G268">
        <v>0.110019825720498</v>
      </c>
      <c r="H268">
        <v>0.57168386132730498</v>
      </c>
      <c r="I268" s="6"/>
      <c r="J268" s="19">
        <f t="shared" si="16"/>
        <v>0</v>
      </c>
      <c r="K268" s="19">
        <f t="shared" si="17"/>
        <v>0</v>
      </c>
      <c r="L268" s="4"/>
      <c r="M268" t="b">
        <f t="shared" si="18"/>
        <v>0</v>
      </c>
      <c r="N268" t="b">
        <f t="shared" si="19"/>
        <v>0</v>
      </c>
    </row>
    <row r="269" spans="1:14" x14ac:dyDescent="0.3">
      <c r="A269" t="str">
        <f>'Regression Coefficients_output'!A268</f>
        <v>USC00140365</v>
      </c>
      <c r="B269" t="str">
        <f>'Regression Coefficients_output'!B268</f>
        <v>KS</v>
      </c>
      <c r="C269">
        <f>'Regression Coefficients_output'!C268</f>
        <v>37.194200000000002</v>
      </c>
      <c r="D269">
        <f>'Regression Coefficients_output'!D268</f>
        <v>-99.763300000000001</v>
      </c>
      <c r="E269">
        <f>'Regression Coefficients_output'!G268</f>
        <v>0</v>
      </c>
      <c r="F269">
        <f>'Regression Coefficients_output'!K268</f>
        <v>0</v>
      </c>
      <c r="G269">
        <v>0.86939859646230899</v>
      </c>
      <c r="H269">
        <v>0.78858685492786396</v>
      </c>
      <c r="I269" s="6"/>
      <c r="J269" s="19">
        <f t="shared" si="16"/>
        <v>0</v>
      </c>
      <c r="K269" s="19">
        <f t="shared" si="17"/>
        <v>0</v>
      </c>
      <c r="L269" s="5"/>
      <c r="M269" t="b">
        <f t="shared" si="18"/>
        <v>0</v>
      </c>
      <c r="N269" t="b">
        <f t="shared" si="19"/>
        <v>0</v>
      </c>
    </row>
    <row r="270" spans="1:14" x14ac:dyDescent="0.3">
      <c r="A270" t="str">
        <f>'Regression Coefficients_output'!A269</f>
        <v>USC00140405</v>
      </c>
      <c r="B270" t="str">
        <f>'Regression Coefficients_output'!B269</f>
        <v>KS</v>
      </c>
      <c r="C270">
        <f>'Regression Coefficients_output'!C269</f>
        <v>39.575600000000001</v>
      </c>
      <c r="D270">
        <f>'Regression Coefficients_output'!D269</f>
        <v>-95.110799999999998</v>
      </c>
      <c r="E270">
        <f>'Regression Coefficients_output'!G269</f>
        <v>0</v>
      </c>
      <c r="F270">
        <f>'Regression Coefficients_output'!K269</f>
        <v>-0.108508977361436</v>
      </c>
      <c r="G270">
        <v>0.45300119992017901</v>
      </c>
      <c r="H270">
        <v>7.5963694452401198E-2</v>
      </c>
      <c r="I270" s="6"/>
      <c r="J270" s="19">
        <f t="shared" si="16"/>
        <v>0</v>
      </c>
      <c r="K270" s="19">
        <f t="shared" si="17"/>
        <v>-8.2466822794691357</v>
      </c>
      <c r="L270" s="4"/>
      <c r="M270" t="b">
        <f t="shared" si="18"/>
        <v>0</v>
      </c>
      <c r="N270" t="b">
        <f t="shared" si="19"/>
        <v>0</v>
      </c>
    </row>
    <row r="271" spans="1:14" x14ac:dyDescent="0.3">
      <c r="A271" t="str">
        <f>'Regression Coefficients_output'!A270</f>
        <v>USC00141704</v>
      </c>
      <c r="B271" t="str">
        <f>'Regression Coefficients_output'!B270</f>
        <v>KS</v>
      </c>
      <c r="C271">
        <f>'Regression Coefficients_output'!C270</f>
        <v>37.273299999999999</v>
      </c>
      <c r="D271">
        <f>'Regression Coefficients_output'!D270</f>
        <v>-99.328900000000004</v>
      </c>
      <c r="E271">
        <f>'Regression Coefficients_output'!G270</f>
        <v>-0.17994531784005299</v>
      </c>
      <c r="F271">
        <f>'Regression Coefficients_output'!K270</f>
        <v>-0.148844839371155</v>
      </c>
      <c r="G271">
        <v>1.1188739418798801E-2</v>
      </c>
      <c r="H271">
        <v>4.9099629763037396E-4</v>
      </c>
      <c r="I271" s="6"/>
      <c r="J271" s="19">
        <f t="shared" si="16"/>
        <v>-13.675844155844027</v>
      </c>
      <c r="K271" s="19">
        <f t="shared" si="17"/>
        <v>-11.312207792207779</v>
      </c>
      <c r="L271" s="5"/>
      <c r="M271" t="b">
        <f t="shared" si="18"/>
        <v>0</v>
      </c>
      <c r="N271" t="b">
        <f t="shared" si="19"/>
        <v>0</v>
      </c>
    </row>
    <row r="272" spans="1:14" x14ac:dyDescent="0.3">
      <c r="A272" t="str">
        <f>'Regression Coefficients_output'!A271</f>
        <v>USC00141740</v>
      </c>
      <c r="B272" t="str">
        <f>'Regression Coefficients_output'!B271</f>
        <v>KS</v>
      </c>
      <c r="C272">
        <f>'Regression Coefficients_output'!C271</f>
        <v>37.168100000000003</v>
      </c>
      <c r="D272">
        <f>'Regression Coefficients_output'!D271</f>
        <v>-94.83</v>
      </c>
      <c r="E272">
        <f>'Regression Coefficients_output'!G271</f>
        <v>-0.17726187171132701</v>
      </c>
      <c r="F272">
        <f>'Regression Coefficients_output'!K271</f>
        <v>0</v>
      </c>
      <c r="G272">
        <v>4.2086753416083401E-2</v>
      </c>
      <c r="H272">
        <v>0.189471741372259</v>
      </c>
      <c r="I272" s="6"/>
      <c r="J272" s="19">
        <f t="shared" si="16"/>
        <v>-13.471902250060854</v>
      </c>
      <c r="K272" s="19">
        <f t="shared" si="17"/>
        <v>0</v>
      </c>
      <c r="L272" s="4"/>
      <c r="M272" t="b">
        <f t="shared" si="18"/>
        <v>0</v>
      </c>
      <c r="N272" t="b">
        <f t="shared" si="19"/>
        <v>0</v>
      </c>
    </row>
    <row r="273" spans="1:14" x14ac:dyDescent="0.3">
      <c r="A273" t="str">
        <f>'Regression Coefficients_output'!A272</f>
        <v>USC00141867</v>
      </c>
      <c r="B273" t="str">
        <f>'Regression Coefficients_output'!B272</f>
        <v>KS</v>
      </c>
      <c r="C273">
        <f>'Regression Coefficients_output'!C272</f>
        <v>38.675800000000002</v>
      </c>
      <c r="D273">
        <f>'Regression Coefficients_output'!D272</f>
        <v>-96.509699999999995</v>
      </c>
      <c r="E273">
        <f>'Regression Coefficients_output'!G272</f>
        <v>0</v>
      </c>
      <c r="F273">
        <f>'Regression Coefficients_output'!K272</f>
        <v>-0.13884412336759699</v>
      </c>
      <c r="G273">
        <v>0.64906988082959405</v>
      </c>
      <c r="H273">
        <v>3.2339330185505701E-2</v>
      </c>
      <c r="I273" s="6"/>
      <c r="J273" s="19">
        <f t="shared" si="16"/>
        <v>0</v>
      </c>
      <c r="K273" s="19">
        <f t="shared" si="17"/>
        <v>-10.552153375937372</v>
      </c>
      <c r="L273" s="4"/>
      <c r="M273" t="b">
        <f t="shared" si="18"/>
        <v>0</v>
      </c>
      <c r="N273" t="b">
        <f t="shared" si="19"/>
        <v>0</v>
      </c>
    </row>
    <row r="274" spans="1:14" x14ac:dyDescent="0.3">
      <c r="A274" t="str">
        <f>'Regression Coefficients_output'!A273</f>
        <v>USC00142401</v>
      </c>
      <c r="B274" t="str">
        <f>'Regression Coefficients_output'!B273</f>
        <v>KS</v>
      </c>
      <c r="C274">
        <f>'Regression Coefficients_output'!C273</f>
        <v>37.818300000000001</v>
      </c>
      <c r="D274">
        <f>'Regression Coefficients_output'!D273</f>
        <v>-96.844399999999993</v>
      </c>
      <c r="E274">
        <f>'Regression Coefficients_output'!G273</f>
        <v>0</v>
      </c>
      <c r="F274">
        <f>'Regression Coefficients_output'!K273</f>
        <v>0</v>
      </c>
      <c r="G274">
        <v>0.30070130417315399</v>
      </c>
      <c r="H274">
        <v>0.248145306462184</v>
      </c>
      <c r="I274" s="6"/>
      <c r="J274" s="19">
        <f t="shared" si="16"/>
        <v>0</v>
      </c>
      <c r="K274" s="19">
        <f t="shared" si="17"/>
        <v>0</v>
      </c>
      <c r="L274" s="5"/>
      <c r="M274" t="b">
        <f t="shared" si="18"/>
        <v>0</v>
      </c>
      <c r="N274" t="b">
        <f t="shared" si="19"/>
        <v>0</v>
      </c>
    </row>
    <row r="275" spans="1:14" x14ac:dyDescent="0.3">
      <c r="A275" t="str">
        <f>'Regression Coefficients_output'!A274</f>
        <v>USC00142459</v>
      </c>
      <c r="B275" t="str">
        <f>'Regression Coefficients_output'!B274</f>
        <v>KS</v>
      </c>
      <c r="C275">
        <f>'Regression Coefficients_output'!C274</f>
        <v>38.729700000000001</v>
      </c>
      <c r="D275">
        <f>'Regression Coefficients_output'!D274</f>
        <v>-98.224999999999994</v>
      </c>
      <c r="E275">
        <f>'Regression Coefficients_output'!G274</f>
        <v>0</v>
      </c>
      <c r="F275">
        <f>'Regression Coefficients_output'!K274</f>
        <v>-8.2828170476243496E-2</v>
      </c>
      <c r="G275">
        <v>0.43577845810983901</v>
      </c>
      <c r="H275">
        <v>4.7226843002025697E-2</v>
      </c>
      <c r="I275" s="6"/>
      <c r="J275" s="19">
        <f t="shared" si="16"/>
        <v>0</v>
      </c>
      <c r="K275" s="19">
        <f t="shared" si="17"/>
        <v>-6.2949409561945053</v>
      </c>
      <c r="L275" s="5"/>
      <c r="M275" t="b">
        <f t="shared" si="18"/>
        <v>0</v>
      </c>
      <c r="N275" t="b">
        <f t="shared" si="19"/>
        <v>0</v>
      </c>
    </row>
    <row r="276" spans="1:14" x14ac:dyDescent="0.3">
      <c r="A276" t="str">
        <f>'Regression Coefficients_output'!A275</f>
        <v>USC00142835</v>
      </c>
      <c r="B276" t="str">
        <f>'Regression Coefficients_output'!B275</f>
        <v>KS</v>
      </c>
      <c r="C276">
        <f>'Regression Coefficients_output'!C275</f>
        <v>37.8172</v>
      </c>
      <c r="D276">
        <f>'Regression Coefficients_output'!D275</f>
        <v>-94.698599999999999</v>
      </c>
      <c r="E276">
        <f>'Regression Coefficients_output'!G275</f>
        <v>-0.21449603886732299</v>
      </c>
      <c r="F276">
        <f>'Regression Coefficients_output'!K275</f>
        <v>0</v>
      </c>
      <c r="G276">
        <v>2.1174461724559598E-2</v>
      </c>
      <c r="H276">
        <v>0.33968146896692603</v>
      </c>
      <c r="I276" s="6"/>
      <c r="J276" s="19">
        <f t="shared" si="16"/>
        <v>-16.301698953916546</v>
      </c>
      <c r="K276" s="19">
        <f t="shared" si="17"/>
        <v>0</v>
      </c>
      <c r="L276" s="5"/>
      <c r="M276" t="b">
        <f t="shared" si="18"/>
        <v>0</v>
      </c>
      <c r="N276" t="b">
        <f t="shared" si="19"/>
        <v>0</v>
      </c>
    </row>
    <row r="277" spans="1:14" x14ac:dyDescent="0.3">
      <c r="A277" t="str">
        <f>'Regression Coefficients_output'!A276</f>
        <v>USC00143527</v>
      </c>
      <c r="B277" t="str">
        <f>'Regression Coefficients_output'!B276</f>
        <v>KS</v>
      </c>
      <c r="C277">
        <f>'Regression Coefficients_output'!C276</f>
        <v>38.858600000000003</v>
      </c>
      <c r="D277">
        <f>'Regression Coefficients_output'!D276</f>
        <v>-99.335800000000006</v>
      </c>
      <c r="E277">
        <f>'Regression Coefficients_output'!G276</f>
        <v>0</v>
      </c>
      <c r="F277">
        <f>'Regression Coefficients_output'!K276</f>
        <v>-0.13503759398496201</v>
      </c>
      <c r="G277">
        <v>0.47613448713938999</v>
      </c>
      <c r="H277">
        <v>7.9824736485376501E-4</v>
      </c>
      <c r="I277" s="6"/>
      <c r="J277" s="19">
        <f t="shared" si="16"/>
        <v>0</v>
      </c>
      <c r="K277" s="19">
        <f t="shared" si="17"/>
        <v>-10.262857142857113</v>
      </c>
      <c r="L277" s="4"/>
      <c r="M277" t="b">
        <f t="shared" si="18"/>
        <v>0</v>
      </c>
      <c r="N277" t="b">
        <f t="shared" si="19"/>
        <v>0</v>
      </c>
    </row>
    <row r="278" spans="1:14" x14ac:dyDescent="0.3">
      <c r="A278" t="str">
        <f>'Regression Coefficients_output'!A277</f>
        <v>USC00143810</v>
      </c>
      <c r="B278" t="str">
        <f>'Regression Coefficients_output'!B277</f>
        <v>KS</v>
      </c>
      <c r="C278">
        <f>'Regression Coefficients_output'!C277</f>
        <v>39.6678</v>
      </c>
      <c r="D278">
        <f>'Regression Coefficients_output'!D277</f>
        <v>-95.52</v>
      </c>
      <c r="E278">
        <f>'Regression Coefficients_output'!G277</f>
        <v>0</v>
      </c>
      <c r="F278">
        <f>'Regression Coefficients_output'!K277</f>
        <v>-0.10686261107313801</v>
      </c>
      <c r="G278">
        <v>0.437803533068023</v>
      </c>
      <c r="H278">
        <v>1.5663150087739899E-2</v>
      </c>
      <c r="I278" s="6"/>
      <c r="J278" s="19">
        <f t="shared" si="16"/>
        <v>0</v>
      </c>
      <c r="K278" s="19">
        <f t="shared" si="17"/>
        <v>-8.1215584415584878</v>
      </c>
      <c r="L278" s="4"/>
      <c r="M278" t="b">
        <f t="shared" si="18"/>
        <v>0</v>
      </c>
      <c r="N278" t="b">
        <f t="shared" si="19"/>
        <v>0</v>
      </c>
    </row>
    <row r="279" spans="1:14" x14ac:dyDescent="0.3">
      <c r="A279" t="str">
        <f>'Regression Coefficients_output'!A278</f>
        <v>USC00143954</v>
      </c>
      <c r="B279" t="str">
        <f>'Regression Coefficients_output'!B278</f>
        <v>KS</v>
      </c>
      <c r="C279">
        <f>'Regression Coefficients_output'!C278</f>
        <v>37.236400000000003</v>
      </c>
      <c r="D279">
        <f>'Regression Coefficients_output'!D278</f>
        <v>-95.700299999999999</v>
      </c>
      <c r="E279">
        <f>'Regression Coefficients_output'!G278</f>
        <v>0</v>
      </c>
      <c r="F279">
        <f>'Regression Coefficients_output'!K278</f>
        <v>0</v>
      </c>
      <c r="G279">
        <v>0.46831560277170903</v>
      </c>
      <c r="H279">
        <v>0.210708716022108</v>
      </c>
      <c r="I279" s="6"/>
      <c r="J279" s="19">
        <f t="shared" si="16"/>
        <v>0</v>
      </c>
      <c r="K279" s="19">
        <f t="shared" si="17"/>
        <v>0</v>
      </c>
      <c r="L279" s="4"/>
      <c r="M279" t="b">
        <f t="shared" si="18"/>
        <v>0</v>
      </c>
      <c r="N279" t="b">
        <f t="shared" si="19"/>
        <v>0</v>
      </c>
    </row>
    <row r="280" spans="1:14" x14ac:dyDescent="0.3">
      <c r="A280" t="str">
        <f>'Regression Coefficients_output'!A279</f>
        <v>USC00144464</v>
      </c>
      <c r="B280" t="str">
        <f>'Regression Coefficients_output'!B279</f>
        <v>KS</v>
      </c>
      <c r="C280">
        <f>'Regression Coefficients_output'!C279</f>
        <v>37.941099999999999</v>
      </c>
      <c r="D280">
        <f>'Regression Coefficients_output'!D279</f>
        <v>-101.2492</v>
      </c>
      <c r="E280">
        <f>'Regression Coefficients_output'!G279</f>
        <v>0.120451127819549</v>
      </c>
      <c r="F280">
        <f>'Regression Coefficients_output'!K279</f>
        <v>-0.15856459330143499</v>
      </c>
      <c r="G280">
        <v>2.1668850869837799E-2</v>
      </c>
      <c r="H280">
        <v>2.9905990071331498E-4</v>
      </c>
      <c r="I280" s="6"/>
      <c r="J280" s="19">
        <f t="shared" si="16"/>
        <v>9.1542857142857237</v>
      </c>
      <c r="K280" s="19">
        <f t="shared" si="17"/>
        <v>-12.050909090909059</v>
      </c>
      <c r="L280" s="4"/>
      <c r="M280" t="b">
        <f t="shared" si="18"/>
        <v>0</v>
      </c>
      <c r="N280" t="b">
        <f t="shared" si="19"/>
        <v>0</v>
      </c>
    </row>
    <row r="281" spans="1:14" x14ac:dyDescent="0.3">
      <c r="A281" t="str">
        <f>'Regression Coefficients_output'!A280</f>
        <v>USC00144530</v>
      </c>
      <c r="B281" t="str">
        <f>'Regression Coefficients_output'!B280</f>
        <v>KS</v>
      </c>
      <c r="C281">
        <f>'Regression Coefficients_output'!C280</f>
        <v>38.181699999999999</v>
      </c>
      <c r="D281">
        <f>'Regression Coefficients_output'!D280</f>
        <v>-99.099400000000003</v>
      </c>
      <c r="E281">
        <f>'Regression Coefficients_output'!G280</f>
        <v>0</v>
      </c>
      <c r="F281">
        <f>'Regression Coefficients_output'!K280</f>
        <v>0</v>
      </c>
      <c r="G281">
        <v>0.325977085472683</v>
      </c>
      <c r="H281">
        <v>0.17684553076873399</v>
      </c>
      <c r="I281" s="6"/>
      <c r="J281" s="19">
        <f t="shared" si="16"/>
        <v>0</v>
      </c>
      <c r="K281" s="19">
        <f t="shared" si="17"/>
        <v>0</v>
      </c>
      <c r="L281" s="4"/>
      <c r="M281" t="b">
        <f t="shared" si="18"/>
        <v>0</v>
      </c>
      <c r="N281" t="b">
        <f t="shared" si="19"/>
        <v>0</v>
      </c>
    </row>
    <row r="282" spans="1:14" x14ac:dyDescent="0.3">
      <c r="A282" t="str">
        <f>'Regression Coefficients_output'!A281</f>
        <v>USC00144559</v>
      </c>
      <c r="B282" t="str">
        <f>'Regression Coefficients_output'!B281</f>
        <v>KS</v>
      </c>
      <c r="C282">
        <f>'Regression Coefficients_output'!C281</f>
        <v>38.958300000000001</v>
      </c>
      <c r="D282">
        <f>'Regression Coefficients_output'!D281</f>
        <v>-95.251400000000004</v>
      </c>
      <c r="E282">
        <f>'Regression Coefficients_output'!G281</f>
        <v>0</v>
      </c>
      <c r="F282">
        <f>'Regression Coefficients_output'!K281</f>
        <v>0</v>
      </c>
      <c r="G282">
        <v>0.16052696490000201</v>
      </c>
      <c r="H282">
        <v>0.20850742231345501</v>
      </c>
      <c r="I282" s="6"/>
      <c r="J282" s="19">
        <f t="shared" si="16"/>
        <v>0</v>
      </c>
      <c r="K282" s="19">
        <f t="shared" si="17"/>
        <v>0</v>
      </c>
      <c r="L282" s="4"/>
      <c r="M282" t="b">
        <f t="shared" si="18"/>
        <v>0</v>
      </c>
      <c r="N282" t="b">
        <f t="shared" si="19"/>
        <v>0</v>
      </c>
    </row>
    <row r="283" spans="1:14" x14ac:dyDescent="0.3">
      <c r="A283" t="str">
        <f>'Regression Coefficients_output'!A282</f>
        <v>USC00144588</v>
      </c>
      <c r="B283" t="str">
        <f>'Regression Coefficients_output'!B282</f>
        <v>KS</v>
      </c>
      <c r="C283">
        <f>'Regression Coefficients_output'!C282</f>
        <v>39.325600000000001</v>
      </c>
      <c r="D283">
        <f>'Regression Coefficients_output'!D282</f>
        <v>-94.918899999999994</v>
      </c>
      <c r="E283">
        <f>'Regression Coefficients_output'!G282</f>
        <v>0</v>
      </c>
      <c r="F283">
        <f>'Regression Coefficients_output'!K282</f>
        <v>0</v>
      </c>
      <c r="G283">
        <v>0.72743216187739301</v>
      </c>
      <c r="H283">
        <v>0.17549089539701601</v>
      </c>
      <c r="I283" s="6"/>
      <c r="J283" s="19">
        <f t="shared" si="16"/>
        <v>0</v>
      </c>
      <c r="K283" s="19">
        <f t="shared" si="17"/>
        <v>0</v>
      </c>
      <c r="L283" s="4"/>
      <c r="M283" t="b">
        <f t="shared" si="18"/>
        <v>0</v>
      </c>
      <c r="N283" t="b">
        <f t="shared" si="19"/>
        <v>0</v>
      </c>
    </row>
    <row r="284" spans="1:14" x14ac:dyDescent="0.3">
      <c r="A284" t="str">
        <f>'Regression Coefficients_output'!A283</f>
        <v>USC00144695</v>
      </c>
      <c r="B284" t="str">
        <f>'Regression Coefficients_output'!B283</f>
        <v>KS</v>
      </c>
      <c r="C284">
        <f>'Regression Coefficients_output'!C283</f>
        <v>37.030799999999999</v>
      </c>
      <c r="D284">
        <f>'Regression Coefficients_output'!D283</f>
        <v>-100.90689999999999</v>
      </c>
      <c r="E284">
        <f>'Regression Coefficients_output'!G283</f>
        <v>0</v>
      </c>
      <c r="F284">
        <f>'Regression Coefficients_output'!K283</f>
        <v>0</v>
      </c>
      <c r="G284">
        <v>0.28115359337473</v>
      </c>
      <c r="H284">
        <v>0.28386537758550101</v>
      </c>
      <c r="I284" s="6"/>
      <c r="J284" s="19">
        <f t="shared" si="16"/>
        <v>0</v>
      </c>
      <c r="K284" s="19">
        <f t="shared" si="17"/>
        <v>0</v>
      </c>
      <c r="L284" s="4"/>
      <c r="M284" t="b">
        <f t="shared" si="18"/>
        <v>0</v>
      </c>
      <c r="N284" t="b">
        <f t="shared" si="19"/>
        <v>0</v>
      </c>
    </row>
    <row r="285" spans="1:14" x14ac:dyDescent="0.3">
      <c r="A285" t="str">
        <f>'Regression Coefficients_output'!A284</f>
        <v>USC00144972</v>
      </c>
      <c r="B285" t="str">
        <f>'Regression Coefficients_output'!B284</f>
        <v>KS</v>
      </c>
      <c r="C285">
        <f>'Regression Coefficients_output'!C284</f>
        <v>39.197200000000002</v>
      </c>
      <c r="D285">
        <f>'Regression Coefficients_output'!D284</f>
        <v>-96.581400000000002</v>
      </c>
      <c r="E285">
        <f>'Regression Coefficients_output'!G284</f>
        <v>0</v>
      </c>
      <c r="F285">
        <f>'Regression Coefficients_output'!K284</f>
        <v>-6.4839371155160794E-2</v>
      </c>
      <c r="G285">
        <v>0.63095454041989396</v>
      </c>
      <c r="H285">
        <v>9.6924330234726006E-2</v>
      </c>
      <c r="I285" s="6"/>
      <c r="J285" s="19">
        <f t="shared" si="16"/>
        <v>0</v>
      </c>
      <c r="K285" s="19">
        <f t="shared" si="17"/>
        <v>-4.92779220779222</v>
      </c>
      <c r="L285" s="4"/>
      <c r="M285" t="b">
        <f t="shared" si="18"/>
        <v>0</v>
      </c>
      <c r="N285" t="b">
        <f t="shared" si="19"/>
        <v>1</v>
      </c>
    </row>
    <row r="286" spans="1:14" x14ac:dyDescent="0.3">
      <c r="A286" t="str">
        <f>'Regression Coefficients_output'!A285</f>
        <v>USC00145152</v>
      </c>
      <c r="B286" t="str">
        <f>'Regression Coefficients_output'!B285</f>
        <v>KS</v>
      </c>
      <c r="C286">
        <f>'Regression Coefficients_output'!C285</f>
        <v>38.377200000000002</v>
      </c>
      <c r="D286">
        <f>'Regression Coefficients_output'!D285</f>
        <v>-97.609700000000004</v>
      </c>
      <c r="E286">
        <f>'Regression Coefficients_output'!G285</f>
        <v>0</v>
      </c>
      <c r="F286">
        <f>'Regression Coefficients_output'!K285</f>
        <v>0</v>
      </c>
      <c r="G286">
        <v>0.20110566156338</v>
      </c>
      <c r="H286">
        <v>0.54052801507291404</v>
      </c>
      <c r="I286" s="6"/>
      <c r="J286" s="19">
        <f t="shared" si="16"/>
        <v>0</v>
      </c>
      <c r="K286" s="19">
        <f t="shared" si="17"/>
        <v>0</v>
      </c>
      <c r="L286" s="4"/>
      <c r="M286" t="b">
        <f t="shared" si="18"/>
        <v>0</v>
      </c>
      <c r="N286" t="b">
        <f t="shared" si="19"/>
        <v>0</v>
      </c>
    </row>
    <row r="287" spans="1:14" x14ac:dyDescent="0.3">
      <c r="A287" t="str">
        <f>'Regression Coefficients_output'!A286</f>
        <v>USC00145363</v>
      </c>
      <c r="B287" t="str">
        <f>'Regression Coefficients_output'!B286</f>
        <v>KS</v>
      </c>
      <c r="C287">
        <f>'Regression Coefficients_output'!C286</f>
        <v>39.124699999999997</v>
      </c>
      <c r="D287">
        <f>'Regression Coefficients_output'!D286</f>
        <v>-97.704700000000003</v>
      </c>
      <c r="E287">
        <f>'Regression Coefficients_output'!G286</f>
        <v>0</v>
      </c>
      <c r="F287">
        <f>'Regression Coefficients_output'!K286</f>
        <v>0</v>
      </c>
      <c r="G287">
        <v>0.491997561613918</v>
      </c>
      <c r="H287">
        <v>0.61907320516884901</v>
      </c>
      <c r="I287" s="6"/>
      <c r="J287" s="19">
        <f t="shared" si="16"/>
        <v>0</v>
      </c>
      <c r="K287" s="19">
        <f t="shared" si="17"/>
        <v>0</v>
      </c>
      <c r="L287" s="4"/>
      <c r="M287" t="b">
        <f t="shared" si="18"/>
        <v>0</v>
      </c>
      <c r="N287" t="b">
        <f t="shared" si="19"/>
        <v>0</v>
      </c>
    </row>
    <row r="288" spans="1:14" x14ac:dyDescent="0.3">
      <c r="A288" t="str">
        <f>'Regression Coefficients_output'!A287</f>
        <v>USC00145856</v>
      </c>
      <c r="B288" t="str">
        <f>'Regression Coefficients_output'!B287</f>
        <v>KS</v>
      </c>
      <c r="C288">
        <f>'Regression Coefficients_output'!C287</f>
        <v>39.7408</v>
      </c>
      <c r="D288">
        <f>'Regression Coefficients_output'!D287</f>
        <v>-99.836100000000002</v>
      </c>
      <c r="E288">
        <f>'Regression Coefficients_output'!G287</f>
        <v>0</v>
      </c>
      <c r="F288">
        <f>'Regression Coefficients_output'!K287</f>
        <v>0</v>
      </c>
      <c r="G288">
        <v>0.92426708532101798</v>
      </c>
      <c r="H288">
        <v>0.29786949073484398</v>
      </c>
      <c r="I288" s="6"/>
      <c r="J288" s="19">
        <f t="shared" si="16"/>
        <v>0</v>
      </c>
      <c r="K288" s="19">
        <f t="shared" si="17"/>
        <v>0</v>
      </c>
      <c r="L288" s="4"/>
      <c r="M288" t="b">
        <f t="shared" si="18"/>
        <v>0</v>
      </c>
      <c r="N288" t="b">
        <f t="shared" si="19"/>
        <v>0</v>
      </c>
    </row>
    <row r="289" spans="1:14" x14ac:dyDescent="0.3">
      <c r="A289" t="str">
        <f>'Regression Coefficients_output'!A288</f>
        <v>USC00145906</v>
      </c>
      <c r="B289" t="str">
        <f>'Regression Coefficients_output'!B288</f>
        <v>KS</v>
      </c>
      <c r="C289">
        <f>'Regression Coefficients_output'!C288</f>
        <v>39.822800000000001</v>
      </c>
      <c r="D289">
        <f>'Regression Coefficients_output'!D288</f>
        <v>-100.5164</v>
      </c>
      <c r="E289">
        <f>'Regression Coefficients_output'!G288</f>
        <v>-0.115173392570653</v>
      </c>
      <c r="F289">
        <f>'Regression Coefficients_output'!K288</f>
        <v>0</v>
      </c>
      <c r="G289">
        <v>7.0121635596560497E-2</v>
      </c>
      <c r="H289">
        <v>0.37369364538169397</v>
      </c>
      <c r="I289" s="6"/>
      <c r="J289" s="19">
        <f t="shared" si="16"/>
        <v>-8.7531778353696286</v>
      </c>
      <c r="K289" s="19">
        <f t="shared" si="17"/>
        <v>0</v>
      </c>
      <c r="L289" s="4"/>
      <c r="M289" t="b">
        <f t="shared" si="18"/>
        <v>0</v>
      </c>
      <c r="N289" t="b">
        <f t="shared" si="19"/>
        <v>0</v>
      </c>
    </row>
    <row r="290" spans="1:14" x14ac:dyDescent="0.3">
      <c r="A290" t="str">
        <f>'Regression Coefficients_output'!A289</f>
        <v>USC00145972</v>
      </c>
      <c r="B290" t="str">
        <f>'Regression Coefficients_output'!B289</f>
        <v>KS</v>
      </c>
      <c r="C290">
        <f>'Regression Coefficients_output'!C289</f>
        <v>38.887500000000003</v>
      </c>
      <c r="D290">
        <f>'Regression Coefficients_output'!D289</f>
        <v>-94.760300000000001</v>
      </c>
      <c r="E290">
        <f>'Regression Coefficients_output'!G289</f>
        <v>0</v>
      </c>
      <c r="F290">
        <f>'Regression Coefficients_output'!K289</f>
        <v>0</v>
      </c>
      <c r="G290">
        <v>0.490111915371304</v>
      </c>
      <c r="H290">
        <v>0.102341166520382</v>
      </c>
      <c r="I290" s="6"/>
      <c r="J290" s="19">
        <f t="shared" si="16"/>
        <v>0</v>
      </c>
      <c r="K290" s="19">
        <f t="shared" si="17"/>
        <v>0</v>
      </c>
      <c r="L290" s="4"/>
      <c r="M290" t="b">
        <f t="shared" si="18"/>
        <v>0</v>
      </c>
      <c r="N290" t="b">
        <f t="shared" si="19"/>
        <v>0</v>
      </c>
    </row>
    <row r="291" spans="1:14" x14ac:dyDescent="0.3">
      <c r="A291" t="str">
        <f>'Regression Coefficients_output'!A290</f>
        <v>USC00146128</v>
      </c>
      <c r="B291" t="str">
        <f>'Regression Coefficients_output'!B290</f>
        <v>KS</v>
      </c>
      <c r="C291">
        <f>'Regression Coefficients_output'!C290</f>
        <v>38.613300000000002</v>
      </c>
      <c r="D291">
        <f>'Regression Coefficients_output'!D290</f>
        <v>-95.280799999999999</v>
      </c>
      <c r="E291">
        <f>'Regression Coefficients_output'!G290</f>
        <v>-0.133205741626793</v>
      </c>
      <c r="F291">
        <f>'Regression Coefficients_output'!K290</f>
        <v>0</v>
      </c>
      <c r="G291">
        <v>9.7769864671456097E-2</v>
      </c>
      <c r="H291">
        <v>0.37076544999165001</v>
      </c>
      <c r="I291" s="6"/>
      <c r="J291" s="19">
        <f t="shared" si="16"/>
        <v>-10.123636363636267</v>
      </c>
      <c r="K291" s="19">
        <f t="shared" si="17"/>
        <v>0</v>
      </c>
      <c r="L291" s="4"/>
      <c r="M291" t="b">
        <f t="shared" si="18"/>
        <v>0</v>
      </c>
      <c r="N291" t="b">
        <f t="shared" si="19"/>
        <v>0</v>
      </c>
    </row>
    <row r="292" spans="1:14" x14ac:dyDescent="0.3">
      <c r="A292" t="str">
        <f>'Regression Coefficients_output'!A291</f>
        <v>USC00147093</v>
      </c>
      <c r="B292" t="str">
        <f>'Regression Coefficients_output'!B291</f>
        <v>KS</v>
      </c>
      <c r="C292">
        <f>'Regression Coefficients_output'!C291</f>
        <v>39.767499999999998</v>
      </c>
      <c r="D292">
        <f>'Regression Coefficients_output'!D291</f>
        <v>-101.80670000000001</v>
      </c>
      <c r="E292">
        <f>'Regression Coefficients_output'!G291</f>
        <v>9.2016404647983593E-2</v>
      </c>
      <c r="F292">
        <f>'Regression Coefficients_output'!K291</f>
        <v>0</v>
      </c>
      <c r="G292">
        <v>7.9349662203668805E-2</v>
      </c>
      <c r="H292">
        <v>0.85054933816115796</v>
      </c>
      <c r="I292" s="6"/>
      <c r="J292" s="19">
        <f t="shared" si="16"/>
        <v>6.993246753246753</v>
      </c>
      <c r="K292" s="19">
        <f t="shared" si="17"/>
        <v>0</v>
      </c>
      <c r="L292" s="4"/>
      <c r="M292" t="b">
        <f t="shared" si="18"/>
        <v>0</v>
      </c>
      <c r="N292" t="b">
        <f t="shared" si="19"/>
        <v>0</v>
      </c>
    </row>
    <row r="293" spans="1:14" x14ac:dyDescent="0.3">
      <c r="A293" t="str">
        <f>'Regression Coefficients_output'!A292</f>
        <v>USC00147271</v>
      </c>
      <c r="B293" t="str">
        <f>'Regression Coefficients_output'!B292</f>
        <v>KS</v>
      </c>
      <c r="C293">
        <f>'Regression Coefficients_output'!C292</f>
        <v>38.474699999999999</v>
      </c>
      <c r="D293">
        <f>'Regression Coefficients_output'!D292</f>
        <v>-100.9175</v>
      </c>
      <c r="E293">
        <f>'Regression Coefficients_output'!G292</f>
        <v>0</v>
      </c>
      <c r="F293">
        <f>'Regression Coefficients_output'!K292</f>
        <v>0</v>
      </c>
      <c r="G293">
        <v>0.46040001996315599</v>
      </c>
      <c r="H293">
        <v>0.96580966224756604</v>
      </c>
      <c r="I293" s="6"/>
      <c r="J293" s="19">
        <f t="shared" si="16"/>
        <v>0</v>
      </c>
      <c r="K293" s="19">
        <f t="shared" si="17"/>
        <v>0</v>
      </c>
      <c r="L293" s="4"/>
      <c r="M293" t="b">
        <f t="shared" si="18"/>
        <v>0</v>
      </c>
      <c r="N293" t="b">
        <f t="shared" si="19"/>
        <v>0</v>
      </c>
    </row>
    <row r="294" spans="1:14" x14ac:dyDescent="0.3">
      <c r="A294" t="str">
        <f>'Regression Coefficients_output'!A293</f>
        <v>USC00147305</v>
      </c>
      <c r="B294" t="str">
        <f>'Regression Coefficients_output'!B293</f>
        <v>KS</v>
      </c>
      <c r="C294">
        <f>'Regression Coefficients_output'!C293</f>
        <v>37.132199999999997</v>
      </c>
      <c r="D294">
        <f>'Regression Coefficients_output'!D293</f>
        <v>-96.18</v>
      </c>
      <c r="E294">
        <f>'Regression Coefficients_output'!G293</f>
        <v>-0.17265892002733901</v>
      </c>
      <c r="F294">
        <f>'Regression Coefficients_output'!K293</f>
        <v>-9.0457963089541599E-2</v>
      </c>
      <c r="G294">
        <v>3.9188547423124699E-2</v>
      </c>
      <c r="H294">
        <v>5.7666086507676802E-2</v>
      </c>
      <c r="I294" s="6"/>
      <c r="J294" s="19">
        <f t="shared" si="16"/>
        <v>-13.122077922077764</v>
      </c>
      <c r="K294" s="19">
        <f t="shared" si="17"/>
        <v>-6.8748051948051616</v>
      </c>
      <c r="L294" s="4"/>
      <c r="M294" t="b">
        <f t="shared" si="18"/>
        <v>0</v>
      </c>
      <c r="N294" t="b">
        <f t="shared" si="19"/>
        <v>0</v>
      </c>
    </row>
    <row r="295" spans="1:14" x14ac:dyDescent="0.3">
      <c r="A295" t="str">
        <f>'Regression Coefficients_output'!A294</f>
        <v>USC00147542</v>
      </c>
      <c r="B295" t="str">
        <f>'Regression Coefficients_output'!B294</f>
        <v>KS</v>
      </c>
      <c r="C295">
        <f>'Regression Coefficients_output'!C294</f>
        <v>39.777200000000001</v>
      </c>
      <c r="D295">
        <f>'Regression Coefficients_output'!D294</f>
        <v>-98.778300000000002</v>
      </c>
      <c r="E295">
        <f>'Regression Coefficients_output'!G294</f>
        <v>-0.123496687889896</v>
      </c>
      <c r="F295">
        <f>'Regression Coefficients_output'!K294</f>
        <v>0</v>
      </c>
      <c r="G295">
        <v>6.5298286890671395E-2</v>
      </c>
      <c r="H295">
        <v>0.62151135342477803</v>
      </c>
      <c r="I295" s="6"/>
      <c r="J295" s="19">
        <f t="shared" si="16"/>
        <v>-9.3857482796320966</v>
      </c>
      <c r="K295" s="19">
        <f t="shared" si="17"/>
        <v>0</v>
      </c>
      <c r="L295" s="4"/>
      <c r="M295" t="b">
        <f t="shared" si="18"/>
        <v>0</v>
      </c>
      <c r="N295" t="b">
        <f t="shared" si="19"/>
        <v>0</v>
      </c>
    </row>
    <row r="296" spans="1:14" x14ac:dyDescent="0.3">
      <c r="A296" t="str">
        <f>'Regression Coefficients_output'!A295</f>
        <v>USC00148495</v>
      </c>
      <c r="B296" t="str">
        <f>'Regression Coefficients_output'!B295</f>
        <v>KS</v>
      </c>
      <c r="C296">
        <f>'Regression Coefficients_output'!C295</f>
        <v>39.014699999999998</v>
      </c>
      <c r="D296">
        <f>'Regression Coefficients_output'!D295</f>
        <v>-99.872200000000007</v>
      </c>
      <c r="E296">
        <f>'Regression Coefficients_output'!G295</f>
        <v>0.184894053315106</v>
      </c>
      <c r="F296">
        <f>'Regression Coefficients_output'!K295</f>
        <v>0</v>
      </c>
      <c r="G296">
        <v>7.9451563180444598E-4</v>
      </c>
      <c r="H296">
        <v>0.131803793285209</v>
      </c>
      <c r="I296" s="6"/>
      <c r="J296" s="19">
        <f t="shared" si="16"/>
        <v>14.051948051948056</v>
      </c>
      <c r="K296" s="19">
        <f t="shared" si="17"/>
        <v>0</v>
      </c>
      <c r="L296" s="4"/>
      <c r="M296" t="b">
        <f t="shared" si="18"/>
        <v>0</v>
      </c>
      <c r="N296" t="b">
        <f t="shared" si="19"/>
        <v>0</v>
      </c>
    </row>
    <row r="297" spans="1:14" x14ac:dyDescent="0.3">
      <c r="A297" t="str">
        <f>'Regression Coefficients_output'!A296</f>
        <v>USC00150254</v>
      </c>
      <c r="B297" t="str">
        <f>'Regression Coefficients_output'!B296</f>
        <v>KY</v>
      </c>
      <c r="C297">
        <f>'Regression Coefficients_output'!C296</f>
        <v>38.453600000000002</v>
      </c>
      <c r="D297">
        <f>'Regression Coefficients_output'!D296</f>
        <v>-82.613100000000003</v>
      </c>
      <c r="E297">
        <f>'Regression Coefficients_output'!G296</f>
        <v>0</v>
      </c>
      <c r="F297">
        <f>'Regression Coefficients_output'!K296</f>
        <v>0</v>
      </c>
      <c r="G297">
        <v>0.16013902527116999</v>
      </c>
      <c r="H297">
        <v>0.30280110377194602</v>
      </c>
      <c r="I297" s="6"/>
      <c r="J297" s="19">
        <f t="shared" si="16"/>
        <v>0</v>
      </c>
      <c r="K297" s="19">
        <f t="shared" si="17"/>
        <v>0</v>
      </c>
      <c r="L297" s="4"/>
      <c r="M297" t="b">
        <f t="shared" si="18"/>
        <v>0</v>
      </c>
      <c r="N297" t="b">
        <f t="shared" si="19"/>
        <v>0</v>
      </c>
    </row>
    <row r="298" spans="1:14" x14ac:dyDescent="0.3">
      <c r="A298" t="str">
        <f>'Regression Coefficients_output'!A297</f>
        <v>USC00150381</v>
      </c>
      <c r="B298" t="str">
        <f>'Regression Coefficients_output'!B297</f>
        <v>KY</v>
      </c>
      <c r="C298">
        <f>'Regression Coefficients_output'!C297</f>
        <v>36.8825</v>
      </c>
      <c r="D298">
        <f>'Regression Coefficients_output'!D297</f>
        <v>-83.881900000000002</v>
      </c>
      <c r="E298">
        <f>'Regression Coefficients_output'!G297</f>
        <v>-0.163819273372379</v>
      </c>
      <c r="F298">
        <f>'Regression Coefficients_output'!K297</f>
        <v>-0.124209963148251</v>
      </c>
      <c r="G298">
        <v>3.1534751751168801E-2</v>
      </c>
      <c r="H298">
        <v>1.6972159434920201E-2</v>
      </c>
      <c r="I298" s="6"/>
      <c r="J298" s="19">
        <f t="shared" si="16"/>
        <v>-12.450264776300804</v>
      </c>
      <c r="K298" s="19">
        <f t="shared" si="17"/>
        <v>-9.4399571992670754</v>
      </c>
      <c r="L298" s="4"/>
      <c r="M298" t="b">
        <f t="shared" si="18"/>
        <v>0</v>
      </c>
      <c r="N298" t="b">
        <f t="shared" si="19"/>
        <v>0</v>
      </c>
    </row>
    <row r="299" spans="1:14" x14ac:dyDescent="0.3">
      <c r="A299" t="str">
        <f>'Regression Coefficients_output'!A298</f>
        <v>USC00150619</v>
      </c>
      <c r="B299" t="str">
        <f>'Regression Coefficients_output'!B298</f>
        <v>KY</v>
      </c>
      <c r="C299">
        <f>'Regression Coefficients_output'!C298</f>
        <v>37.573300000000003</v>
      </c>
      <c r="D299">
        <f>'Regression Coefficients_output'!D298</f>
        <v>-84.290800000000004</v>
      </c>
      <c r="E299">
        <f>'Regression Coefficients_output'!G298</f>
        <v>-0.268207204641085</v>
      </c>
      <c r="F299">
        <f>'Regression Coefficients_output'!K298</f>
        <v>0</v>
      </c>
      <c r="G299">
        <v>1.0556168975680799E-2</v>
      </c>
      <c r="H299">
        <v>0.100160292748525</v>
      </c>
      <c r="I299" s="6"/>
      <c r="J299" s="19">
        <f t="shared" si="16"/>
        <v>-20.383747552722461</v>
      </c>
      <c r="K299" s="19">
        <f t="shared" si="17"/>
        <v>0</v>
      </c>
      <c r="L299" s="4"/>
      <c r="M299" t="b">
        <f t="shared" si="18"/>
        <v>0</v>
      </c>
      <c r="N299" t="b">
        <f t="shared" si="19"/>
        <v>0</v>
      </c>
    </row>
    <row r="300" spans="1:14" x14ac:dyDescent="0.3">
      <c r="A300" t="str">
        <f>'Regression Coefficients_output'!A299</f>
        <v>USC00152791</v>
      </c>
      <c r="B300" t="str">
        <f>'Regression Coefficients_output'!B299</f>
        <v>KY</v>
      </c>
      <c r="C300">
        <f>'Regression Coefficients_output'!C299</f>
        <v>38.122799999999998</v>
      </c>
      <c r="D300">
        <f>'Regression Coefficients_output'!D299</f>
        <v>-83.532799999999995</v>
      </c>
      <c r="E300">
        <f>'Regression Coefficients_output'!G299</f>
        <v>0</v>
      </c>
      <c r="F300">
        <f>'Regression Coefficients_output'!K299</f>
        <v>-0.14057416267942599</v>
      </c>
      <c r="G300">
        <v>0.29881395742414801</v>
      </c>
      <c r="H300">
        <v>5.2613491996554001E-3</v>
      </c>
      <c r="I300" s="6"/>
      <c r="J300" s="19">
        <f t="shared" si="16"/>
        <v>0</v>
      </c>
      <c r="K300" s="19">
        <f t="shared" si="17"/>
        <v>-10.683636363636376</v>
      </c>
      <c r="L300" s="4"/>
      <c r="M300" t="b">
        <f t="shared" si="18"/>
        <v>0</v>
      </c>
      <c r="N300" t="b">
        <f t="shared" si="19"/>
        <v>0</v>
      </c>
    </row>
    <row r="301" spans="1:14" x14ac:dyDescent="0.3">
      <c r="A301" t="str">
        <f>'Regression Coefficients_output'!A300</f>
        <v>USC00153430</v>
      </c>
      <c r="B301" t="str">
        <f>'Regression Coefficients_output'!B300</f>
        <v>KY</v>
      </c>
      <c r="C301">
        <f>'Regression Coefficients_output'!C300</f>
        <v>37.257199999999997</v>
      </c>
      <c r="D301">
        <f>'Regression Coefficients_output'!D300</f>
        <v>-85.501099999999994</v>
      </c>
      <c r="E301">
        <f>'Regression Coefficients_output'!G300</f>
        <v>0</v>
      </c>
      <c r="F301">
        <f>'Regression Coefficients_output'!K300</f>
        <v>-0.120147345115853</v>
      </c>
      <c r="G301">
        <v>0.97639128288658295</v>
      </c>
      <c r="H301">
        <v>6.0653416734910898E-2</v>
      </c>
      <c r="I301" s="6"/>
      <c r="J301" s="19">
        <f t="shared" si="16"/>
        <v>0</v>
      </c>
      <c r="K301" s="19">
        <f t="shared" si="17"/>
        <v>-9.131198228804827</v>
      </c>
      <c r="L301" s="4"/>
      <c r="M301" t="b">
        <f t="shared" si="18"/>
        <v>0</v>
      </c>
      <c r="N301" t="b">
        <f t="shared" si="19"/>
        <v>0</v>
      </c>
    </row>
    <row r="302" spans="1:14" x14ac:dyDescent="0.3">
      <c r="A302" t="str">
        <f>'Regression Coefficients_output'!A301</f>
        <v>USC00153762</v>
      </c>
      <c r="B302" t="str">
        <f>'Regression Coefficients_output'!B301</f>
        <v>KY</v>
      </c>
      <c r="C302">
        <f>'Regression Coefficients_output'!C301</f>
        <v>37.755800000000001</v>
      </c>
      <c r="D302">
        <f>'Regression Coefficients_output'!D301</f>
        <v>-87.645600000000002</v>
      </c>
      <c r="E302">
        <f>'Regression Coefficients_output'!G301</f>
        <v>0</v>
      </c>
      <c r="F302">
        <f>'Regression Coefficients_output'!K301</f>
        <v>0</v>
      </c>
      <c r="G302">
        <v>0.53464925609913105</v>
      </c>
      <c r="H302">
        <v>0.197575800133278</v>
      </c>
      <c r="I302" s="6"/>
      <c r="J302" s="19">
        <f t="shared" si="16"/>
        <v>0</v>
      </c>
      <c r="K302" s="19">
        <f t="shared" si="17"/>
        <v>0</v>
      </c>
      <c r="L302" s="4"/>
      <c r="M302" t="b">
        <f t="shared" si="18"/>
        <v>0</v>
      </c>
      <c r="N302" t="b">
        <f t="shared" si="19"/>
        <v>0</v>
      </c>
    </row>
    <row r="303" spans="1:14" x14ac:dyDescent="0.3">
      <c r="A303" t="str">
        <f>'Regression Coefficients_output'!A302</f>
        <v>USC00153994</v>
      </c>
      <c r="B303" t="str">
        <f>'Regression Coefficients_output'!B302</f>
        <v>KY</v>
      </c>
      <c r="C303">
        <f>'Regression Coefficients_output'!C302</f>
        <v>36.8489</v>
      </c>
      <c r="D303">
        <f>'Regression Coefficients_output'!D302</f>
        <v>-87.520799999999994</v>
      </c>
      <c r="E303">
        <f>'Regression Coefficients_output'!G302</f>
        <v>-0.23085796600022099</v>
      </c>
      <c r="F303">
        <f>'Regression Coefficients_output'!K302</f>
        <v>-0.15690290762770601</v>
      </c>
      <c r="G303">
        <v>9.0412755730587303E-3</v>
      </c>
      <c r="H303">
        <v>5.0803816187528503E-3</v>
      </c>
      <c r="I303" s="6"/>
      <c r="J303" s="19">
        <f t="shared" si="16"/>
        <v>-17.545205416016795</v>
      </c>
      <c r="K303" s="19">
        <f t="shared" si="17"/>
        <v>-11.924620979705656</v>
      </c>
      <c r="L303" s="4"/>
      <c r="M303" t="b">
        <f t="shared" si="18"/>
        <v>0</v>
      </c>
      <c r="N303" t="b">
        <f t="shared" si="19"/>
        <v>0</v>
      </c>
    </row>
    <row r="304" spans="1:14" x14ac:dyDescent="0.3">
      <c r="A304" t="str">
        <f>'Regression Coefficients_output'!A303</f>
        <v>USC00154703</v>
      </c>
      <c r="B304" t="str">
        <f>'Regression Coefficients_output'!B303</f>
        <v>KY</v>
      </c>
      <c r="C304">
        <f>'Regression Coefficients_output'!C303</f>
        <v>37.510800000000003</v>
      </c>
      <c r="D304">
        <f>'Regression Coefficients_output'!D303</f>
        <v>-86.289199999999994</v>
      </c>
      <c r="E304">
        <f>'Regression Coefficients_output'!G303</f>
        <v>-0.28555681917592501</v>
      </c>
      <c r="F304">
        <f>'Regression Coefficients_output'!K303</f>
        <v>0</v>
      </c>
      <c r="G304">
        <v>1.48432718774706E-3</v>
      </c>
      <c r="H304">
        <v>0.19144290079257201</v>
      </c>
      <c r="I304" s="6"/>
      <c r="J304" s="19">
        <f t="shared" si="16"/>
        <v>-21.702318257370301</v>
      </c>
      <c r="K304" s="19">
        <f t="shared" si="17"/>
        <v>0</v>
      </c>
      <c r="L304" s="4"/>
      <c r="M304" t="b">
        <f t="shared" si="18"/>
        <v>0</v>
      </c>
      <c r="N304" t="b">
        <f t="shared" si="19"/>
        <v>0</v>
      </c>
    </row>
    <row r="305" spans="1:14" x14ac:dyDescent="0.3">
      <c r="A305" t="str">
        <f>'Regression Coefficients_output'!A304</f>
        <v>USC00158714</v>
      </c>
      <c r="B305" t="str">
        <f>'Regression Coefficients_output'!B304</f>
        <v>KY</v>
      </c>
      <c r="C305">
        <f>'Regression Coefficients_output'!C304</f>
        <v>38.640799999999999</v>
      </c>
      <c r="D305">
        <f>'Regression Coefficients_output'!D304</f>
        <v>-84.559200000000004</v>
      </c>
      <c r="E305">
        <f>'Regression Coefficients_output'!G304</f>
        <v>0</v>
      </c>
      <c r="F305">
        <f>'Regression Coefficients_output'!K304</f>
        <v>-0.19276639875551099</v>
      </c>
      <c r="G305">
        <v>0.34338461110464702</v>
      </c>
      <c r="H305">
        <v>2.0135485021200501E-2</v>
      </c>
      <c r="I305" s="6"/>
      <c r="J305" s="19">
        <f t="shared" si="16"/>
        <v>0</v>
      </c>
      <c r="K305" s="19">
        <f t="shared" si="17"/>
        <v>-14.650246305418836</v>
      </c>
      <c r="L305" s="4"/>
      <c r="M305" t="b">
        <f t="shared" si="18"/>
        <v>0</v>
      </c>
      <c r="N305" t="b">
        <f t="shared" si="19"/>
        <v>0</v>
      </c>
    </row>
    <row r="306" spans="1:14" x14ac:dyDescent="0.3">
      <c r="A306" t="str">
        <f>'Regression Coefficients_output'!A305</f>
        <v>USC00160098</v>
      </c>
      <c r="B306" t="str">
        <f>'Regression Coefficients_output'!B305</f>
        <v>LA</v>
      </c>
      <c r="C306">
        <f>'Regression Coefficients_output'!C305</f>
        <v>31.320599999999999</v>
      </c>
      <c r="D306">
        <f>'Regression Coefficients_output'!D305</f>
        <v>-92.461100000000002</v>
      </c>
      <c r="E306">
        <f>'Regression Coefficients_output'!G305</f>
        <v>0</v>
      </c>
      <c r="F306">
        <f>'Regression Coefficients_output'!K305</f>
        <v>-0.13937115516062901</v>
      </c>
      <c r="G306">
        <v>0.86669021481687003</v>
      </c>
      <c r="H306">
        <v>1.9419470394392601E-3</v>
      </c>
      <c r="I306" s="6"/>
      <c r="J306" s="19">
        <f t="shared" si="16"/>
        <v>0</v>
      </c>
      <c r="K306" s="19">
        <f t="shared" si="17"/>
        <v>-10.592207792207805</v>
      </c>
      <c r="L306" s="4"/>
      <c r="M306" t="b">
        <f t="shared" si="18"/>
        <v>0</v>
      </c>
      <c r="N306" t="b">
        <f t="shared" si="19"/>
        <v>0</v>
      </c>
    </row>
    <row r="307" spans="1:14" x14ac:dyDescent="0.3">
      <c r="A307" t="str">
        <f>'Regression Coefficients_output'!A306</f>
        <v>USC00160205</v>
      </c>
      <c r="B307" t="str">
        <f>'Regression Coefficients_output'!B306</f>
        <v>LA</v>
      </c>
      <c r="C307">
        <f>'Regression Coefficients_output'!C306</f>
        <v>30.709399999999999</v>
      </c>
      <c r="D307">
        <f>'Regression Coefficients_output'!D306</f>
        <v>-90.525000000000006</v>
      </c>
      <c r="E307">
        <f>'Regression Coefficients_output'!G306</f>
        <v>0</v>
      </c>
      <c r="F307">
        <f>'Regression Coefficients_output'!K306</f>
        <v>0</v>
      </c>
      <c r="G307">
        <v>0.15309773294038201</v>
      </c>
      <c r="H307">
        <v>0.13873367532198</v>
      </c>
      <c r="I307" s="6"/>
      <c r="J307" s="19">
        <f t="shared" si="16"/>
        <v>0</v>
      </c>
      <c r="K307" s="19">
        <f t="shared" si="17"/>
        <v>0</v>
      </c>
      <c r="L307" s="4"/>
      <c r="M307" t="b">
        <f t="shared" si="18"/>
        <v>0</v>
      </c>
      <c r="N307" t="b">
        <f t="shared" si="19"/>
        <v>0</v>
      </c>
    </row>
    <row r="308" spans="1:14" x14ac:dyDescent="0.3">
      <c r="A308" t="str">
        <f>'Regression Coefficients_output'!A307</f>
        <v>USC00160537</v>
      </c>
      <c r="B308" t="str">
        <f>'Regression Coefficients_output'!B307</f>
        <v>LA</v>
      </c>
      <c r="C308">
        <f>'Regression Coefficients_output'!C307</f>
        <v>32.731400000000001</v>
      </c>
      <c r="D308">
        <f>'Regression Coefficients_output'!D307</f>
        <v>-91.914400000000001</v>
      </c>
      <c r="E308">
        <f>'Regression Coefficients_output'!G307</f>
        <v>-0.214989967826996</v>
      </c>
      <c r="F308">
        <f>'Regression Coefficients_output'!K307</f>
        <v>0.13689037661928199</v>
      </c>
      <c r="G308">
        <v>8.5241774051281402E-2</v>
      </c>
      <c r="H308">
        <v>4.80934182544433E-3</v>
      </c>
      <c r="I308" s="6"/>
      <c r="J308" s="19">
        <f t="shared" si="16"/>
        <v>-16.339237554851696</v>
      </c>
      <c r="K308" s="19">
        <f t="shared" si="17"/>
        <v>10.403668623065432</v>
      </c>
      <c r="L308" s="4"/>
      <c r="M308" t="b">
        <f t="shared" si="18"/>
        <v>0</v>
      </c>
      <c r="N308" t="b">
        <f t="shared" si="19"/>
        <v>0</v>
      </c>
    </row>
    <row r="309" spans="1:14" x14ac:dyDescent="0.3">
      <c r="A309" t="str">
        <f>'Regression Coefficients_output'!A308</f>
        <v>USC00161287</v>
      </c>
      <c r="B309" t="str">
        <f>'Regression Coefficients_output'!B308</f>
        <v>LA</v>
      </c>
      <c r="C309">
        <f>'Regression Coefficients_output'!C308</f>
        <v>30.959399999999999</v>
      </c>
      <c r="D309">
        <f>'Regression Coefficients_output'!D308</f>
        <v>-92.178600000000003</v>
      </c>
      <c r="E309">
        <f>'Regression Coefficients_output'!G308</f>
        <v>0</v>
      </c>
      <c r="F309">
        <f>'Regression Coefficients_output'!K308</f>
        <v>-0.173956421103037</v>
      </c>
      <c r="G309">
        <v>0.51515898493412804</v>
      </c>
      <c r="H309">
        <v>1.32406795637977E-3</v>
      </c>
      <c r="I309" s="6"/>
      <c r="J309" s="19">
        <f t="shared" si="16"/>
        <v>0</v>
      </c>
      <c r="K309" s="19">
        <f t="shared" si="17"/>
        <v>-13.220688003830812</v>
      </c>
      <c r="L309" s="4"/>
      <c r="M309" t="b">
        <f t="shared" si="18"/>
        <v>0</v>
      </c>
      <c r="N309" t="b">
        <f t="shared" si="19"/>
        <v>0</v>
      </c>
    </row>
    <row r="310" spans="1:14" x14ac:dyDescent="0.3">
      <c r="A310" t="str">
        <f>'Regression Coefficients_output'!A309</f>
        <v>USC00161411</v>
      </c>
      <c r="B310" t="str">
        <f>'Regression Coefficients_output'!B309</f>
        <v>LA</v>
      </c>
      <c r="C310">
        <f>'Regression Coefficients_output'!C309</f>
        <v>32.537199999999999</v>
      </c>
      <c r="D310">
        <f>'Regression Coefficients_output'!D309</f>
        <v>-92.359700000000004</v>
      </c>
      <c r="E310">
        <f>'Regression Coefficients_output'!G309</f>
        <v>0</v>
      </c>
      <c r="F310">
        <f>'Regression Coefficients_output'!K309</f>
        <v>0</v>
      </c>
      <c r="G310">
        <v>0.56743384855600099</v>
      </c>
      <c r="H310">
        <v>0.35777921288841502</v>
      </c>
      <c r="I310" s="6"/>
      <c r="J310" s="19">
        <f t="shared" si="16"/>
        <v>0</v>
      </c>
      <c r="K310" s="19">
        <f t="shared" si="17"/>
        <v>0</v>
      </c>
      <c r="L310" s="4"/>
      <c r="M310" t="b">
        <f t="shared" si="18"/>
        <v>0</v>
      </c>
      <c r="N310" t="b">
        <f t="shared" si="19"/>
        <v>0</v>
      </c>
    </row>
    <row r="311" spans="1:14" x14ac:dyDescent="0.3">
      <c r="A311" t="str">
        <f>'Regression Coefficients_output'!A310</f>
        <v>USC00162151</v>
      </c>
      <c r="B311" t="str">
        <f>'Regression Coefficients_output'!B310</f>
        <v>LA</v>
      </c>
      <c r="C311">
        <f>'Regression Coefficients_output'!C310</f>
        <v>30.527200000000001</v>
      </c>
      <c r="D311">
        <f>'Regression Coefficients_output'!D310</f>
        <v>-90.111400000000003</v>
      </c>
      <c r="E311">
        <f>'Regression Coefficients_output'!G310</f>
        <v>0</v>
      </c>
      <c r="F311">
        <f>'Regression Coefficients_output'!K310</f>
        <v>0</v>
      </c>
      <c r="G311">
        <v>0.74889394573919998</v>
      </c>
      <c r="H311">
        <v>0.65939649327790095</v>
      </c>
      <c r="I311" s="6"/>
      <c r="J311" s="19">
        <f t="shared" si="16"/>
        <v>0</v>
      </c>
      <c r="K311" s="19">
        <f t="shared" si="17"/>
        <v>0</v>
      </c>
      <c r="L311" s="4"/>
      <c r="M311" t="b">
        <f t="shared" si="18"/>
        <v>0</v>
      </c>
      <c r="N311" t="b">
        <f t="shared" si="19"/>
        <v>0</v>
      </c>
    </row>
    <row r="312" spans="1:14" x14ac:dyDescent="0.3">
      <c r="A312" t="str">
        <f>'Regression Coefficients_output'!A311</f>
        <v>USC00162534</v>
      </c>
      <c r="B312" t="str">
        <f>'Regression Coefficients_output'!B311</f>
        <v>LA</v>
      </c>
      <c r="C312">
        <f>'Regression Coefficients_output'!C311</f>
        <v>30.071899999999999</v>
      </c>
      <c r="D312">
        <f>'Regression Coefficients_output'!D311</f>
        <v>-91.027799999999999</v>
      </c>
      <c r="E312">
        <f>'Regression Coefficients_output'!G311</f>
        <v>-0.56418318523581701</v>
      </c>
      <c r="F312">
        <f>'Regression Coefficients_output'!K311</f>
        <v>0</v>
      </c>
      <c r="G312" t="str">
        <v>1.41739199892861e-07</v>
      </c>
      <c r="H312">
        <v>0.34467845664831198</v>
      </c>
      <c r="I312" s="6"/>
      <c r="J312" s="19">
        <f t="shared" si="16"/>
        <v>-42.877922077922094</v>
      </c>
      <c r="K312" s="19">
        <f t="shared" si="17"/>
        <v>0</v>
      </c>
      <c r="L312" s="4"/>
      <c r="M312" t="b">
        <f t="shared" si="18"/>
        <v>0</v>
      </c>
      <c r="N312" t="b">
        <f t="shared" si="19"/>
        <v>0</v>
      </c>
    </row>
    <row r="313" spans="1:14" x14ac:dyDescent="0.3">
      <c r="A313" t="str">
        <f>'Regression Coefficients_output'!A312</f>
        <v>USC00163313</v>
      </c>
      <c r="B313" t="str">
        <f>'Regression Coefficients_output'!B312</f>
        <v>LA</v>
      </c>
      <c r="C313">
        <f>'Regression Coefficients_output'!C312</f>
        <v>29.8233</v>
      </c>
      <c r="D313">
        <f>'Regression Coefficients_output'!D312</f>
        <v>-91.544200000000004</v>
      </c>
      <c r="E313">
        <f>'Regression Coefficients_output'!G312</f>
        <v>-0.37884154696893502</v>
      </c>
      <c r="F313">
        <f>'Regression Coefficients_output'!K312</f>
        <v>-0.151598959147978</v>
      </c>
      <c r="G313" t="str">
        <v>3.55124080100936e-05</v>
      </c>
      <c r="H313">
        <v>2.5515100576951198E-3</v>
      </c>
      <c r="I313" s="6"/>
      <c r="J313" s="19">
        <f t="shared" si="16"/>
        <v>-28.791957569639059</v>
      </c>
      <c r="K313" s="19">
        <f t="shared" si="17"/>
        <v>-11.521520895246327</v>
      </c>
      <c r="L313" s="4"/>
      <c r="M313" t="b">
        <f t="shared" si="18"/>
        <v>0</v>
      </c>
      <c r="N313" t="b">
        <f t="shared" si="19"/>
        <v>0</v>
      </c>
    </row>
    <row r="314" spans="1:14" x14ac:dyDescent="0.3">
      <c r="A314" t="str">
        <f>'Regression Coefficients_output'!A313</f>
        <v>USC00163800</v>
      </c>
      <c r="B314" t="str">
        <f>'Regression Coefficients_output'!B313</f>
        <v>LA</v>
      </c>
      <c r="C314">
        <f>'Regression Coefficients_output'!C313</f>
        <v>30.418299999999999</v>
      </c>
      <c r="D314">
        <f>'Regression Coefficients_output'!D313</f>
        <v>-92.044200000000004</v>
      </c>
      <c r="E314">
        <f>'Regression Coefficients_output'!G313</f>
        <v>0</v>
      </c>
      <c r="F314">
        <f>'Regression Coefficients_output'!K313</f>
        <v>0</v>
      </c>
      <c r="G314">
        <v>0.64458994290050298</v>
      </c>
      <c r="H314">
        <v>0.21377680707655</v>
      </c>
      <c r="I314" s="6"/>
      <c r="J314" s="19">
        <f t="shared" si="16"/>
        <v>0</v>
      </c>
      <c r="K314" s="19">
        <f t="shared" si="17"/>
        <v>0</v>
      </c>
      <c r="L314" s="4"/>
      <c r="M314" t="b">
        <f t="shared" si="18"/>
        <v>0</v>
      </c>
      <c r="N314" t="b">
        <f t="shared" si="19"/>
        <v>0</v>
      </c>
    </row>
    <row r="315" spans="1:14" x14ac:dyDescent="0.3">
      <c r="A315" t="str">
        <f>'Regression Coefficients_output'!A314</f>
        <v>USC00164407</v>
      </c>
      <c r="B315" t="str">
        <f>'Regression Coefficients_output'!B314</f>
        <v>LA</v>
      </c>
      <c r="C315">
        <f>'Regression Coefficients_output'!C314</f>
        <v>29.640799999999999</v>
      </c>
      <c r="D315">
        <f>'Regression Coefficients_output'!D314</f>
        <v>-90.816100000000006</v>
      </c>
      <c r="E315">
        <f>'Regression Coefficients_output'!G314</f>
        <v>0</v>
      </c>
      <c r="F315">
        <f>'Regression Coefficients_output'!K314</f>
        <v>-9.4346094175856196E-2</v>
      </c>
      <c r="G315">
        <v>0.37757382931767203</v>
      </c>
      <c r="H315">
        <v>8.4895499291271007E-2</v>
      </c>
      <c r="I315" s="6"/>
      <c r="J315" s="19">
        <f t="shared" si="16"/>
        <v>0</v>
      </c>
      <c r="K315" s="19">
        <f t="shared" si="17"/>
        <v>-7.1703031573650708</v>
      </c>
      <c r="L315" s="4"/>
      <c r="M315" t="b">
        <f t="shared" si="18"/>
        <v>0</v>
      </c>
      <c r="N315" t="b">
        <f t="shared" si="19"/>
        <v>0</v>
      </c>
    </row>
    <row r="316" spans="1:14" x14ac:dyDescent="0.3">
      <c r="A316" t="str">
        <f>'Regression Coefficients_output'!A315</f>
        <v>USC00164700</v>
      </c>
      <c r="B316" t="str">
        <f>'Regression Coefficients_output'!B315</f>
        <v>LA</v>
      </c>
      <c r="C316">
        <f>'Regression Coefficients_output'!C315</f>
        <v>30.200299999999999</v>
      </c>
      <c r="D316">
        <f>'Regression Coefficients_output'!D315</f>
        <v>-92.664199999999994</v>
      </c>
      <c r="E316">
        <f>'Regression Coefficients_output'!G315</f>
        <v>-0.26539986329460102</v>
      </c>
      <c r="F316">
        <f>'Regression Coefficients_output'!K315</f>
        <v>-8.4210526315789402E-2</v>
      </c>
      <c r="G316">
        <v>8.2301428697947702E-3</v>
      </c>
      <c r="H316">
        <v>5.7878382353681E-2</v>
      </c>
      <c r="I316" s="6"/>
      <c r="J316" s="19">
        <f t="shared" si="16"/>
        <v>-20.170389610389677</v>
      </c>
      <c r="K316" s="19">
        <f t="shared" si="17"/>
        <v>-6.399999999999995</v>
      </c>
      <c r="L316" s="4"/>
      <c r="M316" t="b">
        <f t="shared" si="18"/>
        <v>0</v>
      </c>
      <c r="N316" t="b">
        <f t="shared" si="19"/>
        <v>0</v>
      </c>
    </row>
    <row r="317" spans="1:14" x14ac:dyDescent="0.3">
      <c r="A317" t="str">
        <f>'Regression Coefficients_output'!A316</f>
        <v>USC00168163</v>
      </c>
      <c r="B317" t="str">
        <f>'Regression Coefficients_output'!B316</f>
        <v>LA</v>
      </c>
      <c r="C317">
        <f>'Regression Coefficients_output'!C316</f>
        <v>31.9497</v>
      </c>
      <c r="D317">
        <f>'Regression Coefficients_output'!D316</f>
        <v>-91.233599999999996</v>
      </c>
      <c r="E317">
        <f>'Regression Coefficients_output'!G316</f>
        <v>0.244926278588812</v>
      </c>
      <c r="F317">
        <f>'Regression Coefficients_output'!K316</f>
        <v>-0.16295255580021001</v>
      </c>
      <c r="G317">
        <v>3.1745288166186302E-3</v>
      </c>
      <c r="H317">
        <v>3.9811072591944703E-4</v>
      </c>
      <c r="I317" s="6"/>
      <c r="J317" s="19">
        <f t="shared" si="16"/>
        <v>18.614397172749712</v>
      </c>
      <c r="K317" s="19">
        <f t="shared" si="17"/>
        <v>-12.384394240815961</v>
      </c>
      <c r="L317" s="4"/>
      <c r="M317" t="b">
        <f t="shared" si="18"/>
        <v>0</v>
      </c>
      <c r="N317" t="b">
        <f t="shared" si="19"/>
        <v>0</v>
      </c>
    </row>
    <row r="318" spans="1:14" x14ac:dyDescent="0.3">
      <c r="A318" t="str">
        <f>'Regression Coefficients_output'!A317</f>
        <v>USC00169806</v>
      </c>
      <c r="B318" t="str">
        <f>'Regression Coefficients_output'!B317</f>
        <v>LA</v>
      </c>
      <c r="C318">
        <f>'Regression Coefficients_output'!C317</f>
        <v>32.099699999999999</v>
      </c>
      <c r="D318">
        <f>'Regression Coefficients_output'!D317</f>
        <v>-91.702200000000005</v>
      </c>
      <c r="E318">
        <f>'Regression Coefficients_output'!G317</f>
        <v>0</v>
      </c>
      <c r="F318">
        <f>'Regression Coefficients_output'!K317</f>
        <v>-9.4816380261982705E-2</v>
      </c>
      <c r="G318">
        <v>0.44621147051549098</v>
      </c>
      <c r="H318">
        <v>5.5701647799934202E-2</v>
      </c>
      <c r="I318" s="6"/>
      <c r="J318" s="19">
        <f t="shared" si="16"/>
        <v>0</v>
      </c>
      <c r="K318" s="19">
        <f t="shared" si="17"/>
        <v>-7.2060448999106859</v>
      </c>
      <c r="L318" s="4"/>
      <c r="M318" t="b">
        <f t="shared" si="18"/>
        <v>0</v>
      </c>
      <c r="N318" t="b">
        <f t="shared" si="19"/>
        <v>0</v>
      </c>
    </row>
    <row r="319" spans="1:14" x14ac:dyDescent="0.3">
      <c r="A319" t="str">
        <f>'Regression Coefficients_output'!A318</f>
        <v>USC00170814</v>
      </c>
      <c r="B319" t="str">
        <f>'Regression Coefficients_output'!B318</f>
        <v>ME</v>
      </c>
      <c r="C319">
        <f>'Regression Coefficients_output'!C318</f>
        <v>45.660299999999999</v>
      </c>
      <c r="D319">
        <f>'Regression Coefficients_output'!D318</f>
        <v>-69.811999999999998</v>
      </c>
      <c r="E319">
        <f>'Regression Coefficients_output'!G318</f>
        <v>0.14234587854998801</v>
      </c>
      <c r="F319">
        <f>'Regression Coefficients_output'!K318</f>
        <v>-0.126018405515058</v>
      </c>
      <c r="G319">
        <v>5.9310862299100696E-3</v>
      </c>
      <c r="H319">
        <v>2.6279299033034199E-2</v>
      </c>
      <c r="I319" s="6"/>
      <c r="J319" s="19">
        <f t="shared" si="16"/>
        <v>10.818286769799089</v>
      </c>
      <c r="K319" s="19">
        <f t="shared" si="17"/>
        <v>-9.5773988191444079</v>
      </c>
      <c r="L319" s="4"/>
      <c r="M319" t="b">
        <f t="shared" si="18"/>
        <v>0</v>
      </c>
      <c r="N319" t="b">
        <f t="shared" si="19"/>
        <v>0</v>
      </c>
    </row>
    <row r="320" spans="1:14" x14ac:dyDescent="0.3">
      <c r="A320" t="str">
        <f>'Regression Coefficients_output'!A319</f>
        <v>USC00171628</v>
      </c>
      <c r="B320" t="str">
        <f>'Regression Coefficients_output'!B319</f>
        <v>ME</v>
      </c>
      <c r="C320">
        <f>'Regression Coefficients_output'!C319</f>
        <v>44.919699999999999</v>
      </c>
      <c r="D320">
        <f>'Regression Coefficients_output'!D319</f>
        <v>-69.241699999999994</v>
      </c>
      <c r="E320">
        <f>'Regression Coefficients_output'!G319</f>
        <v>0</v>
      </c>
      <c r="F320">
        <f>'Regression Coefficients_output'!K319</f>
        <v>0</v>
      </c>
      <c r="G320">
        <v>0.139627691373961</v>
      </c>
      <c r="H320">
        <v>0.68238877619771698</v>
      </c>
      <c r="I320" s="6"/>
      <c r="J320" s="19">
        <f t="shared" si="16"/>
        <v>0</v>
      </c>
      <c r="K320" s="19">
        <f t="shared" si="17"/>
        <v>0</v>
      </c>
      <c r="L320" s="4"/>
      <c r="M320" t="b">
        <f t="shared" si="18"/>
        <v>0</v>
      </c>
      <c r="N320" t="b">
        <f t="shared" si="19"/>
        <v>0</v>
      </c>
    </row>
    <row r="321" spans="1:14" x14ac:dyDescent="0.3">
      <c r="A321" t="str">
        <f>'Regression Coefficients_output'!A320</f>
        <v>USC00172426</v>
      </c>
      <c r="B321" t="str">
        <f>'Regression Coefficients_output'!B320</f>
        <v>ME</v>
      </c>
      <c r="C321">
        <f>'Regression Coefficients_output'!C320</f>
        <v>44.906700000000001</v>
      </c>
      <c r="D321">
        <f>'Regression Coefficients_output'!D320</f>
        <v>-66.991900000000001</v>
      </c>
      <c r="E321">
        <f>'Regression Coefficients_output'!G320</f>
        <v>0.165462347369392</v>
      </c>
      <c r="F321">
        <f>'Regression Coefficients_output'!K320</f>
        <v>0</v>
      </c>
      <c r="G321">
        <v>3.0235884379305701E-3</v>
      </c>
      <c r="H321">
        <v>0.35441181663935001</v>
      </c>
      <c r="I321" s="6"/>
      <c r="J321" s="19">
        <f t="shared" si="16"/>
        <v>12.575138400073792</v>
      </c>
      <c r="K321" s="19">
        <f t="shared" si="17"/>
        <v>0</v>
      </c>
      <c r="L321" s="4"/>
      <c r="M321" t="b">
        <f t="shared" si="18"/>
        <v>0</v>
      </c>
      <c r="N321" t="b">
        <f t="shared" si="19"/>
        <v>0</v>
      </c>
    </row>
    <row r="322" spans="1:14" x14ac:dyDescent="0.3">
      <c r="A322" t="str">
        <f>'Regression Coefficients_output'!A321</f>
        <v>USC00172765</v>
      </c>
      <c r="B322" t="str">
        <f>'Regression Coefficients_output'!B321</f>
        <v>ME</v>
      </c>
      <c r="C322">
        <f>'Regression Coefficients_output'!C321</f>
        <v>44.689399999999999</v>
      </c>
      <c r="D322">
        <f>'Regression Coefficients_output'!D321</f>
        <v>-70.156400000000005</v>
      </c>
      <c r="E322">
        <f>'Regression Coefficients_output'!G321</f>
        <v>-0.14442925495557099</v>
      </c>
      <c r="F322">
        <f>'Regression Coefficients_output'!K321</f>
        <v>-0.111428571428572</v>
      </c>
      <c r="G322">
        <v>2.73908883333214E-3</v>
      </c>
      <c r="H322">
        <v>3.1163661626008098E-2</v>
      </c>
      <c r="I322" s="6"/>
      <c r="J322" s="19">
        <f t="shared" si="16"/>
        <v>-10.976623376623396</v>
      </c>
      <c r="K322" s="19">
        <f t="shared" si="17"/>
        <v>-8.4685714285714724</v>
      </c>
      <c r="L322" s="4"/>
      <c r="M322" t="b">
        <f t="shared" si="18"/>
        <v>0</v>
      </c>
      <c r="N322" t="b">
        <f t="shared" si="19"/>
        <v>0</v>
      </c>
    </row>
    <row r="323" spans="1:14" x14ac:dyDescent="0.3">
      <c r="A323" t="str">
        <f>'Regression Coefficients_output'!A322</f>
        <v>USC00173046</v>
      </c>
      <c r="B323" t="str">
        <f>'Regression Coefficients_output'!B322</f>
        <v>ME</v>
      </c>
      <c r="C323">
        <f>'Regression Coefficients_output'!C322</f>
        <v>44.220300000000002</v>
      </c>
      <c r="D323">
        <f>'Regression Coefficients_output'!D322</f>
        <v>-69.788899999999998</v>
      </c>
      <c r="E323">
        <f>'Regression Coefficients_output'!G322</f>
        <v>0</v>
      </c>
      <c r="F323">
        <f>'Regression Coefficients_output'!K322</f>
        <v>-9.4066985645933604E-2</v>
      </c>
      <c r="G323">
        <v>0.58732110626071499</v>
      </c>
      <c r="H323">
        <v>5.6329162064052501E-2</v>
      </c>
      <c r="I323" s="6"/>
      <c r="J323" s="19">
        <f t="shared" si="16"/>
        <v>0</v>
      </c>
      <c r="K323" s="19">
        <f t="shared" si="17"/>
        <v>-7.1490909090909538</v>
      </c>
      <c r="L323" s="4"/>
      <c r="M323" t="b">
        <f t="shared" si="18"/>
        <v>0</v>
      </c>
      <c r="N323" t="b">
        <f t="shared" si="19"/>
        <v>0</v>
      </c>
    </row>
    <row r="324" spans="1:14" x14ac:dyDescent="0.3">
      <c r="A324" t="str">
        <f>'Regression Coefficients_output'!A323</f>
        <v>USC00175304</v>
      </c>
      <c r="B324" t="str">
        <f>'Regression Coefficients_output'!B323</f>
        <v>ME</v>
      </c>
      <c r="C324">
        <f>'Regression Coefficients_output'!C323</f>
        <v>45.650300000000001</v>
      </c>
      <c r="D324">
        <f>'Regression Coefficients_output'!D323</f>
        <v>-68.704999999999998</v>
      </c>
      <c r="E324">
        <f>'Regression Coefficients_output'!G323</f>
        <v>0</v>
      </c>
      <c r="F324">
        <f>'Regression Coefficients_output'!K323</f>
        <v>0</v>
      </c>
      <c r="G324">
        <v>0.89535951055757601</v>
      </c>
      <c r="H324">
        <v>0.57550366286322696</v>
      </c>
      <c r="I324" s="6"/>
      <c r="J324" s="19">
        <f t="shared" si="16"/>
        <v>0</v>
      </c>
      <c r="K324" s="19">
        <f t="shared" si="17"/>
        <v>0</v>
      </c>
      <c r="L324" s="4"/>
      <c r="M324" t="b">
        <f t="shared" si="18"/>
        <v>0</v>
      </c>
      <c r="N324" t="b">
        <f t="shared" si="19"/>
        <v>0</v>
      </c>
    </row>
    <row r="325" spans="1:14" x14ac:dyDescent="0.3">
      <c r="A325" t="str">
        <f>'Regression Coefficients_output'!A324</f>
        <v>USC00176937</v>
      </c>
      <c r="B325" t="str">
        <f>'Regression Coefficients_output'!B324</f>
        <v>ME</v>
      </c>
      <c r="C325">
        <f>'Regression Coefficients_output'!C324</f>
        <v>46.6539</v>
      </c>
      <c r="D325">
        <f>'Regression Coefficients_output'!D324</f>
        <v>-68.008899999999997</v>
      </c>
      <c r="E325">
        <f>'Regression Coefficients_output'!G324</f>
        <v>0</v>
      </c>
      <c r="F325">
        <f>'Regression Coefficients_output'!K324</f>
        <v>-9.7954393024817094E-2</v>
      </c>
      <c r="G325">
        <v>0.14574072399378299</v>
      </c>
      <c r="H325">
        <v>1.9324746707813999E-2</v>
      </c>
      <c r="I325" s="6"/>
      <c r="J325" s="19">
        <f t="shared" ref="J325:J388" si="20">E325*B$2</f>
        <v>0</v>
      </c>
      <c r="K325" s="19">
        <f t="shared" ref="K325:K388" si="21">F325*B$2</f>
        <v>-7.444533869886099</v>
      </c>
      <c r="L325" s="4"/>
      <c r="M325" t="b">
        <f t="shared" ref="M325:M388" si="22">IF(AND(J325&lt;5, J325&gt;-5,G325&lt;0.1), TRUE)</f>
        <v>0</v>
      </c>
      <c r="N325" t="b">
        <f t="shared" ref="N325:N388" si="23">IF(AND(K325&lt;5, K325&gt;-5,H325&lt;0.1), TRUE)</f>
        <v>0</v>
      </c>
    </row>
    <row r="326" spans="1:14" x14ac:dyDescent="0.3">
      <c r="A326" t="str">
        <f>'Regression Coefficients_output'!A325</f>
        <v>USC00179891</v>
      </c>
      <c r="B326" t="str">
        <f>'Regression Coefficients_output'!B325</f>
        <v>ME</v>
      </c>
      <c r="C326">
        <f>'Regression Coefficients_output'!C325</f>
        <v>45.154200000000003</v>
      </c>
      <c r="D326">
        <f>'Regression Coefficients_output'!D325</f>
        <v>-67.398600000000002</v>
      </c>
      <c r="E326">
        <f>'Regression Coefficients_output'!G325</f>
        <v>0</v>
      </c>
      <c r="F326">
        <f>'Regression Coefficients_output'!K325</f>
        <v>-0.14091592617908499</v>
      </c>
      <c r="G326">
        <v>0.39677244434354703</v>
      </c>
      <c r="H326">
        <v>1.0274895343608001E-2</v>
      </c>
      <c r="I326" s="6"/>
      <c r="J326" s="19">
        <f t="shared" si="20"/>
        <v>0</v>
      </c>
      <c r="K326" s="19">
        <f t="shared" si="21"/>
        <v>-10.709610389610459</v>
      </c>
      <c r="L326" s="4"/>
      <c r="M326" t="b">
        <f t="shared" si="22"/>
        <v>0</v>
      </c>
      <c r="N326" t="b">
        <f t="shared" si="23"/>
        <v>0</v>
      </c>
    </row>
    <row r="327" spans="1:14" x14ac:dyDescent="0.3">
      <c r="A327" t="str">
        <f>'Regression Coefficients_output'!A326</f>
        <v>USC00180700</v>
      </c>
      <c r="B327" t="str">
        <f>'Regression Coefficients_output'!B326</f>
        <v>MD</v>
      </c>
      <c r="C327">
        <f>'Regression Coefficients_output'!C326</f>
        <v>39.030299999999997</v>
      </c>
      <c r="D327">
        <f>'Regression Coefficients_output'!D326</f>
        <v>-76.931399999999996</v>
      </c>
      <c r="E327">
        <f>'Regression Coefficients_output'!G326</f>
        <v>0</v>
      </c>
      <c r="F327">
        <f>'Regression Coefficients_output'!K326</f>
        <v>-0.26529943385812699</v>
      </c>
      <c r="G327">
        <v>0.28675936542421099</v>
      </c>
      <c r="H327" t="str">
        <v>6.87212013728097e-07</v>
      </c>
      <c r="I327" s="6"/>
      <c r="J327" s="19">
        <f t="shared" si="20"/>
        <v>0</v>
      </c>
      <c r="K327" s="19">
        <f t="shared" si="21"/>
        <v>-20.16275697321765</v>
      </c>
      <c r="L327" s="4"/>
      <c r="M327" t="b">
        <f t="shared" si="22"/>
        <v>0</v>
      </c>
      <c r="N327" t="b">
        <f t="shared" si="23"/>
        <v>0</v>
      </c>
    </row>
    <row r="328" spans="1:14" x14ac:dyDescent="0.3">
      <c r="A328" t="str">
        <f>'Regression Coefficients_output'!A327</f>
        <v>USC00181750</v>
      </c>
      <c r="B328" t="str">
        <f>'Regression Coefficients_output'!B327</f>
        <v>MD</v>
      </c>
      <c r="C328">
        <f>'Regression Coefficients_output'!C327</f>
        <v>39.216700000000003</v>
      </c>
      <c r="D328">
        <f>'Regression Coefficients_output'!D327</f>
        <v>-76.051900000000003</v>
      </c>
      <c r="E328">
        <f>'Regression Coefficients_output'!G327</f>
        <v>0</v>
      </c>
      <c r="F328">
        <f>'Regression Coefficients_output'!K327</f>
        <v>0</v>
      </c>
      <c r="G328">
        <v>0.37713530987990401</v>
      </c>
      <c r="H328">
        <v>0.48120643257343598</v>
      </c>
      <c r="I328" s="6"/>
      <c r="J328" s="19">
        <f t="shared" si="20"/>
        <v>0</v>
      </c>
      <c r="K328" s="19">
        <f t="shared" si="21"/>
        <v>0</v>
      </c>
      <c r="L328" s="4"/>
      <c r="M328" t="b">
        <f t="shared" si="22"/>
        <v>0</v>
      </c>
      <c r="N328" t="b">
        <f t="shared" si="23"/>
        <v>0</v>
      </c>
    </row>
    <row r="329" spans="1:14" x14ac:dyDescent="0.3">
      <c r="A329" t="str">
        <f>'Regression Coefficients_output'!A328</f>
        <v>USC00183675</v>
      </c>
      <c r="B329" t="str">
        <f>'Regression Coefficients_output'!B328</f>
        <v>MD</v>
      </c>
      <c r="C329">
        <f>'Regression Coefficients_output'!C328</f>
        <v>38.968899999999998</v>
      </c>
      <c r="D329">
        <f>'Regression Coefficients_output'!D328</f>
        <v>-76.804199999999994</v>
      </c>
      <c r="E329">
        <f>'Regression Coefficients_output'!G328</f>
        <v>0</v>
      </c>
      <c r="F329">
        <f>'Regression Coefficients_output'!K328</f>
        <v>0</v>
      </c>
      <c r="G329">
        <v>0.73123232990466402</v>
      </c>
      <c r="H329">
        <v>0.15971598880236801</v>
      </c>
      <c r="I329" s="6"/>
      <c r="J329" s="19">
        <f t="shared" si="20"/>
        <v>0</v>
      </c>
      <c r="K329" s="19">
        <f t="shared" si="21"/>
        <v>0</v>
      </c>
      <c r="L329" s="4"/>
      <c r="M329" t="b">
        <f t="shared" si="22"/>
        <v>0</v>
      </c>
      <c r="N329" t="b">
        <f t="shared" si="23"/>
        <v>0</v>
      </c>
    </row>
    <row r="330" spans="1:14" x14ac:dyDescent="0.3">
      <c r="A330" t="str">
        <f>'Regression Coefficients_output'!A329</f>
        <v>USC00185111</v>
      </c>
      <c r="B330" t="str">
        <f>'Regression Coefficients_output'!B329</f>
        <v>MD</v>
      </c>
      <c r="C330">
        <f>'Regression Coefficients_output'!C329</f>
        <v>39.084699999999998</v>
      </c>
      <c r="D330">
        <f>'Regression Coefficients_output'!D329</f>
        <v>-76.900300000000001</v>
      </c>
      <c r="E330">
        <f>'Regression Coefficients_output'!G329</f>
        <v>0</v>
      </c>
      <c r="F330">
        <f>'Regression Coefficients_output'!K329</f>
        <v>0</v>
      </c>
      <c r="G330">
        <v>0.895174182763258</v>
      </c>
      <c r="H330">
        <v>0.33968022095304201</v>
      </c>
      <c r="I330" s="6"/>
      <c r="J330" s="19">
        <f t="shared" si="20"/>
        <v>0</v>
      </c>
      <c r="K330" s="19">
        <f t="shared" si="21"/>
        <v>0</v>
      </c>
      <c r="L330" s="4"/>
      <c r="M330" t="b">
        <f t="shared" si="22"/>
        <v>0</v>
      </c>
      <c r="N330" t="b">
        <f t="shared" si="23"/>
        <v>0</v>
      </c>
    </row>
    <row r="331" spans="1:14" x14ac:dyDescent="0.3">
      <c r="A331" t="str">
        <f>'Regression Coefficients_output'!A330</f>
        <v>USC00186620</v>
      </c>
      <c r="B331" t="str">
        <f>'Regression Coefficients_output'!B330</f>
        <v>MD</v>
      </c>
      <c r="C331">
        <f>'Regression Coefficients_output'!C330</f>
        <v>39.4131</v>
      </c>
      <c r="D331">
        <f>'Regression Coefficients_output'!D330</f>
        <v>-79.400300000000001</v>
      </c>
      <c r="E331">
        <f>'Regression Coefficients_output'!G330</f>
        <v>0</v>
      </c>
      <c r="F331">
        <f>'Regression Coefficients_output'!K330</f>
        <v>0</v>
      </c>
      <c r="G331">
        <v>0.262089427295151</v>
      </c>
      <c r="H331">
        <v>0.30778546764699499</v>
      </c>
      <c r="I331" s="6"/>
      <c r="J331" s="19">
        <f t="shared" si="20"/>
        <v>0</v>
      </c>
      <c r="K331" s="19">
        <f t="shared" si="21"/>
        <v>0</v>
      </c>
      <c r="L331" s="4"/>
      <c r="M331" t="b">
        <f t="shared" si="22"/>
        <v>0</v>
      </c>
      <c r="N331" t="b">
        <f t="shared" si="23"/>
        <v>0</v>
      </c>
    </row>
    <row r="332" spans="1:14" x14ac:dyDescent="0.3">
      <c r="A332" t="str">
        <f>'Regression Coefficients_output'!A331</f>
        <v>USC00187330</v>
      </c>
      <c r="B332" t="str">
        <f>'Regression Coefficients_output'!B331</f>
        <v>MD</v>
      </c>
      <c r="C332">
        <f>'Regression Coefficients_output'!C331</f>
        <v>38.212200000000003</v>
      </c>
      <c r="D332">
        <f>'Regression Coefficients_output'!D331</f>
        <v>-75.682199999999995</v>
      </c>
      <c r="E332">
        <f>'Regression Coefficients_output'!G331</f>
        <v>0</v>
      </c>
      <c r="F332">
        <f>'Regression Coefficients_output'!K331</f>
        <v>-0.242539545225679</v>
      </c>
      <c r="G332">
        <v>0.34585267337560999</v>
      </c>
      <c r="H332" t="str">
        <v>4.35050040996157e-06</v>
      </c>
      <c r="I332" s="6"/>
      <c r="J332" s="19">
        <f t="shared" si="20"/>
        <v>0</v>
      </c>
      <c r="K332" s="19">
        <f t="shared" si="21"/>
        <v>-18.433005437151603</v>
      </c>
      <c r="L332" s="4"/>
      <c r="M332" t="b">
        <f t="shared" si="22"/>
        <v>0</v>
      </c>
      <c r="N332" t="b">
        <f t="shared" si="23"/>
        <v>0</v>
      </c>
    </row>
    <row r="333" spans="1:14" x14ac:dyDescent="0.3">
      <c r="A333" t="str">
        <f>'Regression Coefficients_output'!A332</f>
        <v>USC00187806</v>
      </c>
      <c r="B333" t="str">
        <f>'Regression Coefficients_output'!B332</f>
        <v>MD</v>
      </c>
      <c r="C333">
        <f>'Regression Coefficients_output'!C332</f>
        <v>38.715299999999999</v>
      </c>
      <c r="D333">
        <f>'Regression Coefficients_output'!D332</f>
        <v>-76.190799999999996</v>
      </c>
      <c r="E333">
        <f>'Regression Coefficients_output'!G332</f>
        <v>0.10173541963015501</v>
      </c>
      <c r="F333">
        <f>'Regression Coefficients_output'!K332</f>
        <v>-0.11137980085348199</v>
      </c>
      <c r="G333">
        <v>9.6186777943712401E-2</v>
      </c>
      <c r="H333">
        <v>4.22340945232016E-2</v>
      </c>
      <c r="I333" s="6"/>
      <c r="J333" s="19">
        <f t="shared" si="20"/>
        <v>7.7318918918917801</v>
      </c>
      <c r="K333" s="19">
        <f t="shared" si="21"/>
        <v>-8.4648648648646319</v>
      </c>
      <c r="L333" s="4"/>
      <c r="M333" t="b">
        <f t="shared" si="22"/>
        <v>0</v>
      </c>
      <c r="N333" t="b">
        <f t="shared" si="23"/>
        <v>0</v>
      </c>
    </row>
    <row r="334" spans="1:14" x14ac:dyDescent="0.3">
      <c r="A334" t="str">
        <f>'Regression Coefficients_output'!A333</f>
        <v>USC00188000</v>
      </c>
      <c r="B334" t="str">
        <f>'Regression Coefficients_output'!B333</f>
        <v>MD</v>
      </c>
      <c r="C334">
        <f>'Regression Coefficients_output'!C333</f>
        <v>38.365000000000002</v>
      </c>
      <c r="D334">
        <f>'Regression Coefficients_output'!D333</f>
        <v>-75.589200000000005</v>
      </c>
      <c r="E334">
        <f>'Regression Coefficients_output'!G333</f>
        <v>0</v>
      </c>
      <c r="F334">
        <f>'Regression Coefficients_output'!K333</f>
        <v>0</v>
      </c>
      <c r="G334">
        <v>0.286329902678919</v>
      </c>
      <c r="H334">
        <v>0.123005392472212</v>
      </c>
      <c r="I334" s="6"/>
      <c r="J334" s="19">
        <f t="shared" si="20"/>
        <v>0</v>
      </c>
      <c r="K334" s="19">
        <f t="shared" si="21"/>
        <v>0</v>
      </c>
      <c r="L334" s="4"/>
      <c r="M334" t="b">
        <f t="shared" si="22"/>
        <v>0</v>
      </c>
      <c r="N334" t="b">
        <f t="shared" si="23"/>
        <v>0</v>
      </c>
    </row>
    <row r="335" spans="1:14" x14ac:dyDescent="0.3">
      <c r="A335" t="str">
        <f>'Regression Coefficients_output'!A334</f>
        <v>USC00190120</v>
      </c>
      <c r="B335" t="str">
        <f>'Regression Coefficients_output'!B334</f>
        <v>MA</v>
      </c>
      <c r="C335">
        <f>'Regression Coefficients_output'!C334</f>
        <v>42.386099999999999</v>
      </c>
      <c r="D335">
        <f>'Regression Coefficients_output'!D334</f>
        <v>-72.537499999999994</v>
      </c>
      <c r="E335">
        <f>'Regression Coefficients_output'!G334</f>
        <v>0</v>
      </c>
      <c r="F335">
        <f>'Regression Coefficients_output'!K334</f>
        <v>0</v>
      </c>
      <c r="G335">
        <v>0.52613320032297595</v>
      </c>
      <c r="H335">
        <v>0.46723391047610302</v>
      </c>
      <c r="I335" s="6"/>
      <c r="J335" s="19">
        <f t="shared" si="20"/>
        <v>0</v>
      </c>
      <c r="K335" s="19">
        <f t="shared" si="21"/>
        <v>0</v>
      </c>
      <c r="L335" s="4"/>
      <c r="M335" t="b">
        <f t="shared" si="22"/>
        <v>0</v>
      </c>
      <c r="N335" t="b">
        <f t="shared" si="23"/>
        <v>0</v>
      </c>
    </row>
    <row r="336" spans="1:14" x14ac:dyDescent="0.3">
      <c r="A336" t="str">
        <f>'Regression Coefficients_output'!A335</f>
        <v>USC00190736</v>
      </c>
      <c r="B336" t="str">
        <f>'Regression Coefficients_output'!B335</f>
        <v>MA</v>
      </c>
      <c r="C336">
        <f>'Regression Coefficients_output'!C335</f>
        <v>42.212200000000003</v>
      </c>
      <c r="D336">
        <f>'Regression Coefficients_output'!D335</f>
        <v>-71.113600000000005</v>
      </c>
      <c r="E336">
        <f>'Regression Coefficients_output'!G335</f>
        <v>0.12929596719070399</v>
      </c>
      <c r="F336">
        <f>'Regression Coefficients_output'!K335</f>
        <v>0</v>
      </c>
      <c r="G336">
        <v>6.9164433792007598E-3</v>
      </c>
      <c r="H336">
        <v>0.261794594302523</v>
      </c>
      <c r="I336" s="6"/>
      <c r="J336" s="19">
        <f t="shared" si="20"/>
        <v>9.8264935064935042</v>
      </c>
      <c r="K336" s="19">
        <f t="shared" si="21"/>
        <v>0</v>
      </c>
      <c r="L336" s="5"/>
      <c r="M336" t="b">
        <f t="shared" si="22"/>
        <v>0</v>
      </c>
      <c r="N336" t="b">
        <f t="shared" si="23"/>
        <v>0</v>
      </c>
    </row>
    <row r="337" spans="1:14" x14ac:dyDescent="0.3">
      <c r="A337" t="str">
        <f>'Regression Coefficients_output'!A336</f>
        <v>USC00194105</v>
      </c>
      <c r="B337" t="str">
        <f>'Regression Coefficients_output'!B336</f>
        <v>MA</v>
      </c>
      <c r="C337">
        <f>'Regression Coefficients_output'!C336</f>
        <v>42.699199999999998</v>
      </c>
      <c r="D337">
        <f>'Regression Coefficients_output'!D336</f>
        <v>-71.165800000000004</v>
      </c>
      <c r="E337">
        <f>'Regression Coefficients_output'!G336</f>
        <v>7.7320574162679401E-2</v>
      </c>
      <c r="F337">
        <f>'Regression Coefficients_output'!K336</f>
        <v>-0.148038277511962</v>
      </c>
      <c r="G337">
        <v>8.29015957218006E-2</v>
      </c>
      <c r="H337">
        <v>2.8980733767503901E-3</v>
      </c>
      <c r="I337" s="6"/>
      <c r="J337" s="19">
        <f t="shared" si="20"/>
        <v>5.8763636363636342</v>
      </c>
      <c r="K337" s="19">
        <f t="shared" si="21"/>
        <v>-11.250909090909111</v>
      </c>
      <c r="L337" s="4"/>
      <c r="M337" t="b">
        <f t="shared" si="22"/>
        <v>0</v>
      </c>
      <c r="N337" t="b">
        <f t="shared" si="23"/>
        <v>0</v>
      </c>
    </row>
    <row r="338" spans="1:14" x14ac:dyDescent="0.3">
      <c r="A338" t="str">
        <f>'Regression Coefficients_output'!A337</f>
        <v>USC00196486</v>
      </c>
      <c r="B338" t="str">
        <f>'Regression Coefficients_output'!B337</f>
        <v>MA</v>
      </c>
      <c r="C338">
        <f>'Regression Coefficients_output'!C337</f>
        <v>41.981900000000003</v>
      </c>
      <c r="D338">
        <f>'Regression Coefficients_output'!D337</f>
        <v>-70.696100000000001</v>
      </c>
      <c r="E338">
        <f>'Regression Coefficients_output'!G337</f>
        <v>0</v>
      </c>
      <c r="F338">
        <f>'Regression Coefficients_output'!K337</f>
        <v>0</v>
      </c>
      <c r="G338">
        <v>0.76420290110852496</v>
      </c>
      <c r="H338">
        <v>0.75292091405839701</v>
      </c>
      <c r="I338" s="6"/>
      <c r="J338" s="19">
        <f t="shared" si="20"/>
        <v>0</v>
      </c>
      <c r="K338" s="19">
        <f t="shared" si="21"/>
        <v>0</v>
      </c>
      <c r="L338" s="4"/>
      <c r="M338" t="b">
        <f t="shared" si="22"/>
        <v>0</v>
      </c>
      <c r="N338" t="b">
        <f t="shared" si="23"/>
        <v>0</v>
      </c>
    </row>
    <row r="339" spans="1:14" x14ac:dyDescent="0.3">
      <c r="A339" t="str">
        <f>'Regression Coefficients_output'!A338</f>
        <v>USC00196783</v>
      </c>
      <c r="B339" t="str">
        <f>'Regression Coefficients_output'!B338</f>
        <v>MA</v>
      </c>
      <c r="C339">
        <f>'Regression Coefficients_output'!C338</f>
        <v>42.523899999999998</v>
      </c>
      <c r="D339">
        <f>'Regression Coefficients_output'!D338</f>
        <v>-71.125</v>
      </c>
      <c r="E339">
        <f>'Regression Coefficients_output'!G338</f>
        <v>0</v>
      </c>
      <c r="F339">
        <f>'Regression Coefficients_output'!K338</f>
        <v>-0.35240344540149598</v>
      </c>
      <c r="G339">
        <v>0.86544822765185003</v>
      </c>
      <c r="H339" t="str">
        <v>1.52423020648908e-07</v>
      </c>
      <c r="I339" s="6"/>
      <c r="J339" s="19">
        <f t="shared" si="20"/>
        <v>0</v>
      </c>
      <c r="K339" s="19">
        <f t="shared" si="21"/>
        <v>-26.782661850513694</v>
      </c>
      <c r="L339" s="5"/>
      <c r="M339" t="b">
        <f t="shared" si="22"/>
        <v>0</v>
      </c>
      <c r="N339" t="b">
        <f t="shared" si="23"/>
        <v>0</v>
      </c>
    </row>
    <row r="340" spans="1:14" x14ac:dyDescent="0.3">
      <c r="A340" t="str">
        <f>'Regression Coefficients_output'!A339</f>
        <v>USC00198367</v>
      </c>
      <c r="B340" t="str">
        <f>'Regression Coefficients_output'!B339</f>
        <v>MA</v>
      </c>
      <c r="C340">
        <f>'Regression Coefficients_output'!C339</f>
        <v>41.900300000000001</v>
      </c>
      <c r="D340">
        <f>'Regression Coefficients_output'!D339</f>
        <v>-71.065799999999996</v>
      </c>
      <c r="E340">
        <f>'Regression Coefficients_output'!G339</f>
        <v>0.157710475131981</v>
      </c>
      <c r="F340">
        <f>'Regression Coefficients_output'!K339</f>
        <v>-0.171825507085301</v>
      </c>
      <c r="G340">
        <v>2.4374367594929301E-2</v>
      </c>
      <c r="H340">
        <v>1.0879767032871799E-2</v>
      </c>
      <c r="I340" s="6"/>
      <c r="J340" s="19">
        <f t="shared" si="20"/>
        <v>11.985996110030555</v>
      </c>
      <c r="K340" s="19">
        <f t="shared" si="21"/>
        <v>-13.058738538482876</v>
      </c>
      <c r="L340" s="4"/>
      <c r="M340" t="b">
        <f t="shared" si="22"/>
        <v>0</v>
      </c>
      <c r="N340" t="b">
        <f t="shared" si="23"/>
        <v>0</v>
      </c>
    </row>
    <row r="341" spans="1:14" x14ac:dyDescent="0.3">
      <c r="A341" t="str">
        <f>'Regression Coefficients_output'!A340</f>
        <v>USC00200032</v>
      </c>
      <c r="B341" t="str">
        <f>'Regression Coefficients_output'!B340</f>
        <v>MI</v>
      </c>
      <c r="C341">
        <f>'Regression Coefficients_output'!C340</f>
        <v>41.916400000000003</v>
      </c>
      <c r="D341">
        <f>'Regression Coefficients_output'!D340</f>
        <v>-84.016400000000004</v>
      </c>
      <c r="E341">
        <f>'Regression Coefficients_output'!G340</f>
        <v>-0.115582171729725</v>
      </c>
      <c r="F341">
        <f>'Regression Coefficients_output'!K340</f>
        <v>0</v>
      </c>
      <c r="G341">
        <v>5.6563159565193699E-2</v>
      </c>
      <c r="H341">
        <v>0.22810080352492801</v>
      </c>
      <c r="I341" s="6"/>
      <c r="J341" s="19">
        <f t="shared" si="20"/>
        <v>-8.7842450514591004</v>
      </c>
      <c r="K341" s="19">
        <f t="shared" si="21"/>
        <v>0</v>
      </c>
      <c r="L341" s="4"/>
      <c r="M341" t="b">
        <f t="shared" si="22"/>
        <v>0</v>
      </c>
      <c r="N341" t="b">
        <f t="shared" si="23"/>
        <v>0</v>
      </c>
    </row>
    <row r="342" spans="1:14" x14ac:dyDescent="0.3">
      <c r="A342" t="str">
        <f>'Regression Coefficients_output'!A341</f>
        <v>USC00200128</v>
      </c>
      <c r="B342" t="str">
        <f>'Regression Coefficients_output'!B341</f>
        <v>MI</v>
      </c>
      <c r="C342">
        <f>'Regression Coefficients_output'!C341</f>
        <v>42.58</v>
      </c>
      <c r="D342">
        <f>'Regression Coefficients_output'!D341</f>
        <v>-85.789199999999994</v>
      </c>
      <c r="E342">
        <f>'Regression Coefficients_output'!G341</f>
        <v>-0.23347333531528999</v>
      </c>
      <c r="F342">
        <f>'Regression Coefficients_output'!K341</f>
        <v>0</v>
      </c>
      <c r="G342">
        <v>1.15906813298409E-2</v>
      </c>
      <c r="H342">
        <v>0.127482969198003</v>
      </c>
      <c r="I342" s="6"/>
      <c r="J342" s="19">
        <f t="shared" si="20"/>
        <v>-17.743973483962041</v>
      </c>
      <c r="K342" s="19">
        <f t="shared" si="21"/>
        <v>0</v>
      </c>
      <c r="L342" s="5"/>
      <c r="M342" t="b">
        <f t="shared" si="22"/>
        <v>0</v>
      </c>
      <c r="N342" t="b">
        <f t="shared" si="23"/>
        <v>0</v>
      </c>
    </row>
    <row r="343" spans="1:14" x14ac:dyDescent="0.3">
      <c r="A343" t="str">
        <f>'Regression Coefficients_output'!A342</f>
        <v>USC00200146</v>
      </c>
      <c r="B343" t="str">
        <f>'Regression Coefficients_output'!B342</f>
        <v>MI</v>
      </c>
      <c r="C343">
        <f>'Regression Coefficients_output'!C342</f>
        <v>43.386899999999997</v>
      </c>
      <c r="D343">
        <f>'Regression Coefficients_output'!D342</f>
        <v>-84.648099999999999</v>
      </c>
      <c r="E343">
        <f>'Regression Coefficients_output'!G342</f>
        <v>-0.127946822560147</v>
      </c>
      <c r="F343">
        <f>'Regression Coefficients_output'!K342</f>
        <v>0</v>
      </c>
      <c r="G343">
        <v>4.1014619435854903E-2</v>
      </c>
      <c r="H343">
        <v>0.37469417620217199</v>
      </c>
      <c r="I343" s="6"/>
      <c r="J343" s="19">
        <f t="shared" si="20"/>
        <v>-9.7239585145711729</v>
      </c>
      <c r="K343" s="19">
        <f t="shared" si="21"/>
        <v>0</v>
      </c>
      <c r="L343" s="4"/>
      <c r="M343" t="b">
        <f t="shared" si="22"/>
        <v>0</v>
      </c>
      <c r="N343" t="b">
        <f t="shared" si="23"/>
        <v>0</v>
      </c>
    </row>
    <row r="344" spans="1:14" x14ac:dyDescent="0.3">
      <c r="A344" t="str">
        <f>'Regression Coefficients_output'!A343</f>
        <v>USC00200230</v>
      </c>
      <c r="B344" t="str">
        <f>'Regression Coefficients_output'!B343</f>
        <v>MI</v>
      </c>
      <c r="C344">
        <f>'Regression Coefficients_output'!C343</f>
        <v>42.298099999999998</v>
      </c>
      <c r="D344">
        <f>'Regression Coefficients_output'!D343</f>
        <v>-83.663899999999998</v>
      </c>
      <c r="E344">
        <f>'Regression Coefficients_output'!G343</f>
        <v>0</v>
      </c>
      <c r="F344">
        <f>'Regression Coefficients_output'!K343</f>
        <v>0</v>
      </c>
      <c r="G344">
        <v>0.76307406156623303</v>
      </c>
      <c r="H344">
        <v>0.63537783083843302</v>
      </c>
      <c r="I344" s="6"/>
      <c r="J344" s="19">
        <f t="shared" si="20"/>
        <v>0</v>
      </c>
      <c r="K344" s="19">
        <f t="shared" si="21"/>
        <v>0</v>
      </c>
      <c r="L344" s="5"/>
      <c r="M344" t="b">
        <f t="shared" si="22"/>
        <v>0</v>
      </c>
      <c r="N344" t="b">
        <f t="shared" si="23"/>
        <v>0</v>
      </c>
    </row>
    <row r="345" spans="1:14" x14ac:dyDescent="0.3">
      <c r="A345" t="str">
        <f>'Regression Coefficients_output'!A344</f>
        <v>USC00200779</v>
      </c>
      <c r="B345" t="str">
        <f>'Regression Coefficients_output'!B344</f>
        <v>MI</v>
      </c>
      <c r="C345">
        <f>'Regression Coefficients_output'!C344</f>
        <v>43.7072</v>
      </c>
      <c r="D345">
        <f>'Regression Coefficients_output'!D344</f>
        <v>-85.481899999999996</v>
      </c>
      <c r="E345">
        <f>'Regression Coefficients_output'!G344</f>
        <v>0</v>
      </c>
      <c r="F345">
        <f>'Regression Coefficients_output'!K344</f>
        <v>0</v>
      </c>
      <c r="G345">
        <v>0.46246836205772102</v>
      </c>
      <c r="H345">
        <v>0.26686036893083098</v>
      </c>
      <c r="I345" s="6"/>
      <c r="J345" s="19">
        <f t="shared" si="20"/>
        <v>0</v>
      </c>
      <c r="K345" s="19">
        <f t="shared" si="21"/>
        <v>0</v>
      </c>
      <c r="L345" s="4"/>
      <c r="M345" t="b">
        <f t="shared" si="22"/>
        <v>0</v>
      </c>
      <c r="N345" t="b">
        <f t="shared" si="23"/>
        <v>0</v>
      </c>
    </row>
    <row r="346" spans="1:14" x14ac:dyDescent="0.3">
      <c r="A346" t="str">
        <f>'Regression Coefficients_output'!A345</f>
        <v>USC00201439</v>
      </c>
      <c r="B346" t="str">
        <f>'Regression Coefficients_output'!B345</f>
        <v>MI</v>
      </c>
      <c r="C346">
        <f>'Regression Coefficients_output'!C345</f>
        <v>46.519199999999998</v>
      </c>
      <c r="D346">
        <f>'Regression Coefficients_output'!D345</f>
        <v>-87.985799999999998</v>
      </c>
      <c r="E346">
        <f>'Regression Coefficients_output'!G345</f>
        <v>0</v>
      </c>
      <c r="F346">
        <f>'Regression Coefficients_output'!K345</f>
        <v>0</v>
      </c>
      <c r="G346">
        <v>0.168515850781737</v>
      </c>
      <c r="H346">
        <v>0.79368538554988699</v>
      </c>
      <c r="I346" s="6"/>
      <c r="J346" s="19">
        <f t="shared" si="20"/>
        <v>0</v>
      </c>
      <c r="K346" s="19">
        <f t="shared" si="21"/>
        <v>0</v>
      </c>
      <c r="L346" s="5"/>
      <c r="M346" t="b">
        <f t="shared" si="22"/>
        <v>0</v>
      </c>
      <c r="N346" t="b">
        <f t="shared" si="23"/>
        <v>0</v>
      </c>
    </row>
    <row r="347" spans="1:14" x14ac:dyDescent="0.3">
      <c r="A347" t="str">
        <f>'Regression Coefficients_output'!A346</f>
        <v>USC00201492</v>
      </c>
      <c r="B347" t="str">
        <f>'Regression Coefficients_output'!B346</f>
        <v>MI</v>
      </c>
      <c r="C347">
        <f>'Regression Coefficients_output'!C346</f>
        <v>45.652200000000001</v>
      </c>
      <c r="D347">
        <f>'Regression Coefficients_output'!D346</f>
        <v>-84.472499999999997</v>
      </c>
      <c r="E347">
        <f>'Regression Coefficients_output'!G346</f>
        <v>0</v>
      </c>
      <c r="F347">
        <f>'Regression Coefficients_output'!K346</f>
        <v>0</v>
      </c>
      <c r="G347">
        <v>0.204750896697449</v>
      </c>
      <c r="H347">
        <v>0.98326817866284</v>
      </c>
      <c r="I347" s="6"/>
      <c r="J347" s="19">
        <f t="shared" si="20"/>
        <v>0</v>
      </c>
      <c r="K347" s="19">
        <f t="shared" si="21"/>
        <v>0</v>
      </c>
      <c r="L347" s="5"/>
      <c r="M347" t="b">
        <f t="shared" si="22"/>
        <v>0</v>
      </c>
      <c r="N347" t="b">
        <f t="shared" si="23"/>
        <v>0</v>
      </c>
    </row>
    <row r="348" spans="1:14" x14ac:dyDescent="0.3">
      <c r="A348" t="str">
        <f>'Regression Coefficients_output'!A347</f>
        <v>USC00201675</v>
      </c>
      <c r="B348" t="str">
        <f>'Regression Coefficients_output'!B347</f>
        <v>MI</v>
      </c>
      <c r="C348">
        <f>'Regression Coefficients_output'!C347</f>
        <v>41.962200000000003</v>
      </c>
      <c r="D348">
        <f>'Regression Coefficients_output'!D347</f>
        <v>-84.992500000000007</v>
      </c>
      <c r="E348">
        <f>'Regression Coefficients_output'!G347</f>
        <v>0</v>
      </c>
      <c r="F348">
        <f>'Regression Coefficients_output'!K347</f>
        <v>0</v>
      </c>
      <c r="G348">
        <v>0.107100729492111</v>
      </c>
      <c r="H348">
        <v>0.14468797425432001</v>
      </c>
      <c r="I348" s="6"/>
      <c r="J348" s="19">
        <f t="shared" si="20"/>
        <v>0</v>
      </c>
      <c r="K348" s="19">
        <f t="shared" si="21"/>
        <v>0</v>
      </c>
      <c r="L348" s="5"/>
      <c r="M348" t="b">
        <f t="shared" si="22"/>
        <v>0</v>
      </c>
      <c r="N348" t="b">
        <f t="shared" si="23"/>
        <v>0</v>
      </c>
    </row>
    <row r="349" spans="1:14" x14ac:dyDescent="0.3">
      <c r="A349" t="str">
        <f>'Regression Coefficients_output'!A348</f>
        <v>USC00202423</v>
      </c>
      <c r="B349" t="str">
        <f>'Regression Coefficients_output'!B348</f>
        <v>MI</v>
      </c>
      <c r="C349">
        <f>'Regression Coefficients_output'!C348</f>
        <v>44.283900000000003</v>
      </c>
      <c r="D349">
        <f>'Regression Coefficients_output'!D348</f>
        <v>-83.503600000000006</v>
      </c>
      <c r="E349">
        <f>'Regression Coefficients_output'!G348</f>
        <v>0</v>
      </c>
      <c r="F349">
        <f>'Regression Coefficients_output'!K348</f>
        <v>0</v>
      </c>
      <c r="G349">
        <v>0.87715557151405599</v>
      </c>
      <c r="H349">
        <v>0.80801605644069296</v>
      </c>
      <c r="I349" s="6"/>
      <c r="J349" s="19">
        <f t="shared" si="20"/>
        <v>0</v>
      </c>
      <c r="K349" s="19">
        <f t="shared" si="21"/>
        <v>0</v>
      </c>
      <c r="L349" s="4"/>
      <c r="M349" t="b">
        <f t="shared" si="22"/>
        <v>0</v>
      </c>
      <c r="N349" t="b">
        <f t="shared" si="23"/>
        <v>0</v>
      </c>
    </row>
    <row r="350" spans="1:14" x14ac:dyDescent="0.3">
      <c r="A350" t="str">
        <f>'Regression Coefficients_output'!A349</f>
        <v>USC00203632</v>
      </c>
      <c r="B350" t="str">
        <f>'Regression Coefficients_output'!B349</f>
        <v>MI</v>
      </c>
      <c r="C350">
        <f>'Regression Coefficients_output'!C349</f>
        <v>43.674999999999997</v>
      </c>
      <c r="D350">
        <f>'Regression Coefficients_output'!D349</f>
        <v>-86.422799999999995</v>
      </c>
      <c r="E350">
        <f>'Regression Coefficients_output'!G349</f>
        <v>-0.151192815614141</v>
      </c>
      <c r="F350">
        <f>'Regression Coefficients_output'!K349</f>
        <v>0</v>
      </c>
      <c r="G350">
        <v>1.84903579644283E-2</v>
      </c>
      <c r="H350">
        <v>0.39836991274947198</v>
      </c>
      <c r="I350" s="6"/>
      <c r="J350" s="19">
        <f t="shared" si="20"/>
        <v>-11.490653986674715</v>
      </c>
      <c r="K350" s="19">
        <f t="shared" si="21"/>
        <v>0</v>
      </c>
      <c r="L350" s="4"/>
      <c r="M350" t="b">
        <f t="shared" si="22"/>
        <v>0</v>
      </c>
      <c r="N350" t="b">
        <f t="shared" si="23"/>
        <v>0</v>
      </c>
    </row>
    <row r="351" spans="1:14" x14ac:dyDescent="0.3">
      <c r="A351" t="str">
        <f>'Regression Coefficients_output'!A350</f>
        <v>USC00203823</v>
      </c>
      <c r="B351" t="str">
        <f>'Regression Coefficients_output'!B350</f>
        <v>MI</v>
      </c>
      <c r="C351">
        <f>'Regression Coefficients_output'!C350</f>
        <v>41.935299999999998</v>
      </c>
      <c r="D351">
        <f>'Regression Coefficients_output'!D350</f>
        <v>-84.641099999999994</v>
      </c>
      <c r="E351">
        <f>'Regression Coefficients_output'!G350</f>
        <v>0</v>
      </c>
      <c r="F351">
        <f>'Regression Coefficients_output'!K350</f>
        <v>0</v>
      </c>
      <c r="G351">
        <v>0.63762994442480103</v>
      </c>
      <c r="H351">
        <v>0.35549562552513803</v>
      </c>
      <c r="I351" s="6"/>
      <c r="J351" s="19">
        <f t="shared" si="20"/>
        <v>0</v>
      </c>
      <c r="K351" s="19">
        <f t="shared" si="21"/>
        <v>0</v>
      </c>
      <c r="L351" s="4"/>
      <c r="M351" t="b">
        <f t="shared" si="22"/>
        <v>0</v>
      </c>
      <c r="N351" t="b">
        <f t="shared" si="23"/>
        <v>0</v>
      </c>
    </row>
    <row r="352" spans="1:14" x14ac:dyDescent="0.3">
      <c r="A352" t="str">
        <f>'Regression Coefficients_output'!A351</f>
        <v>USC00204090</v>
      </c>
      <c r="B352" t="str">
        <f>'Regression Coefficients_output'!B351</f>
        <v>MI</v>
      </c>
      <c r="C352">
        <f>'Regression Coefficients_output'!C351</f>
        <v>45.785800000000002</v>
      </c>
      <c r="D352">
        <f>'Regression Coefficients_output'!D351</f>
        <v>-88.084199999999996</v>
      </c>
      <c r="E352">
        <f>'Regression Coefficients_output'!G351</f>
        <v>8.9665071770334198E-2</v>
      </c>
      <c r="F352">
        <f>'Regression Coefficients_output'!K351</f>
        <v>0</v>
      </c>
      <c r="G352">
        <v>7.5450229483477294E-2</v>
      </c>
      <c r="H352">
        <v>0.731488483529526</v>
      </c>
      <c r="I352" s="6"/>
      <c r="J352" s="19">
        <f t="shared" si="20"/>
        <v>6.8145454545453994</v>
      </c>
      <c r="K352" s="19">
        <f t="shared" si="21"/>
        <v>0</v>
      </c>
      <c r="L352" s="4"/>
      <c r="M352" t="b">
        <f t="shared" si="22"/>
        <v>0</v>
      </c>
      <c r="N352" t="b">
        <f t="shared" si="23"/>
        <v>0</v>
      </c>
    </row>
    <row r="353" spans="1:14" x14ac:dyDescent="0.3">
      <c r="A353" t="str">
        <f>'Regression Coefficients_output'!A352</f>
        <v>USC00204104</v>
      </c>
      <c r="B353" t="str">
        <f>'Regression Coefficients_output'!B352</f>
        <v>MI</v>
      </c>
      <c r="C353">
        <f>'Regression Coefficients_output'!C352</f>
        <v>46.465600000000002</v>
      </c>
      <c r="D353">
        <f>'Regression Coefficients_output'!D352</f>
        <v>-90.1892</v>
      </c>
      <c r="E353">
        <f>'Regression Coefficients_output'!G352</f>
        <v>-0.167477785372522</v>
      </c>
      <c r="F353">
        <f>'Regression Coefficients_output'!K352</f>
        <v>0</v>
      </c>
      <c r="G353">
        <v>1.5584425569203199E-3</v>
      </c>
      <c r="H353">
        <v>0.44991099496788001</v>
      </c>
      <c r="I353" s="6"/>
      <c r="J353" s="19">
        <f t="shared" si="20"/>
        <v>-12.728311688311672</v>
      </c>
      <c r="K353" s="19">
        <f t="shared" si="21"/>
        <v>0</v>
      </c>
      <c r="L353" s="4"/>
      <c r="M353" t="b">
        <f t="shared" si="22"/>
        <v>0</v>
      </c>
      <c r="N353" t="b">
        <f t="shared" si="23"/>
        <v>0</v>
      </c>
    </row>
    <row r="354" spans="1:14" x14ac:dyDescent="0.3">
      <c r="A354" t="str">
        <f>'Regression Coefficients_output'!A353</f>
        <v>USC00205662</v>
      </c>
      <c r="B354" t="str">
        <f>'Regression Coefficients_output'!B353</f>
        <v>MI</v>
      </c>
      <c r="C354">
        <f>'Regression Coefficients_output'!C353</f>
        <v>43.585799999999999</v>
      </c>
      <c r="D354">
        <f>'Regression Coefficients_output'!D353</f>
        <v>-84.769400000000005</v>
      </c>
      <c r="E354">
        <f>'Regression Coefficients_output'!G353</f>
        <v>0</v>
      </c>
      <c r="F354">
        <f>'Regression Coefficients_output'!K353</f>
        <v>-0.17710874883716399</v>
      </c>
      <c r="G354">
        <v>0.89939370800945895</v>
      </c>
      <c r="H354">
        <v>1.5868826638898901E-3</v>
      </c>
      <c r="I354" s="6"/>
      <c r="J354" s="19">
        <f t="shared" si="20"/>
        <v>0</v>
      </c>
      <c r="K354" s="19">
        <f t="shared" si="21"/>
        <v>-13.460264911624463</v>
      </c>
      <c r="L354" s="5"/>
      <c r="M354" t="b">
        <f t="shared" si="22"/>
        <v>0</v>
      </c>
      <c r="N354" t="b">
        <f t="shared" si="23"/>
        <v>0</v>
      </c>
    </row>
    <row r="355" spans="1:14" x14ac:dyDescent="0.3">
      <c r="A355" t="str">
        <f>'Regression Coefficients_output'!A354</f>
        <v>USC00205690</v>
      </c>
      <c r="B355" t="str">
        <f>'Regression Coefficients_output'!B354</f>
        <v>MI</v>
      </c>
      <c r="C355">
        <f>'Regression Coefficients_output'!C354</f>
        <v>46.412199999999999</v>
      </c>
      <c r="D355">
        <f>'Regression Coefficients_output'!D354</f>
        <v>-86.662499999999994</v>
      </c>
      <c r="E355">
        <f>'Regression Coefficients_output'!G354</f>
        <v>-0.224354400613961</v>
      </c>
      <c r="F355">
        <f>'Regression Coefficients_output'!K354</f>
        <v>-0.15397354602730701</v>
      </c>
      <c r="G355" t="str">
        <v>1.18707370136788e-05</v>
      </c>
      <c r="H355">
        <v>1.02374647442347E-2</v>
      </c>
      <c r="I355" s="6"/>
      <c r="J355" s="19">
        <f t="shared" si="20"/>
        <v>-17.050934446661035</v>
      </c>
      <c r="K355" s="19">
        <f t="shared" si="21"/>
        <v>-11.701989498075333</v>
      </c>
      <c r="L355" s="4"/>
      <c r="M355" t="b">
        <f t="shared" si="22"/>
        <v>0</v>
      </c>
      <c r="N355" t="b">
        <f t="shared" si="23"/>
        <v>0</v>
      </c>
    </row>
    <row r="356" spans="1:14" x14ac:dyDescent="0.3">
      <c r="A356" t="str">
        <f>'Regression Coefficients_output'!A355</f>
        <v>USC00205816</v>
      </c>
      <c r="B356" t="str">
        <f>'Regression Coefficients_output'!B355</f>
        <v>MI</v>
      </c>
      <c r="C356">
        <f>'Regression Coefficients_output'!C355</f>
        <v>46.328600000000002</v>
      </c>
      <c r="D356">
        <f>'Regression Coefficients_output'!D355</f>
        <v>-85.503299999999996</v>
      </c>
      <c r="E356">
        <f>'Regression Coefficients_output'!G355</f>
        <v>0</v>
      </c>
      <c r="F356">
        <f>'Regression Coefficients_output'!K355</f>
        <v>0</v>
      </c>
      <c r="G356">
        <v>0.536738679354959</v>
      </c>
      <c r="H356">
        <v>0.513540232554062</v>
      </c>
      <c r="I356" s="6"/>
      <c r="J356" s="19">
        <f t="shared" si="20"/>
        <v>0</v>
      </c>
      <c r="K356" s="19">
        <f t="shared" si="21"/>
        <v>0</v>
      </c>
      <c r="L356" s="4"/>
      <c r="M356" t="b">
        <f t="shared" si="22"/>
        <v>0</v>
      </c>
      <c r="N356" t="b">
        <f t="shared" si="23"/>
        <v>0</v>
      </c>
    </row>
    <row r="357" spans="1:14" x14ac:dyDescent="0.3">
      <c r="A357" t="str">
        <f>'Regression Coefficients_output'!A356</f>
        <v>USC00206300</v>
      </c>
      <c r="B357" t="str">
        <f>'Regression Coefficients_output'!B356</f>
        <v>MI</v>
      </c>
      <c r="C357">
        <f>'Regression Coefficients_output'!C356</f>
        <v>43.016100000000002</v>
      </c>
      <c r="D357">
        <f>'Regression Coefficients_output'!D356</f>
        <v>-84.18</v>
      </c>
      <c r="E357">
        <f>'Regression Coefficients_output'!G356</f>
        <v>0</v>
      </c>
      <c r="F357">
        <f>'Regression Coefficients_output'!K356</f>
        <v>0</v>
      </c>
      <c r="G357">
        <v>0.93206048480209702</v>
      </c>
      <c r="H357">
        <v>0.26898743722546298</v>
      </c>
      <c r="I357" s="6"/>
      <c r="J357" s="19">
        <f t="shared" si="20"/>
        <v>0</v>
      </c>
      <c r="K357" s="19">
        <f t="shared" si="21"/>
        <v>0</v>
      </c>
      <c r="L357" s="4"/>
      <c r="M357" t="b">
        <f t="shared" si="22"/>
        <v>0</v>
      </c>
      <c r="N357" t="b">
        <f t="shared" si="23"/>
        <v>0</v>
      </c>
    </row>
    <row r="358" spans="1:14" x14ac:dyDescent="0.3">
      <c r="A358" t="str">
        <f>'Regression Coefficients_output'!A357</f>
        <v>USC00207690</v>
      </c>
      <c r="B358" t="str">
        <f>'Regression Coefficients_output'!B357</f>
        <v>MI</v>
      </c>
      <c r="C358">
        <f>'Regression Coefficients_output'!C357</f>
        <v>42.401400000000002</v>
      </c>
      <c r="D358">
        <f>'Regression Coefficients_output'!D357</f>
        <v>-86.282499999999999</v>
      </c>
      <c r="E358">
        <f>'Regression Coefficients_output'!G357</f>
        <v>-0.14482881213111601</v>
      </c>
      <c r="F358">
        <f>'Regression Coefficients_output'!K357</f>
        <v>-0.143545200141111</v>
      </c>
      <c r="G358">
        <v>2.3332237779866E-2</v>
      </c>
      <c r="H358">
        <v>2.3945521241990599E-2</v>
      </c>
      <c r="I358" s="6"/>
      <c r="J358" s="19">
        <f t="shared" si="20"/>
        <v>-11.006989721964816</v>
      </c>
      <c r="K358" s="19">
        <f t="shared" si="21"/>
        <v>-10.909435210724435</v>
      </c>
      <c r="L358" s="4"/>
      <c r="M358" t="b">
        <f t="shared" si="22"/>
        <v>0</v>
      </c>
      <c r="N358" t="b">
        <f t="shared" si="23"/>
        <v>0</v>
      </c>
    </row>
    <row r="359" spans="1:14" x14ac:dyDescent="0.3">
      <c r="A359" t="str">
        <f>'Regression Coefficients_output'!A358</f>
        <v>USC00207812</v>
      </c>
      <c r="B359" t="str">
        <f>'Regression Coefficients_output'!B358</f>
        <v>MI</v>
      </c>
      <c r="C359">
        <f>'Regression Coefficients_output'!C358</f>
        <v>46.055599999999998</v>
      </c>
      <c r="D359">
        <f>'Regression Coefficients_output'!D358</f>
        <v>-88.627499999999998</v>
      </c>
      <c r="E359">
        <f>'Regression Coefficients_output'!G358</f>
        <v>0</v>
      </c>
      <c r="F359">
        <f>'Regression Coefficients_output'!K358</f>
        <v>0.150553656869446</v>
      </c>
      <c r="G359">
        <v>0.21023599872670101</v>
      </c>
      <c r="H359">
        <v>7.7678758102059896E-3</v>
      </c>
      <c r="I359" s="6"/>
      <c r="J359" s="19">
        <f t="shared" si="20"/>
        <v>0</v>
      </c>
      <c r="K359" s="19">
        <f t="shared" si="21"/>
        <v>11.442077922077896</v>
      </c>
      <c r="L359" s="4"/>
      <c r="M359" t="b">
        <f t="shared" si="22"/>
        <v>0</v>
      </c>
      <c r="N359" t="b">
        <f t="shared" si="23"/>
        <v>0</v>
      </c>
    </row>
    <row r="360" spans="1:14" x14ac:dyDescent="0.3">
      <c r="A360" t="str">
        <f>'Regression Coefficients_output'!A359</f>
        <v>USC00210018</v>
      </c>
      <c r="B360" t="str">
        <f>'Regression Coefficients_output'!B359</f>
        <v>MN</v>
      </c>
      <c r="C360">
        <f>'Regression Coefficients_output'!C359</f>
        <v>47.299199999999999</v>
      </c>
      <c r="D360">
        <f>'Regression Coefficients_output'!D359</f>
        <v>-96.516099999999994</v>
      </c>
      <c r="E360">
        <f>'Regression Coefficients_output'!G359</f>
        <v>-0.14558847691549301</v>
      </c>
      <c r="F360">
        <f>'Regression Coefficients_output'!K359</f>
        <v>0</v>
      </c>
      <c r="G360">
        <v>9.7820606810470508E-3</v>
      </c>
      <c r="H360">
        <v>0.68313068563972201</v>
      </c>
      <c r="I360" s="6"/>
      <c r="J360" s="19">
        <f t="shared" si="20"/>
        <v>-11.064724245577469</v>
      </c>
      <c r="K360" s="19">
        <f t="shared" si="21"/>
        <v>0</v>
      </c>
      <c r="L360" s="4"/>
      <c r="M360" t="b">
        <f t="shared" si="22"/>
        <v>0</v>
      </c>
      <c r="N360" t="b">
        <f t="shared" si="23"/>
        <v>0</v>
      </c>
    </row>
    <row r="361" spans="1:14" x14ac:dyDescent="0.3">
      <c r="A361" t="str">
        <f>'Regression Coefficients_output'!A360</f>
        <v>USC00210075</v>
      </c>
      <c r="B361" t="str">
        <f>'Regression Coefficients_output'!B360</f>
        <v>MN</v>
      </c>
      <c r="C361">
        <f>'Regression Coefficients_output'!C360</f>
        <v>43.606400000000001</v>
      </c>
      <c r="D361">
        <f>'Regression Coefficients_output'!D360</f>
        <v>-93.301900000000003</v>
      </c>
      <c r="E361">
        <f>'Regression Coefficients_output'!G360</f>
        <v>-0.105768967874231</v>
      </c>
      <c r="F361">
        <f>'Regression Coefficients_output'!K360</f>
        <v>0</v>
      </c>
      <c r="G361">
        <v>6.5852502557552206E-2</v>
      </c>
      <c r="H361">
        <v>0.587901618454582</v>
      </c>
      <c r="I361" s="6"/>
      <c r="J361" s="19">
        <f t="shared" si="20"/>
        <v>-8.0384415584415567</v>
      </c>
      <c r="K361" s="19">
        <f t="shared" si="21"/>
        <v>0</v>
      </c>
      <c r="L361" s="4"/>
      <c r="M361" t="b">
        <f t="shared" si="22"/>
        <v>0</v>
      </c>
      <c r="N361" t="b">
        <f t="shared" si="23"/>
        <v>0</v>
      </c>
    </row>
    <row r="362" spans="1:14" x14ac:dyDescent="0.3">
      <c r="A362" t="str">
        <f>'Regression Coefficients_output'!A361</f>
        <v>USC00210252</v>
      </c>
      <c r="B362" t="str">
        <f>'Regression Coefficients_output'!B361</f>
        <v>MN</v>
      </c>
      <c r="C362">
        <f>'Regression Coefficients_output'!C361</f>
        <v>48.331099999999999</v>
      </c>
      <c r="D362">
        <f>'Regression Coefficients_output'!D361</f>
        <v>-96.825299999999999</v>
      </c>
      <c r="E362">
        <f>'Regression Coefficients_output'!G361</f>
        <v>0</v>
      </c>
      <c r="F362">
        <f>'Regression Coefficients_output'!K361</f>
        <v>0</v>
      </c>
      <c r="G362">
        <v>0.45773267793911199</v>
      </c>
      <c r="H362">
        <v>0.200341037125465</v>
      </c>
      <c r="I362" s="6"/>
      <c r="J362" s="19">
        <f t="shared" si="20"/>
        <v>0</v>
      </c>
      <c r="K362" s="19">
        <f t="shared" si="21"/>
        <v>0</v>
      </c>
      <c r="L362" s="4"/>
      <c r="M362" t="b">
        <f t="shared" si="22"/>
        <v>0</v>
      </c>
      <c r="N362" t="b">
        <f t="shared" si="23"/>
        <v>0</v>
      </c>
    </row>
    <row r="363" spans="1:14" x14ac:dyDescent="0.3">
      <c r="A363" t="str">
        <f>'Regression Coefficients_output'!A362</f>
        <v>USC00210515</v>
      </c>
      <c r="B363" t="str">
        <f>'Regression Coefficients_output'!B362</f>
        <v>MN</v>
      </c>
      <c r="C363">
        <f>'Regression Coefficients_output'!C362</f>
        <v>48.709400000000002</v>
      </c>
      <c r="D363">
        <f>'Regression Coefficients_output'!D362</f>
        <v>-94.585300000000004</v>
      </c>
      <c r="E363">
        <f>'Regression Coefficients_output'!G362</f>
        <v>0</v>
      </c>
      <c r="F363">
        <f>'Regression Coefficients_output'!K362</f>
        <v>-0.22145130478547301</v>
      </c>
      <c r="G363">
        <v>0.14854501760260999</v>
      </c>
      <c r="H363" t="str">
        <v>1.03733775264667e-05</v>
      </c>
      <c r="I363" s="6"/>
      <c r="J363" s="19">
        <f t="shared" si="20"/>
        <v>0</v>
      </c>
      <c r="K363" s="19">
        <f t="shared" si="21"/>
        <v>-16.830299163695948</v>
      </c>
      <c r="L363" s="4"/>
      <c r="M363" t="b">
        <f t="shared" si="22"/>
        <v>0</v>
      </c>
      <c r="N363" t="b">
        <f t="shared" si="23"/>
        <v>0</v>
      </c>
    </row>
    <row r="364" spans="1:14" x14ac:dyDescent="0.3">
      <c r="A364" t="str">
        <f>'Regression Coefficients_output'!A363</f>
        <v>USC00211630</v>
      </c>
      <c r="B364" t="str">
        <f>'Regression Coefficients_output'!B363</f>
        <v>MN</v>
      </c>
      <c r="C364">
        <f>'Regression Coefficients_output'!C363</f>
        <v>46.705300000000001</v>
      </c>
      <c r="D364">
        <f>'Regression Coefficients_output'!D363</f>
        <v>-92.523899999999998</v>
      </c>
      <c r="E364">
        <f>'Regression Coefficients_output'!G363</f>
        <v>0</v>
      </c>
      <c r="F364">
        <f>'Regression Coefficients_output'!K363</f>
        <v>-9.4039644565960395E-2</v>
      </c>
      <c r="G364">
        <v>0.208902236936965</v>
      </c>
      <c r="H364">
        <v>2.1971724662133998E-2</v>
      </c>
      <c r="I364" s="6"/>
      <c r="J364" s="19">
        <f t="shared" si="20"/>
        <v>0</v>
      </c>
      <c r="K364" s="19">
        <f t="shared" si="21"/>
        <v>-7.1470129870129897</v>
      </c>
      <c r="L364" s="4"/>
      <c r="M364" t="b">
        <f t="shared" si="22"/>
        <v>0</v>
      </c>
      <c r="N364" t="b">
        <f t="shared" si="23"/>
        <v>0</v>
      </c>
    </row>
    <row r="365" spans="1:14" x14ac:dyDescent="0.3">
      <c r="A365" t="str">
        <f>'Regression Coefficients_output'!A364</f>
        <v>USC00212142</v>
      </c>
      <c r="B365" t="str">
        <f>'Regression Coefficients_output'!B364</f>
        <v>MN</v>
      </c>
      <c r="C365">
        <f>'Regression Coefficients_output'!C364</f>
        <v>46.837200000000003</v>
      </c>
      <c r="D365">
        <f>'Regression Coefficients_output'!D364</f>
        <v>-95.837500000000006</v>
      </c>
      <c r="E365">
        <f>'Regression Coefficients_output'!G364</f>
        <v>0</v>
      </c>
      <c r="F365">
        <f>'Regression Coefficients_output'!K364</f>
        <v>-0.21294504023431801</v>
      </c>
      <c r="G365">
        <v>0.25515954957423398</v>
      </c>
      <c r="H365">
        <v>1.2533683353743201E-4</v>
      </c>
      <c r="I365" s="6"/>
      <c r="J365" s="19">
        <f t="shared" si="20"/>
        <v>0</v>
      </c>
      <c r="K365" s="19">
        <f t="shared" si="21"/>
        <v>-16.183823057808169</v>
      </c>
      <c r="L365" s="4"/>
      <c r="M365" t="b">
        <f t="shared" si="22"/>
        <v>0</v>
      </c>
      <c r="N365" t="b">
        <f t="shared" si="23"/>
        <v>0</v>
      </c>
    </row>
    <row r="366" spans="1:14" x14ac:dyDescent="0.3">
      <c r="A366" t="str">
        <f>'Regression Coefficients_output'!A365</f>
        <v>USC00212698</v>
      </c>
      <c r="B366" t="str">
        <f>'Regression Coefficients_output'!B365</f>
        <v>MN</v>
      </c>
      <c r="C366">
        <f>'Regression Coefficients_output'!C365</f>
        <v>43.6447</v>
      </c>
      <c r="D366">
        <f>'Regression Coefficients_output'!D365</f>
        <v>-94.465599999999995</v>
      </c>
      <c r="E366">
        <f>'Regression Coefficients_output'!G365</f>
        <v>0</v>
      </c>
      <c r="F366">
        <f>'Regression Coefficients_output'!K365</f>
        <v>-0.163928608704729</v>
      </c>
      <c r="G366">
        <v>0.57882569339854795</v>
      </c>
      <c r="H366">
        <v>9.4045220863802296E-3</v>
      </c>
      <c r="I366" s="6"/>
      <c r="J366" s="19">
        <f t="shared" si="20"/>
        <v>0</v>
      </c>
      <c r="K366" s="19">
        <f t="shared" si="21"/>
        <v>-12.458574261559404</v>
      </c>
      <c r="L366" s="4"/>
      <c r="M366" t="b">
        <f t="shared" si="22"/>
        <v>0</v>
      </c>
      <c r="N366" t="b">
        <f t="shared" si="23"/>
        <v>0</v>
      </c>
    </row>
    <row r="367" spans="1:14" x14ac:dyDescent="0.3">
      <c r="A367" t="str">
        <f>'Regression Coefficients_output'!A366</f>
        <v>USC00212737</v>
      </c>
      <c r="B367" t="str">
        <f>'Regression Coefficients_output'!B366</f>
        <v>MN</v>
      </c>
      <c r="C367">
        <f>'Regression Coefficients_output'!C366</f>
        <v>44.6661</v>
      </c>
      <c r="D367">
        <f>'Regression Coefficients_output'!D366</f>
        <v>-93.175600000000003</v>
      </c>
      <c r="E367">
        <f>'Regression Coefficients_output'!G366</f>
        <v>-0.124722529062122</v>
      </c>
      <c r="F367">
        <f>'Regression Coefficients_output'!K366</f>
        <v>-0.20007364157592999</v>
      </c>
      <c r="G367">
        <v>6.9296463748825005E-2</v>
      </c>
      <c r="H367">
        <v>1.3692984179847999E-3</v>
      </c>
      <c r="I367" s="6"/>
      <c r="J367" s="19">
        <f t="shared" si="20"/>
        <v>-9.4789122087212725</v>
      </c>
      <c r="K367" s="19">
        <f t="shared" si="21"/>
        <v>-15.20559675977068</v>
      </c>
      <c r="L367" s="4"/>
      <c r="M367" t="b">
        <f t="shared" si="22"/>
        <v>0</v>
      </c>
      <c r="N367" t="b">
        <f t="shared" si="23"/>
        <v>0</v>
      </c>
    </row>
    <row r="368" spans="1:14" x14ac:dyDescent="0.3">
      <c r="A368" t="str">
        <f>'Regression Coefficients_output'!A367</f>
        <v>USC00212916</v>
      </c>
      <c r="B368" t="str">
        <f>'Regression Coefficients_output'!B367</f>
        <v>MN</v>
      </c>
      <c r="C368">
        <f>'Regression Coefficients_output'!C367</f>
        <v>47.563899999999997</v>
      </c>
      <c r="D368">
        <f>'Regression Coefficients_output'!D367</f>
        <v>-95.724699999999999</v>
      </c>
      <c r="E368">
        <f>'Regression Coefficients_output'!G367</f>
        <v>-0.21129116578572901</v>
      </c>
      <c r="F368">
        <f>'Regression Coefficients_output'!K367</f>
        <v>0</v>
      </c>
      <c r="G368">
        <v>3.62152322115326E-3</v>
      </c>
      <c r="H368">
        <v>0.83760402042590398</v>
      </c>
      <c r="I368" s="6"/>
      <c r="J368" s="19">
        <f t="shared" si="20"/>
        <v>-16.058128599715406</v>
      </c>
      <c r="K368" s="19">
        <f t="shared" si="21"/>
        <v>0</v>
      </c>
      <c r="L368" s="4"/>
      <c r="M368" t="b">
        <f t="shared" si="22"/>
        <v>0</v>
      </c>
      <c r="N368" t="b">
        <f t="shared" si="23"/>
        <v>0</v>
      </c>
    </row>
    <row r="369" spans="1:14" x14ac:dyDescent="0.3">
      <c r="A369" t="str">
        <f>'Regression Coefficients_output'!A368</f>
        <v>USC00213290</v>
      </c>
      <c r="B369" t="str">
        <f>'Regression Coefficients_output'!B368</f>
        <v>MN</v>
      </c>
      <c r="C369">
        <f>'Regression Coefficients_output'!C368</f>
        <v>43.704700000000003</v>
      </c>
      <c r="D369">
        <f>'Regression Coefficients_output'!D368</f>
        <v>-92.564400000000006</v>
      </c>
      <c r="E369">
        <f>'Regression Coefficients_output'!G368</f>
        <v>0</v>
      </c>
      <c r="F369">
        <f>'Regression Coefficients_output'!K368</f>
        <v>-9.4381408065618899E-2</v>
      </c>
      <c r="G369">
        <v>0.174120358640211</v>
      </c>
      <c r="H369">
        <v>2.97675755282263E-2</v>
      </c>
      <c r="I369" s="6"/>
      <c r="J369" s="19">
        <f t="shared" si="20"/>
        <v>0</v>
      </c>
      <c r="K369" s="19">
        <f t="shared" si="21"/>
        <v>-7.1729870129870363</v>
      </c>
      <c r="L369" s="4"/>
      <c r="M369" t="b">
        <f t="shared" si="22"/>
        <v>0</v>
      </c>
      <c r="N369" t="b">
        <f t="shared" si="23"/>
        <v>0</v>
      </c>
    </row>
    <row r="370" spans="1:14" x14ac:dyDescent="0.3">
      <c r="A370" t="str">
        <f>'Regression Coefficients_output'!A369</f>
        <v>USC00213303</v>
      </c>
      <c r="B370" t="str">
        <f>'Regression Coefficients_output'!B369</f>
        <v>MN</v>
      </c>
      <c r="C370">
        <f>'Regression Coefficients_output'!C369</f>
        <v>47.243600000000001</v>
      </c>
      <c r="D370">
        <f>'Regression Coefficients_output'!D369</f>
        <v>-93.497500000000002</v>
      </c>
      <c r="E370">
        <f>'Regression Coefficients_output'!G369</f>
        <v>0.13837320574162601</v>
      </c>
      <c r="F370">
        <f>'Regression Coefficients_output'!K369</f>
        <v>-0.15651401230348599</v>
      </c>
      <c r="G370">
        <v>9.7434321166295704E-3</v>
      </c>
      <c r="H370">
        <v>8.5643834361668497E-4</v>
      </c>
      <c r="I370" s="6"/>
      <c r="J370" s="19">
        <f t="shared" si="20"/>
        <v>10.516363636363577</v>
      </c>
      <c r="K370" s="19">
        <f t="shared" si="21"/>
        <v>-11.895064935064935</v>
      </c>
      <c r="L370" s="4"/>
      <c r="M370" t="b">
        <f t="shared" si="22"/>
        <v>0</v>
      </c>
      <c r="N370" t="b">
        <f t="shared" si="23"/>
        <v>0</v>
      </c>
    </row>
    <row r="371" spans="1:14" x14ac:dyDescent="0.3">
      <c r="A371" t="str">
        <f>'Regression Coefficients_output'!A370</f>
        <v>USC00214106</v>
      </c>
      <c r="B371" t="str">
        <f>'Regression Coefficients_output'!B370</f>
        <v>MN</v>
      </c>
      <c r="C371">
        <f>'Regression Coefficients_output'!C370</f>
        <v>47.2256</v>
      </c>
      <c r="D371">
        <f>'Regression Coefficients_output'!D370</f>
        <v>-95.191900000000004</v>
      </c>
      <c r="E371">
        <f>'Regression Coefficients_output'!G370</f>
        <v>-9.1045796308953694E-2</v>
      </c>
      <c r="F371">
        <f>'Regression Coefficients_output'!K370</f>
        <v>-8.1257689678742306E-2</v>
      </c>
      <c r="G371">
        <v>8.6005800906831104E-2</v>
      </c>
      <c r="H371">
        <v>4.88612058989824E-2</v>
      </c>
      <c r="I371" s="6"/>
      <c r="J371" s="19">
        <f t="shared" si="20"/>
        <v>-6.9194805194804809</v>
      </c>
      <c r="K371" s="19">
        <f t="shared" si="21"/>
        <v>-6.1755844155844155</v>
      </c>
      <c r="L371" s="4"/>
      <c r="M371" t="b">
        <f t="shared" si="22"/>
        <v>0</v>
      </c>
      <c r="N371" t="b">
        <f t="shared" si="23"/>
        <v>0</v>
      </c>
    </row>
    <row r="372" spans="1:14" x14ac:dyDescent="0.3">
      <c r="A372" t="str">
        <f>'Regression Coefficients_output'!A371</f>
        <v>USC00214652</v>
      </c>
      <c r="B372" t="str">
        <f>'Regression Coefficients_output'!B371</f>
        <v>MN</v>
      </c>
      <c r="C372">
        <f>'Regression Coefficients_output'!C371</f>
        <v>47.246699999999997</v>
      </c>
      <c r="D372">
        <f>'Regression Coefficients_output'!D371</f>
        <v>-94.222800000000007</v>
      </c>
      <c r="E372">
        <f>'Regression Coefficients_output'!G371</f>
        <v>0</v>
      </c>
      <c r="F372">
        <f>'Regression Coefficients_output'!K371</f>
        <v>0</v>
      </c>
      <c r="G372">
        <v>0.59879964750340997</v>
      </c>
      <c r="H372">
        <v>0.144519221101885</v>
      </c>
      <c r="I372" s="6"/>
      <c r="J372" s="19">
        <f t="shared" si="20"/>
        <v>0</v>
      </c>
      <c r="K372" s="19">
        <f t="shared" si="21"/>
        <v>0</v>
      </c>
      <c r="L372" s="4"/>
      <c r="M372" t="b">
        <f t="shared" si="22"/>
        <v>0</v>
      </c>
      <c r="N372" t="b">
        <f t="shared" si="23"/>
        <v>0</v>
      </c>
    </row>
    <row r="373" spans="1:14" x14ac:dyDescent="0.3">
      <c r="A373" t="str">
        <f>'Regression Coefficients_output'!A372</f>
        <v>USC00215400</v>
      </c>
      <c r="B373" t="str">
        <f>'Regression Coefficients_output'!B372</f>
        <v>MN</v>
      </c>
      <c r="C373">
        <f>'Regression Coefficients_output'!C372</f>
        <v>45.121899999999997</v>
      </c>
      <c r="D373">
        <f>'Regression Coefficients_output'!D372</f>
        <v>-95.926900000000003</v>
      </c>
      <c r="E373">
        <f>'Regression Coefficients_output'!G372</f>
        <v>0.12727272727272601</v>
      </c>
      <c r="F373">
        <f>'Regression Coefficients_output'!K372</f>
        <v>-0.13484620642515399</v>
      </c>
      <c r="G373">
        <v>2.4739912105611699E-2</v>
      </c>
      <c r="H373">
        <v>2.0778354591198399E-3</v>
      </c>
      <c r="I373" s="6"/>
      <c r="J373" s="19">
        <f t="shared" si="20"/>
        <v>9.672727272727176</v>
      </c>
      <c r="K373" s="19">
        <f t="shared" si="21"/>
        <v>-10.248311688311704</v>
      </c>
      <c r="L373" s="4"/>
      <c r="M373" t="b">
        <f t="shared" si="22"/>
        <v>0</v>
      </c>
      <c r="N373" t="b">
        <f t="shared" si="23"/>
        <v>0</v>
      </c>
    </row>
    <row r="374" spans="1:14" x14ac:dyDescent="0.3">
      <c r="A374" t="str">
        <f>'Regression Coefficients_output'!A373</f>
        <v>USC00215563</v>
      </c>
      <c r="B374" t="str">
        <f>'Regression Coefficients_output'!B373</f>
        <v>MN</v>
      </c>
      <c r="C374">
        <f>'Regression Coefficients_output'!C373</f>
        <v>44.934199999999997</v>
      </c>
      <c r="D374">
        <f>'Regression Coefficients_output'!D373</f>
        <v>-95.745800000000003</v>
      </c>
      <c r="E374">
        <f>'Regression Coefficients_output'!G373</f>
        <v>0</v>
      </c>
      <c r="F374">
        <f>'Regression Coefficients_output'!K373</f>
        <v>0</v>
      </c>
      <c r="G374">
        <v>0.191021256908118</v>
      </c>
      <c r="H374">
        <v>0.25143257155230397</v>
      </c>
      <c r="I374" s="6"/>
      <c r="J374" s="19">
        <f t="shared" si="20"/>
        <v>0</v>
      </c>
      <c r="K374" s="19">
        <f t="shared" si="21"/>
        <v>0</v>
      </c>
      <c r="L374" s="4"/>
      <c r="M374" t="b">
        <f t="shared" si="22"/>
        <v>0</v>
      </c>
      <c r="N374" t="b">
        <f t="shared" si="23"/>
        <v>0</v>
      </c>
    </row>
    <row r="375" spans="1:14" x14ac:dyDescent="0.3">
      <c r="A375" t="str">
        <f>'Regression Coefficients_output'!A374</f>
        <v>USC00215615</v>
      </c>
      <c r="B375" t="str">
        <f>'Regression Coefficients_output'!B374</f>
        <v>MN</v>
      </c>
      <c r="C375">
        <f>'Regression Coefficients_output'!C374</f>
        <v>45.877499999999998</v>
      </c>
      <c r="D375">
        <f>'Regression Coefficients_output'!D374</f>
        <v>-93.314700000000002</v>
      </c>
      <c r="E375">
        <f>'Regression Coefficients_output'!G374</f>
        <v>-0.18656185919343801</v>
      </c>
      <c r="F375">
        <f>'Regression Coefficients_output'!K374</f>
        <v>0</v>
      </c>
      <c r="G375">
        <v>7.9022245880287605E-4</v>
      </c>
      <c r="H375">
        <v>0.65681698264925703</v>
      </c>
      <c r="I375" s="6"/>
      <c r="J375" s="19">
        <f t="shared" si="20"/>
        <v>-14.17870129870129</v>
      </c>
      <c r="K375" s="19">
        <f t="shared" si="21"/>
        <v>0</v>
      </c>
      <c r="L375" s="4"/>
      <c r="M375" t="b">
        <f t="shared" si="22"/>
        <v>0</v>
      </c>
      <c r="N375" t="b">
        <f t="shared" si="23"/>
        <v>0</v>
      </c>
    </row>
    <row r="376" spans="1:14" x14ac:dyDescent="0.3">
      <c r="A376" t="str">
        <f>'Regression Coefficients_output'!A375</f>
        <v>USC00215638</v>
      </c>
      <c r="B376" t="str">
        <f>'Regression Coefficients_output'!B375</f>
        <v>MN</v>
      </c>
      <c r="C376">
        <f>'Regression Coefficients_output'!C375</f>
        <v>45.59</v>
      </c>
      <c r="D376">
        <f>'Regression Coefficients_output'!D375</f>
        <v>-95.874399999999994</v>
      </c>
      <c r="E376">
        <f>'Regression Coefficients_output'!G375</f>
        <v>0</v>
      </c>
      <c r="F376">
        <f>'Regression Coefficients_output'!K375</f>
        <v>0</v>
      </c>
      <c r="G376">
        <v>0.108123235312005</v>
      </c>
      <c r="H376">
        <v>0.108686920996498</v>
      </c>
      <c r="I376" s="6"/>
      <c r="J376" s="19">
        <f t="shared" si="20"/>
        <v>0</v>
      </c>
      <c r="K376" s="19">
        <f t="shared" si="21"/>
        <v>0</v>
      </c>
      <c r="L376" s="4"/>
      <c r="M376" t="b">
        <f t="shared" si="22"/>
        <v>0</v>
      </c>
      <c r="N376" t="b">
        <f t="shared" si="23"/>
        <v>0</v>
      </c>
    </row>
    <row r="377" spans="1:14" x14ac:dyDescent="0.3">
      <c r="A377" t="str">
        <f>'Regression Coefficients_output'!A376</f>
        <v>USC00215887</v>
      </c>
      <c r="B377" t="str">
        <f>'Regression Coefficients_output'!B376</f>
        <v>MN</v>
      </c>
      <c r="C377">
        <f>'Regression Coefficients_output'!C376</f>
        <v>44.300600000000003</v>
      </c>
      <c r="D377">
        <f>'Regression Coefficients_output'!D376</f>
        <v>-94.489699999999999</v>
      </c>
      <c r="E377">
        <f>'Regression Coefficients_output'!G376</f>
        <v>-0.325316820276495</v>
      </c>
      <c r="F377">
        <f>'Regression Coefficients_output'!K376</f>
        <v>-0.15989823348694199</v>
      </c>
      <c r="G377">
        <v>1.72686046026747E-4</v>
      </c>
      <c r="H377">
        <v>6.8044755586582099E-3</v>
      </c>
      <c r="I377" s="6"/>
      <c r="J377" s="19">
        <f t="shared" si="20"/>
        <v>-24.72407834101362</v>
      </c>
      <c r="K377" s="19">
        <f t="shared" si="21"/>
        <v>-12.152265745007591</v>
      </c>
      <c r="L377" s="4"/>
      <c r="M377" t="b">
        <f t="shared" si="22"/>
        <v>0</v>
      </c>
      <c r="N377" t="b">
        <f t="shared" si="23"/>
        <v>0</v>
      </c>
    </row>
    <row r="378" spans="1:14" x14ac:dyDescent="0.3">
      <c r="A378" t="str">
        <f>'Regression Coefficients_output'!A377</f>
        <v>USC00216547</v>
      </c>
      <c r="B378" t="str">
        <f>'Regression Coefficients_output'!B377</f>
        <v>MN</v>
      </c>
      <c r="C378">
        <f>'Regression Coefficients_output'!C377</f>
        <v>46.669400000000003</v>
      </c>
      <c r="D378">
        <f>'Regression Coefficients_output'!D377</f>
        <v>-94.108900000000006</v>
      </c>
      <c r="E378">
        <f>'Regression Coefficients_output'!G377</f>
        <v>0</v>
      </c>
      <c r="F378">
        <f>'Regression Coefficients_output'!K377</f>
        <v>-0.207669172932331</v>
      </c>
      <c r="G378">
        <v>0.90338178301538696</v>
      </c>
      <c r="H378" t="str">
        <v>1.90211759907359e-05</v>
      </c>
      <c r="I378" s="6"/>
      <c r="J378" s="19">
        <f t="shared" si="20"/>
        <v>0</v>
      </c>
      <c r="K378" s="19">
        <f t="shared" si="21"/>
        <v>-15.782857142857157</v>
      </c>
      <c r="L378" s="4"/>
      <c r="M378" t="b">
        <f t="shared" si="22"/>
        <v>0</v>
      </c>
      <c r="N378" t="b">
        <f t="shared" si="23"/>
        <v>0</v>
      </c>
    </row>
    <row r="379" spans="1:14" x14ac:dyDescent="0.3">
      <c r="A379" t="str">
        <f>'Regression Coefficients_output'!A378</f>
        <v>USC00216565</v>
      </c>
      <c r="B379" t="str">
        <f>'Regression Coefficients_output'!B378</f>
        <v>MN</v>
      </c>
      <c r="C379">
        <f>'Regression Coefficients_output'!C378</f>
        <v>44.0139</v>
      </c>
      <c r="D379">
        <f>'Regression Coefficients_output'!D378</f>
        <v>-96.325800000000001</v>
      </c>
      <c r="E379">
        <f>'Regression Coefficients_output'!G378</f>
        <v>-0.117238550922761</v>
      </c>
      <c r="F379">
        <f>'Regression Coefficients_output'!K378</f>
        <v>-0.121804511278195</v>
      </c>
      <c r="G379">
        <v>3.5947240538232103E-2</v>
      </c>
      <c r="H379">
        <v>4.4426839921979204E-3</v>
      </c>
      <c r="I379" s="6"/>
      <c r="J379" s="19">
        <f t="shared" si="20"/>
        <v>-8.9101298701298361</v>
      </c>
      <c r="K379" s="19">
        <f t="shared" si="21"/>
        <v>-9.2571428571428207</v>
      </c>
      <c r="L379" s="4"/>
      <c r="M379" t="b">
        <f t="shared" si="22"/>
        <v>0</v>
      </c>
      <c r="N379" t="b">
        <f t="shared" si="23"/>
        <v>0</v>
      </c>
    </row>
    <row r="380" spans="1:14" x14ac:dyDescent="0.3">
      <c r="A380" t="str">
        <f>'Regression Coefficients_output'!A379</f>
        <v>USC00217087</v>
      </c>
      <c r="B380" t="str">
        <f>'Regression Coefficients_output'!B379</f>
        <v>MN</v>
      </c>
      <c r="C380">
        <f>'Regression Coefficients_output'!C379</f>
        <v>48.848599999999998</v>
      </c>
      <c r="D380">
        <f>'Regression Coefficients_output'!D379</f>
        <v>-95.767499999999998</v>
      </c>
      <c r="E380">
        <f>'Regression Coefficients_output'!G379</f>
        <v>-0.19026388646397299</v>
      </c>
      <c r="F380">
        <f>'Regression Coefficients_output'!K379</f>
        <v>-0.243988975631658</v>
      </c>
      <c r="G380">
        <v>1.7333393657423399E-2</v>
      </c>
      <c r="H380">
        <v>3.5105315613530801E-4</v>
      </c>
      <c r="I380" s="6"/>
      <c r="J380" s="19">
        <f t="shared" si="20"/>
        <v>-14.460055371261948</v>
      </c>
      <c r="K380" s="19">
        <f t="shared" si="21"/>
        <v>-18.543162148006008</v>
      </c>
      <c r="L380" s="4"/>
      <c r="M380" t="b">
        <f t="shared" si="22"/>
        <v>0</v>
      </c>
      <c r="N380" t="b">
        <f t="shared" si="23"/>
        <v>0</v>
      </c>
    </row>
    <row r="381" spans="1:14" x14ac:dyDescent="0.3">
      <c r="A381" t="str">
        <f>'Regression Coefficients_output'!A380</f>
        <v>USC00217405</v>
      </c>
      <c r="B381" t="str">
        <f>'Regression Coefficients_output'!B380</f>
        <v>MN</v>
      </c>
      <c r="C381">
        <f>'Regression Coefficients_output'!C380</f>
        <v>44.322200000000002</v>
      </c>
      <c r="D381">
        <f>'Regression Coefficients_output'!D380</f>
        <v>-93.965599999999995</v>
      </c>
      <c r="E381">
        <f>'Regression Coefficients_output'!G380</f>
        <v>-0.18288448393711601</v>
      </c>
      <c r="F381">
        <f>'Regression Coefficients_output'!K380</f>
        <v>0</v>
      </c>
      <c r="G381">
        <v>3.5191097721957E-3</v>
      </c>
      <c r="H381">
        <v>0.32020958659701798</v>
      </c>
      <c r="I381" s="6"/>
      <c r="J381" s="19">
        <f t="shared" si="20"/>
        <v>-13.899220779220817</v>
      </c>
      <c r="K381" s="19">
        <f t="shared" si="21"/>
        <v>0</v>
      </c>
      <c r="L381" s="4"/>
      <c r="M381" t="b">
        <f t="shared" si="22"/>
        <v>0</v>
      </c>
      <c r="N381" t="b">
        <f t="shared" si="23"/>
        <v>0</v>
      </c>
    </row>
    <row r="382" spans="1:14" x14ac:dyDescent="0.3">
      <c r="A382" t="str">
        <f>'Regression Coefficients_output'!A381</f>
        <v>USC00217460</v>
      </c>
      <c r="B382" t="str">
        <f>'Regression Coefficients_output'!B381</f>
        <v>MN</v>
      </c>
      <c r="C382">
        <f>'Regression Coefficients_output'!C381</f>
        <v>46.795299999999997</v>
      </c>
      <c r="D382">
        <f>'Regression Coefficients_output'!D381</f>
        <v>-93.321100000000001</v>
      </c>
      <c r="E382">
        <f>'Regression Coefficients_output'!G381</f>
        <v>0</v>
      </c>
      <c r="F382">
        <f>'Regression Coefficients_output'!K381</f>
        <v>-0.135228981544771</v>
      </c>
      <c r="G382">
        <v>0.65653174381319301</v>
      </c>
      <c r="H382">
        <v>1.72248213737478E-3</v>
      </c>
      <c r="I382" s="6"/>
      <c r="J382" s="19">
        <f t="shared" si="20"/>
        <v>0</v>
      </c>
      <c r="K382" s="19">
        <f t="shared" si="21"/>
        <v>-10.277402597402597</v>
      </c>
      <c r="L382" s="4"/>
      <c r="M382" t="b">
        <f t="shared" si="22"/>
        <v>0</v>
      </c>
      <c r="N382" t="b">
        <f t="shared" si="23"/>
        <v>0</v>
      </c>
    </row>
    <row r="383" spans="1:14" x14ac:dyDescent="0.3">
      <c r="A383" t="str">
        <f>'Regression Coefficients_output'!A382</f>
        <v>USC00218419</v>
      </c>
      <c r="B383" t="str">
        <f>'Regression Coefficients_output'!B382</f>
        <v>MN</v>
      </c>
      <c r="C383">
        <f>'Regression Coefficients_output'!C382</f>
        <v>47.025799999999997</v>
      </c>
      <c r="D383">
        <f>'Regression Coefficients_output'!D382</f>
        <v>-91.665300000000002</v>
      </c>
      <c r="E383">
        <f>'Regression Coefficients_output'!G382</f>
        <v>0</v>
      </c>
      <c r="F383">
        <f>'Regression Coefficients_output'!K382</f>
        <v>-0.15146958304853</v>
      </c>
      <c r="G383">
        <v>0.135782566316275</v>
      </c>
      <c r="H383">
        <v>8.5326734736593495E-4</v>
      </c>
      <c r="I383" s="6"/>
      <c r="J383" s="19">
        <f t="shared" si="20"/>
        <v>0</v>
      </c>
      <c r="K383" s="19">
        <f t="shared" si="21"/>
        <v>-11.51168831168828</v>
      </c>
      <c r="L383" s="4"/>
      <c r="M383" t="b">
        <f t="shared" si="22"/>
        <v>0</v>
      </c>
      <c r="N383" t="b">
        <f t="shared" si="23"/>
        <v>0</v>
      </c>
    </row>
    <row r="384" spans="1:14" x14ac:dyDescent="0.3">
      <c r="A384" t="str">
        <f>'Regression Coefficients_output'!A383</f>
        <v>USC00218618</v>
      </c>
      <c r="B384" t="str">
        <f>'Regression Coefficients_output'!B383</f>
        <v>MN</v>
      </c>
      <c r="C384">
        <f>'Regression Coefficients_output'!C383</f>
        <v>47.099699999999999</v>
      </c>
      <c r="D384">
        <f>'Regression Coefficients_output'!D383</f>
        <v>-94.572500000000005</v>
      </c>
      <c r="E384">
        <f>'Regression Coefficients_output'!G383</f>
        <v>0</v>
      </c>
      <c r="F384">
        <f>'Regression Coefficients_output'!K383</f>
        <v>-0.144577335630523</v>
      </c>
      <c r="G384">
        <v>0.20172082800107</v>
      </c>
      <c r="H384">
        <v>4.3366433609586296E-3</v>
      </c>
      <c r="I384" s="6"/>
      <c r="J384" s="19">
        <f t="shared" si="20"/>
        <v>0</v>
      </c>
      <c r="K384" s="19">
        <f t="shared" si="21"/>
        <v>-10.987877507919748</v>
      </c>
      <c r="L384" s="4"/>
      <c r="M384" t="b">
        <f t="shared" si="22"/>
        <v>0</v>
      </c>
      <c r="N384" t="b">
        <f t="shared" si="23"/>
        <v>0</v>
      </c>
    </row>
    <row r="385" spans="1:14" x14ac:dyDescent="0.3">
      <c r="A385" t="str">
        <f>'Regression Coefficients_output'!A384</f>
        <v>USC00219046</v>
      </c>
      <c r="B385" t="str">
        <f>'Regression Coefficients_output'!B384</f>
        <v>MN</v>
      </c>
      <c r="C385">
        <f>'Regression Coefficients_output'!C384</f>
        <v>43.7639</v>
      </c>
      <c r="D385">
        <f>'Regression Coefficients_output'!D384</f>
        <v>-94.1661</v>
      </c>
      <c r="E385">
        <f>'Regression Coefficients_output'!G384</f>
        <v>0</v>
      </c>
      <c r="F385">
        <f>'Regression Coefficients_output'!K384</f>
        <v>-0.105440874914559</v>
      </c>
      <c r="G385">
        <v>0.48347123126033897</v>
      </c>
      <c r="H385">
        <v>2.7400161200501299E-2</v>
      </c>
      <c r="I385" s="6"/>
      <c r="J385" s="19">
        <f t="shared" si="20"/>
        <v>0</v>
      </c>
      <c r="K385" s="19">
        <f t="shared" si="21"/>
        <v>-8.0135064935064833</v>
      </c>
      <c r="L385" s="4"/>
      <c r="M385" t="b">
        <f t="shared" si="22"/>
        <v>0</v>
      </c>
      <c r="N385" t="b">
        <f t="shared" si="23"/>
        <v>0</v>
      </c>
    </row>
    <row r="386" spans="1:14" x14ac:dyDescent="0.3">
      <c r="A386" t="str">
        <f>'Regression Coefficients_output'!A385</f>
        <v>USC00219249</v>
      </c>
      <c r="B386" t="str">
        <f>'Regression Coefficients_output'!B385</f>
        <v>MN</v>
      </c>
      <c r="C386">
        <f>'Regression Coefficients_output'!C385</f>
        <v>44.299700000000001</v>
      </c>
      <c r="D386">
        <f>'Regression Coefficients_output'!D385</f>
        <v>-92.665599999999998</v>
      </c>
      <c r="E386">
        <f>'Regression Coefficients_output'!G385</f>
        <v>-0.24636346980735599</v>
      </c>
      <c r="F386">
        <f>'Regression Coefficients_output'!K385</f>
        <v>0</v>
      </c>
      <c r="G386" t="str">
        <v>5.51851117551881e-05</v>
      </c>
      <c r="H386">
        <v>0.133181984026883</v>
      </c>
      <c r="I386" s="6"/>
      <c r="J386" s="19">
        <f t="shared" si="20"/>
        <v>-18.723623705359056</v>
      </c>
      <c r="K386" s="19">
        <f t="shared" si="21"/>
        <v>0</v>
      </c>
      <c r="L386" s="4"/>
      <c r="M386" t="b">
        <f t="shared" si="22"/>
        <v>0</v>
      </c>
      <c r="N386" t="b">
        <f t="shared" si="23"/>
        <v>0</v>
      </c>
    </row>
    <row r="387" spans="1:14" x14ac:dyDescent="0.3">
      <c r="A387" t="str">
        <f>'Regression Coefficients_output'!A386</f>
        <v>USC00220021</v>
      </c>
      <c r="B387" t="str">
        <f>'Regression Coefficients_output'!B386</f>
        <v>MS</v>
      </c>
      <c r="C387">
        <f>'Regression Coefficients_output'!C386</f>
        <v>33.83</v>
      </c>
      <c r="D387">
        <f>'Regression Coefficients_output'!D386</f>
        <v>-88.5214</v>
      </c>
      <c r="E387">
        <f>'Regression Coefficients_output'!G386</f>
        <v>-0.37646603097623099</v>
      </c>
      <c r="F387">
        <f>'Regression Coefficients_output'!K386</f>
        <v>-7.6311303019492599E-2</v>
      </c>
      <c r="G387">
        <v>1.5641156208742599E-4</v>
      </c>
      <c r="H387">
        <v>6.6375954676209797E-2</v>
      </c>
      <c r="I387" s="6"/>
      <c r="J387" s="19">
        <f t="shared" si="20"/>
        <v>-28.611418354193557</v>
      </c>
      <c r="K387" s="19">
        <f t="shared" si="21"/>
        <v>-5.7996590294814379</v>
      </c>
      <c r="L387" s="4"/>
      <c r="M387" t="b">
        <f t="shared" si="22"/>
        <v>0</v>
      </c>
      <c r="N387" t="b">
        <f t="shared" si="23"/>
        <v>0</v>
      </c>
    </row>
    <row r="388" spans="1:14" x14ac:dyDescent="0.3">
      <c r="A388" t="str">
        <f>'Regression Coefficients_output'!A387</f>
        <v>USC00220488</v>
      </c>
      <c r="B388" t="str">
        <f>'Regression Coefficients_output'!B387</f>
        <v>MS</v>
      </c>
      <c r="C388">
        <f>'Regression Coefficients_output'!C387</f>
        <v>34.306100000000001</v>
      </c>
      <c r="D388">
        <f>'Regression Coefficients_output'!D387</f>
        <v>-89.980599999999995</v>
      </c>
      <c r="E388">
        <f>'Regression Coefficients_output'!G387</f>
        <v>-0.24254685651028801</v>
      </c>
      <c r="F388">
        <f>'Regression Coefficients_output'!K387</f>
        <v>-0.10484024888346</v>
      </c>
      <c r="G388">
        <v>2.4193062969787401E-2</v>
      </c>
      <c r="H388">
        <v>6.76759641827272E-2</v>
      </c>
      <c r="I388" s="6"/>
      <c r="J388" s="19">
        <f t="shared" si="20"/>
        <v>-18.43356109478189</v>
      </c>
      <c r="K388" s="19">
        <f t="shared" si="21"/>
        <v>-7.9678589151429602</v>
      </c>
      <c r="L388" s="4"/>
      <c r="M388" t="b">
        <f t="shared" si="22"/>
        <v>0</v>
      </c>
      <c r="N388" t="b">
        <f t="shared" si="23"/>
        <v>0</v>
      </c>
    </row>
    <row r="389" spans="1:14" x14ac:dyDescent="0.3">
      <c r="A389" t="str">
        <f>'Regression Coefficients_output'!A388</f>
        <v>USC00220955</v>
      </c>
      <c r="B389" t="str">
        <f>'Regression Coefficients_output'!B388</f>
        <v>MS</v>
      </c>
      <c r="C389">
        <f>'Regression Coefficients_output'!C388</f>
        <v>34.634399999999999</v>
      </c>
      <c r="D389">
        <f>'Regression Coefficients_output'!D388</f>
        <v>-88.562200000000004</v>
      </c>
      <c r="E389">
        <f>'Regression Coefficients_output'!G388</f>
        <v>-0.25557474163801902</v>
      </c>
      <c r="F389">
        <f>'Regression Coefficients_output'!K388</f>
        <v>0</v>
      </c>
      <c r="G389">
        <v>1.8904714079616101E-2</v>
      </c>
      <c r="H389">
        <v>0.47627092225590301</v>
      </c>
      <c r="I389" s="6"/>
      <c r="J389" s="19">
        <f t="shared" ref="J389:J452" si="24">E389*B$2</f>
        <v>-19.423680364489446</v>
      </c>
      <c r="K389" s="19">
        <f t="shared" ref="K389:K452" si="25">F389*B$2</f>
        <v>0</v>
      </c>
      <c r="L389" s="4"/>
      <c r="M389" t="b">
        <f t="shared" ref="M389:M452" si="26">IF(AND(J389&lt;5, J389&gt;-5,G389&lt;0.1), TRUE)</f>
        <v>0</v>
      </c>
      <c r="N389" t="b">
        <f t="shared" ref="N389:N452" si="27">IF(AND(K389&lt;5, K389&gt;-5,H389&lt;0.1), TRUE)</f>
        <v>0</v>
      </c>
    </row>
    <row r="390" spans="1:14" x14ac:dyDescent="0.3">
      <c r="A390" t="str">
        <f>'Regression Coefficients_output'!A389</f>
        <v>USC00221094</v>
      </c>
      <c r="B390" t="str">
        <f>'Regression Coefficients_output'!B389</f>
        <v>MS</v>
      </c>
      <c r="C390">
        <f>'Regression Coefficients_output'!C389</f>
        <v>31.544699999999999</v>
      </c>
      <c r="D390">
        <f>'Regression Coefficients_output'!D389</f>
        <v>-90.458100000000002</v>
      </c>
      <c r="E390">
        <f>'Regression Coefficients_output'!G389</f>
        <v>-0.21170160575589</v>
      </c>
      <c r="F390">
        <f>'Regression Coefficients_output'!K389</f>
        <v>0</v>
      </c>
      <c r="G390">
        <v>6.4432773204450899E-2</v>
      </c>
      <c r="H390">
        <v>0.16065380409128399</v>
      </c>
      <c r="I390" s="6"/>
      <c r="J390" s="19">
        <f t="shared" si="24"/>
        <v>-16.089322037447641</v>
      </c>
      <c r="K390" s="19">
        <f t="shared" si="25"/>
        <v>0</v>
      </c>
      <c r="L390" s="4"/>
      <c r="M390" t="b">
        <f t="shared" si="26"/>
        <v>0</v>
      </c>
      <c r="N390" t="b">
        <f t="shared" si="27"/>
        <v>0</v>
      </c>
    </row>
    <row r="391" spans="1:14" x14ac:dyDescent="0.3">
      <c r="A391" t="str">
        <f>'Regression Coefficients_output'!A390</f>
        <v>USC00221389</v>
      </c>
      <c r="B391" t="str">
        <f>'Regression Coefficients_output'!B390</f>
        <v>MS</v>
      </c>
      <c r="C391">
        <f>'Regression Coefficients_output'!C390</f>
        <v>32.671399999999998</v>
      </c>
      <c r="D391">
        <f>'Regression Coefficients_output'!D390</f>
        <v>-90.036100000000005</v>
      </c>
      <c r="E391">
        <f>'Regression Coefficients_output'!G390</f>
        <v>-0.20505275346677701</v>
      </c>
      <c r="F391">
        <f>'Regression Coefficients_output'!K390</f>
        <v>0</v>
      </c>
      <c r="G391">
        <v>4.0160930870729798E-2</v>
      </c>
      <c r="H391">
        <v>0.40722112901955698</v>
      </c>
      <c r="I391" s="6"/>
      <c r="J391" s="19">
        <f t="shared" si="24"/>
        <v>-15.584009263475053</v>
      </c>
      <c r="K391" s="19">
        <f t="shared" si="25"/>
        <v>0</v>
      </c>
      <c r="L391" s="4"/>
      <c r="M391" t="b">
        <f t="shared" si="26"/>
        <v>0</v>
      </c>
      <c r="N391" t="b">
        <f t="shared" si="27"/>
        <v>0</v>
      </c>
    </row>
    <row r="392" spans="1:14" x14ac:dyDescent="0.3">
      <c r="A392" t="str">
        <f>'Regression Coefficients_output'!A391</f>
        <v>USC00221707</v>
      </c>
      <c r="B392" t="str">
        <f>'Regression Coefficients_output'!B391</f>
        <v>MS</v>
      </c>
      <c r="C392">
        <f>'Regression Coefficients_output'!C391</f>
        <v>34.186399999999999</v>
      </c>
      <c r="D392">
        <f>'Regression Coefficients_output'!D391</f>
        <v>-90.557199999999995</v>
      </c>
      <c r="E392">
        <f>'Regression Coefficients_output'!G391</f>
        <v>-0.45638839804090597</v>
      </c>
      <c r="F392">
        <f>'Regression Coefficients_output'!K391</f>
        <v>0</v>
      </c>
      <c r="G392" t="str">
        <v>3.85154666146716e-07</v>
      </c>
      <c r="H392">
        <v>0.93938331485576099</v>
      </c>
      <c r="I392" s="6"/>
      <c r="J392" s="19">
        <f t="shared" si="24"/>
        <v>-34.685518251108853</v>
      </c>
      <c r="K392" s="19">
        <f t="shared" si="25"/>
        <v>0</v>
      </c>
      <c r="L392" s="4"/>
      <c r="M392" t="b">
        <f t="shared" si="26"/>
        <v>0</v>
      </c>
      <c r="N392" t="b">
        <f t="shared" si="27"/>
        <v>0</v>
      </c>
    </row>
    <row r="393" spans="1:14" x14ac:dyDescent="0.3">
      <c r="A393" t="str">
        <f>'Regression Coefficients_output'!A392</f>
        <v>USC00221865</v>
      </c>
      <c r="B393" t="str">
        <f>'Regression Coefficients_output'!B392</f>
        <v>MS</v>
      </c>
      <c r="C393">
        <f>'Regression Coefficients_output'!C392</f>
        <v>31.250299999999999</v>
      </c>
      <c r="D393">
        <f>'Regression Coefficients_output'!D392</f>
        <v>-89.836100000000002</v>
      </c>
      <c r="E393">
        <f>'Regression Coefficients_output'!G392</f>
        <v>0</v>
      </c>
      <c r="F393">
        <f>'Regression Coefficients_output'!K392</f>
        <v>-0.13649874296137299</v>
      </c>
      <c r="G393">
        <v>0.73308331775390601</v>
      </c>
      <c r="H393">
        <v>9.2160627128306995E-3</v>
      </c>
      <c r="I393" s="6"/>
      <c r="J393" s="19">
        <f t="shared" si="24"/>
        <v>0</v>
      </c>
      <c r="K393" s="19">
        <f t="shared" si="25"/>
        <v>-10.373904465064347</v>
      </c>
      <c r="L393" s="4"/>
      <c r="M393" t="b">
        <f t="shared" si="26"/>
        <v>0</v>
      </c>
      <c r="N393" t="b">
        <f t="shared" si="27"/>
        <v>0</v>
      </c>
    </row>
    <row r="394" spans="1:14" x14ac:dyDescent="0.3">
      <c r="A394" t="str">
        <f>'Regression Coefficients_output'!A393</f>
        <v>USC00221962</v>
      </c>
      <c r="B394" t="str">
        <f>'Regression Coefficients_output'!B393</f>
        <v>MS</v>
      </c>
      <c r="C394">
        <f>'Regression Coefficients_output'!C393</f>
        <v>34.879199999999997</v>
      </c>
      <c r="D394">
        <f>'Regression Coefficients_output'!D393</f>
        <v>-88.617800000000003</v>
      </c>
      <c r="E394">
        <f>'Regression Coefficients_output'!G393</f>
        <v>-0.25649990196226302</v>
      </c>
      <c r="F394">
        <f>'Regression Coefficients_output'!K393</f>
        <v>0</v>
      </c>
      <c r="G394">
        <v>8.3901322353451893E-3</v>
      </c>
      <c r="H394">
        <v>0.51944545513580997</v>
      </c>
      <c r="I394" s="6"/>
      <c r="J394" s="19">
        <f t="shared" si="24"/>
        <v>-19.493992549131988</v>
      </c>
      <c r="K394" s="19">
        <f t="shared" si="25"/>
        <v>0</v>
      </c>
      <c r="L394" s="4"/>
      <c r="M394" t="b">
        <f t="shared" si="26"/>
        <v>0</v>
      </c>
      <c r="N394" t="b">
        <f t="shared" si="27"/>
        <v>0</v>
      </c>
    </row>
    <row r="395" spans="1:14" x14ac:dyDescent="0.3">
      <c r="A395" t="str">
        <f>'Regression Coefficients_output'!A394</f>
        <v>USC00223107</v>
      </c>
      <c r="B395" t="str">
        <f>'Regression Coefficients_output'!B394</f>
        <v>MS</v>
      </c>
      <c r="C395">
        <f>'Regression Coefficients_output'!C394</f>
        <v>32.36</v>
      </c>
      <c r="D395">
        <f>'Regression Coefficients_output'!D394</f>
        <v>-89.4208</v>
      </c>
      <c r="E395">
        <f>'Regression Coefficients_output'!G394</f>
        <v>0</v>
      </c>
      <c r="F395">
        <f>'Regression Coefficients_output'!K394</f>
        <v>0</v>
      </c>
      <c r="G395">
        <v>0.88296577370167295</v>
      </c>
      <c r="H395">
        <v>0.68234226697493905</v>
      </c>
      <c r="I395" s="6"/>
      <c r="J395" s="19">
        <f t="shared" si="24"/>
        <v>0</v>
      </c>
      <c r="K395" s="19">
        <f t="shared" si="25"/>
        <v>0</v>
      </c>
      <c r="L395" s="4"/>
      <c r="M395" t="b">
        <f t="shared" si="26"/>
        <v>0</v>
      </c>
      <c r="N395" t="b">
        <f t="shared" si="27"/>
        <v>0</v>
      </c>
    </row>
    <row r="396" spans="1:14" x14ac:dyDescent="0.3">
      <c r="A396" t="str">
        <f>'Regression Coefficients_output'!A395</f>
        <v>USC00223605</v>
      </c>
      <c r="B396" t="str">
        <f>'Regression Coefficients_output'!B395</f>
        <v>MS</v>
      </c>
      <c r="C396">
        <f>'Regression Coefficients_output'!C395</f>
        <v>33.359200000000001</v>
      </c>
      <c r="D396">
        <f>'Regression Coefficients_output'!D395</f>
        <v>-91.06</v>
      </c>
      <c r="E396">
        <f>'Regression Coefficients_output'!G395</f>
        <v>0</v>
      </c>
      <c r="F396">
        <f>'Regression Coefficients_output'!K395</f>
        <v>-0.23581472628397501</v>
      </c>
      <c r="G396">
        <v>0.97757649650532397</v>
      </c>
      <c r="H396">
        <v>2.39787788341469E-4</v>
      </c>
      <c r="I396" s="6"/>
      <c r="J396" s="19">
        <f t="shared" si="24"/>
        <v>0</v>
      </c>
      <c r="K396" s="19">
        <f t="shared" si="25"/>
        <v>-17.921919197582103</v>
      </c>
      <c r="L396" s="4"/>
      <c r="M396" t="b">
        <f t="shared" si="26"/>
        <v>0</v>
      </c>
      <c r="N396" t="b">
        <f t="shared" si="27"/>
        <v>0</v>
      </c>
    </row>
    <row r="397" spans="1:14" x14ac:dyDescent="0.3">
      <c r="A397" t="str">
        <f>'Regression Coefficients_output'!A396</f>
        <v>USC00223887</v>
      </c>
      <c r="B397" t="str">
        <f>'Regression Coefficients_output'!B396</f>
        <v>MS</v>
      </c>
      <c r="C397">
        <f>'Regression Coefficients_output'!C396</f>
        <v>31.2547</v>
      </c>
      <c r="D397">
        <f>'Regression Coefficients_output'!D396</f>
        <v>-89.339200000000005</v>
      </c>
      <c r="E397">
        <f>'Regression Coefficients_output'!G396</f>
        <v>-0.29663063983679899</v>
      </c>
      <c r="F397">
        <f>'Regression Coefficients_output'!K396</f>
        <v>-0.16070078116240399</v>
      </c>
      <c r="G397">
        <v>1.2202928824875401E-3</v>
      </c>
      <c r="H397">
        <v>1.14576374145885E-3</v>
      </c>
      <c r="I397" s="6"/>
      <c r="J397" s="19">
        <f t="shared" si="24"/>
        <v>-22.543928627596724</v>
      </c>
      <c r="K397" s="19">
        <f t="shared" si="25"/>
        <v>-12.213259368342703</v>
      </c>
      <c r="L397" s="4"/>
      <c r="M397" t="b">
        <f t="shared" si="26"/>
        <v>0</v>
      </c>
      <c r="N397" t="b">
        <f t="shared" si="27"/>
        <v>0</v>
      </c>
    </row>
    <row r="398" spans="1:14" x14ac:dyDescent="0.3">
      <c r="A398" t="str">
        <f>'Regression Coefficients_output'!A397</f>
        <v>USC00223975</v>
      </c>
      <c r="B398" t="str">
        <f>'Regression Coefficients_output'!B397</f>
        <v>MS</v>
      </c>
      <c r="C398">
        <f>'Regression Coefficients_output'!C397</f>
        <v>34.803899999999999</v>
      </c>
      <c r="D398">
        <f>'Regression Coefficients_output'!D397</f>
        <v>-90.010300000000001</v>
      </c>
      <c r="E398">
        <f>'Regression Coefficients_output'!G397</f>
        <v>0</v>
      </c>
      <c r="F398">
        <f>'Regression Coefficients_output'!K397</f>
        <v>0</v>
      </c>
      <c r="G398">
        <v>0.99201164162427002</v>
      </c>
      <c r="H398">
        <v>0.67588526168707397</v>
      </c>
      <c r="I398" s="6"/>
      <c r="J398" s="19">
        <f t="shared" si="24"/>
        <v>0</v>
      </c>
      <c r="K398" s="19">
        <f t="shared" si="25"/>
        <v>0</v>
      </c>
      <c r="L398" s="4"/>
      <c r="M398" t="b">
        <f t="shared" si="26"/>
        <v>0</v>
      </c>
      <c r="N398" t="b">
        <f t="shared" si="27"/>
        <v>0</v>
      </c>
    </row>
    <row r="399" spans="1:14" x14ac:dyDescent="0.3">
      <c r="A399" t="str">
        <f>'Regression Coefficients_output'!A398</f>
        <v>USC00224776</v>
      </c>
      <c r="B399" t="str">
        <f>'Regression Coefficients_output'!B398</f>
        <v>MS</v>
      </c>
      <c r="C399">
        <f>'Regression Coefficients_output'!C398</f>
        <v>33.058300000000003</v>
      </c>
      <c r="D399">
        <f>'Regression Coefficients_output'!D398</f>
        <v>-89.579700000000003</v>
      </c>
      <c r="E399">
        <f>'Regression Coefficients_output'!G398</f>
        <v>-0.18956727139900301</v>
      </c>
      <c r="F399">
        <f>'Regression Coefficients_output'!K398</f>
        <v>-9.9867040058444198E-2</v>
      </c>
      <c r="G399">
        <v>8.1950872444529504E-2</v>
      </c>
      <c r="H399">
        <v>8.7637975177758898E-2</v>
      </c>
      <c r="I399" s="6"/>
      <c r="J399" s="19">
        <f t="shared" si="24"/>
        <v>-14.407112626324228</v>
      </c>
      <c r="K399" s="19">
        <f t="shared" si="25"/>
        <v>-7.589895044441759</v>
      </c>
      <c r="L399" s="4"/>
      <c r="M399" t="b">
        <f t="shared" si="26"/>
        <v>0</v>
      </c>
      <c r="N399" t="b">
        <f t="shared" si="27"/>
        <v>0</v>
      </c>
    </row>
    <row r="400" spans="1:14" x14ac:dyDescent="0.3">
      <c r="A400" t="str">
        <f>'Regression Coefficients_output'!A399</f>
        <v>USC00224939</v>
      </c>
      <c r="B400" t="str">
        <f>'Regression Coefficients_output'!B399</f>
        <v>MS</v>
      </c>
      <c r="C400">
        <f>'Regression Coefficients_output'!C399</f>
        <v>31.675599999999999</v>
      </c>
      <c r="D400">
        <f>'Regression Coefficients_output'!D399</f>
        <v>-89.123599999999996</v>
      </c>
      <c r="E400">
        <f>'Regression Coefficients_output'!G399</f>
        <v>0</v>
      </c>
      <c r="F400">
        <f>'Regression Coefficients_output'!K399</f>
        <v>0</v>
      </c>
      <c r="G400">
        <v>0.363917692035856</v>
      </c>
      <c r="H400">
        <v>0.26126485207337002</v>
      </c>
      <c r="I400" s="6"/>
      <c r="J400" s="19">
        <f t="shared" si="24"/>
        <v>0</v>
      </c>
      <c r="K400" s="19">
        <f t="shared" si="25"/>
        <v>0</v>
      </c>
      <c r="L400" s="4"/>
      <c r="M400" t="b">
        <f t="shared" si="26"/>
        <v>0</v>
      </c>
      <c r="N400" t="b">
        <f t="shared" si="27"/>
        <v>0</v>
      </c>
    </row>
    <row r="401" spans="1:14" x14ac:dyDescent="0.3">
      <c r="A401" t="str">
        <f>'Regression Coefficients_output'!A400</f>
        <v>USC00225247</v>
      </c>
      <c r="B401" t="str">
        <f>'Regression Coefficients_output'!B400</f>
        <v>MS</v>
      </c>
      <c r="C401">
        <f>'Regression Coefficients_output'!C400</f>
        <v>33.135599999999997</v>
      </c>
      <c r="D401">
        <f>'Regression Coefficients_output'!D400</f>
        <v>-89.071100000000001</v>
      </c>
      <c r="E401">
        <f>'Regression Coefficients_output'!G400</f>
        <v>0</v>
      </c>
      <c r="F401">
        <f>'Regression Coefficients_output'!K400</f>
        <v>0</v>
      </c>
      <c r="G401">
        <v>0.76578043882045299</v>
      </c>
      <c r="H401">
        <v>0.129222949384599</v>
      </c>
      <c r="I401" s="6"/>
      <c r="J401" s="19">
        <f t="shared" si="24"/>
        <v>0</v>
      </c>
      <c r="K401" s="19">
        <f t="shared" si="25"/>
        <v>0</v>
      </c>
      <c r="L401" s="4"/>
      <c r="M401" t="b">
        <f t="shared" si="26"/>
        <v>0</v>
      </c>
      <c r="N401" t="b">
        <f t="shared" si="27"/>
        <v>0</v>
      </c>
    </row>
    <row r="402" spans="1:14" x14ac:dyDescent="0.3">
      <c r="A402" t="str">
        <f>'Regression Coefficients_output'!A401</f>
        <v>USC00225987</v>
      </c>
      <c r="B402" t="str">
        <f>'Regression Coefficients_output'!B401</f>
        <v>MS</v>
      </c>
      <c r="C402">
        <f>'Regression Coefficients_output'!C401</f>
        <v>31.5519</v>
      </c>
      <c r="D402">
        <f>'Regression Coefficients_output'!D401</f>
        <v>-90.105800000000002</v>
      </c>
      <c r="E402">
        <f>'Regression Coefficients_output'!G401</f>
        <v>0.28227986846912501</v>
      </c>
      <c r="F402">
        <f>'Regression Coefficients_output'!K401</f>
        <v>-0.18586043112897099</v>
      </c>
      <c r="G402">
        <v>1.2371772139179E-2</v>
      </c>
      <c r="H402">
        <v>7.7539256765482697E-3</v>
      </c>
      <c r="I402" s="6"/>
      <c r="J402" s="19">
        <f t="shared" si="24"/>
        <v>21.4532700036535</v>
      </c>
      <c r="K402" s="19">
        <f t="shared" si="25"/>
        <v>-14.125392765801795</v>
      </c>
      <c r="L402" s="4"/>
      <c r="M402" t="b">
        <f t="shared" si="26"/>
        <v>0</v>
      </c>
      <c r="N402" t="b">
        <f t="shared" si="27"/>
        <v>0</v>
      </c>
    </row>
    <row r="403" spans="1:14" x14ac:dyDescent="0.3">
      <c r="A403" t="str">
        <f>'Regression Coefficients_output'!A402</f>
        <v>USC00226009</v>
      </c>
      <c r="B403" t="str">
        <f>'Regression Coefficients_output'!B402</f>
        <v>MS</v>
      </c>
      <c r="C403">
        <f>'Regression Coefficients_output'!C402</f>
        <v>33.451700000000002</v>
      </c>
      <c r="D403">
        <f>'Regression Coefficients_output'!D402</f>
        <v>-90.509699999999995</v>
      </c>
      <c r="E403">
        <f>'Regression Coefficients_output'!G402</f>
        <v>-0.30110663983903102</v>
      </c>
      <c r="F403">
        <f>'Regression Coefficients_output'!K402</f>
        <v>-0.22119382964453299</v>
      </c>
      <c r="G403">
        <v>5.0314621464182998E-3</v>
      </c>
      <c r="H403">
        <v>1.4125844141614301E-4</v>
      </c>
      <c r="I403" s="6"/>
      <c r="J403" s="19">
        <f t="shared" si="24"/>
        <v>-22.884104627766359</v>
      </c>
      <c r="K403" s="19">
        <f t="shared" si="25"/>
        <v>-16.810731052984508</v>
      </c>
      <c r="L403" s="4"/>
      <c r="M403" t="b">
        <f t="shared" si="26"/>
        <v>0</v>
      </c>
      <c r="N403" t="b">
        <f t="shared" si="27"/>
        <v>0</v>
      </c>
    </row>
    <row r="404" spans="1:14" x14ac:dyDescent="0.3">
      <c r="A404" t="str">
        <f>'Regression Coefficients_output'!A403</f>
        <v>USC00226177</v>
      </c>
      <c r="B404" t="str">
        <f>'Regression Coefficients_output'!B403</f>
        <v>MS</v>
      </c>
      <c r="C404">
        <f>'Regression Coefficients_output'!C403</f>
        <v>31.588899999999999</v>
      </c>
      <c r="D404">
        <f>'Regression Coefficients_output'!D403</f>
        <v>-91.340800000000002</v>
      </c>
      <c r="E404">
        <f>'Regression Coefficients_output'!G403</f>
        <v>-0.356601653827892</v>
      </c>
      <c r="F404">
        <f>'Regression Coefficients_output'!K403</f>
        <v>0</v>
      </c>
      <c r="G404">
        <v>5.4994008471276898E-4</v>
      </c>
      <c r="H404">
        <v>0.266073762154801</v>
      </c>
      <c r="I404" s="6"/>
      <c r="J404" s="19">
        <f t="shared" si="24"/>
        <v>-27.101725690919793</v>
      </c>
      <c r="K404" s="19">
        <f t="shared" si="25"/>
        <v>0</v>
      </c>
      <c r="L404" s="4"/>
      <c r="M404" t="b">
        <f t="shared" si="26"/>
        <v>0</v>
      </c>
      <c r="N404" t="b">
        <f t="shared" si="27"/>
        <v>0</v>
      </c>
    </row>
    <row r="405" spans="1:14" x14ac:dyDescent="0.3">
      <c r="A405" t="str">
        <f>'Regression Coefficients_output'!A404</f>
        <v>USC00226718</v>
      </c>
      <c r="B405" t="str">
        <f>'Regression Coefficients_output'!B404</f>
        <v>MS</v>
      </c>
      <c r="C405">
        <f>'Regression Coefficients_output'!C404</f>
        <v>30.396100000000001</v>
      </c>
      <c r="D405">
        <f>'Regression Coefficients_output'!D404</f>
        <v>-88.478099999999998</v>
      </c>
      <c r="E405">
        <f>'Regression Coefficients_output'!G404</f>
        <v>-0.260351978300979</v>
      </c>
      <c r="F405">
        <f>'Regression Coefficients_output'!K404</f>
        <v>0.16468705155094401</v>
      </c>
      <c r="G405">
        <v>9.22259591765664E-3</v>
      </c>
      <c r="H405">
        <v>5.8464370155191401E-3</v>
      </c>
      <c r="I405" s="6"/>
      <c r="J405" s="19">
        <f t="shared" si="24"/>
        <v>-19.786750350874403</v>
      </c>
      <c r="K405" s="19">
        <f t="shared" si="25"/>
        <v>12.516215917871746</v>
      </c>
      <c r="L405" s="4"/>
      <c r="M405" t="b">
        <f t="shared" si="26"/>
        <v>0</v>
      </c>
      <c r="N405" t="b">
        <f t="shared" si="27"/>
        <v>0</v>
      </c>
    </row>
    <row r="406" spans="1:14" x14ac:dyDescent="0.3">
      <c r="A406" t="str">
        <f>'Regression Coefficients_output'!A405</f>
        <v>USC00227111</v>
      </c>
      <c r="B406" t="str">
        <f>'Regression Coefficients_output'!B405</f>
        <v>MS</v>
      </c>
      <c r="C406">
        <f>'Regression Coefficients_output'!C405</f>
        <v>34.138100000000001</v>
      </c>
      <c r="D406">
        <f>'Regression Coefficients_output'!D405</f>
        <v>-88.9983</v>
      </c>
      <c r="E406">
        <f>'Regression Coefficients_output'!G405</f>
        <v>0</v>
      </c>
      <c r="F406">
        <f>'Regression Coefficients_output'!K405</f>
        <v>-0.105699223066135</v>
      </c>
      <c r="G406">
        <v>0.107211521340005</v>
      </c>
      <c r="H406">
        <v>6.0309617806121499E-2</v>
      </c>
      <c r="I406" s="6"/>
      <c r="J406" s="19">
        <f t="shared" si="24"/>
        <v>0</v>
      </c>
      <c r="K406" s="19">
        <f t="shared" si="25"/>
        <v>-8.0331409530262601</v>
      </c>
      <c r="L406" s="4"/>
      <c r="M406" t="b">
        <f t="shared" si="26"/>
        <v>0</v>
      </c>
      <c r="N406" t="b">
        <f t="shared" si="27"/>
        <v>0</v>
      </c>
    </row>
    <row r="407" spans="1:14" x14ac:dyDescent="0.3">
      <c r="A407" t="str">
        <f>'Regression Coefficients_output'!A406</f>
        <v>USC00227128</v>
      </c>
      <c r="B407" t="str">
        <f>'Regression Coefficients_output'!B406</f>
        <v>MS</v>
      </c>
      <c r="C407">
        <f>'Regression Coefficients_output'!C406</f>
        <v>30.840800000000002</v>
      </c>
      <c r="D407">
        <f>'Regression Coefficients_output'!D406</f>
        <v>-89.545299999999997</v>
      </c>
      <c r="E407">
        <f>'Regression Coefficients_output'!G406</f>
        <v>0</v>
      </c>
      <c r="F407">
        <f>'Regression Coefficients_output'!K406</f>
        <v>0</v>
      </c>
      <c r="G407">
        <v>0.97767145874780903</v>
      </c>
      <c r="H407">
        <v>0.87393088609051095</v>
      </c>
      <c r="I407" s="6"/>
      <c r="J407" s="19">
        <f t="shared" si="24"/>
        <v>0</v>
      </c>
      <c r="K407" s="19">
        <f t="shared" si="25"/>
        <v>0</v>
      </c>
      <c r="L407" s="4"/>
      <c r="M407" t="b">
        <f t="shared" si="26"/>
        <v>0</v>
      </c>
      <c r="N407" t="b">
        <f t="shared" si="27"/>
        <v>0</v>
      </c>
    </row>
    <row r="408" spans="1:14" x14ac:dyDescent="0.3">
      <c r="A408" t="str">
        <f>'Regression Coefficients_output'!A407</f>
        <v>USC00227132</v>
      </c>
      <c r="B408" t="str">
        <f>'Regression Coefficients_output'!B407</f>
        <v>MS</v>
      </c>
      <c r="C408">
        <f>'Regression Coefficients_output'!C407</f>
        <v>31.984999999999999</v>
      </c>
      <c r="D408">
        <f>'Regression Coefficients_output'!D407</f>
        <v>-90.971900000000005</v>
      </c>
      <c r="E408">
        <f>'Regression Coefficients_output'!G407</f>
        <v>0</v>
      </c>
      <c r="F408">
        <f>'Regression Coefficients_output'!K407</f>
        <v>-0.163142749906169</v>
      </c>
      <c r="G408">
        <v>0.76845694378819496</v>
      </c>
      <c r="H408">
        <v>1.8242542553805999E-3</v>
      </c>
      <c r="I408" s="6"/>
      <c r="J408" s="19">
        <f t="shared" si="24"/>
        <v>0</v>
      </c>
      <c r="K408" s="19">
        <f t="shared" si="25"/>
        <v>-12.398848992868844</v>
      </c>
      <c r="L408" s="4"/>
      <c r="M408" t="b">
        <f t="shared" si="26"/>
        <v>0</v>
      </c>
      <c r="N408" t="b">
        <f t="shared" si="27"/>
        <v>0</v>
      </c>
    </row>
    <row r="409" spans="1:14" x14ac:dyDescent="0.3">
      <c r="A409" t="str">
        <f>'Regression Coefficients_output'!A408</f>
        <v>USC00228374</v>
      </c>
      <c r="B409" t="str">
        <f>'Regression Coefficients_output'!B408</f>
        <v>MS</v>
      </c>
      <c r="C409">
        <f>'Regression Coefficients_output'!C408</f>
        <v>33.469200000000001</v>
      </c>
      <c r="D409">
        <f>'Regression Coefficients_output'!D408</f>
        <v>-88.782200000000003</v>
      </c>
      <c r="E409">
        <f>'Regression Coefficients_output'!G408</f>
        <v>0</v>
      </c>
      <c r="F409">
        <f>'Regression Coefficients_output'!K408</f>
        <v>0</v>
      </c>
      <c r="G409">
        <v>0.72558235558023398</v>
      </c>
      <c r="H409">
        <v>0.95478936243513501</v>
      </c>
      <c r="I409" s="6"/>
      <c r="J409" s="19">
        <f t="shared" si="24"/>
        <v>0</v>
      </c>
      <c r="K409" s="19">
        <f t="shared" si="25"/>
        <v>0</v>
      </c>
      <c r="L409" s="4"/>
      <c r="M409" t="b">
        <f t="shared" si="26"/>
        <v>0</v>
      </c>
      <c r="N409" t="b">
        <f t="shared" si="27"/>
        <v>0</v>
      </c>
    </row>
    <row r="410" spans="1:14" x14ac:dyDescent="0.3">
      <c r="A410" t="str">
        <f>'Regression Coefficients_output'!A409</f>
        <v>USC00229079</v>
      </c>
      <c r="B410" t="str">
        <f>'Regression Coefficients_output'!B409</f>
        <v>MS</v>
      </c>
      <c r="C410">
        <f>'Regression Coefficients_output'!C409</f>
        <v>34.372500000000002</v>
      </c>
      <c r="D410">
        <f>'Regression Coefficients_output'!D409</f>
        <v>-89.530799999999999</v>
      </c>
      <c r="E410">
        <f>'Regression Coefficients_output'!G409</f>
        <v>0</v>
      </c>
      <c r="F410">
        <f>'Regression Coefficients_output'!K409</f>
        <v>-0.10362269309637701</v>
      </c>
      <c r="G410">
        <v>0.49111292775408999</v>
      </c>
      <c r="H410">
        <v>5.5648146385841597E-2</v>
      </c>
      <c r="I410" s="6"/>
      <c r="J410" s="19">
        <f t="shared" si="24"/>
        <v>0</v>
      </c>
      <c r="K410" s="19">
        <f t="shared" si="25"/>
        <v>-7.8753246753246522</v>
      </c>
      <c r="L410" s="4"/>
      <c r="M410" t="b">
        <f t="shared" si="26"/>
        <v>0</v>
      </c>
      <c r="N410" t="b">
        <f t="shared" si="27"/>
        <v>0</v>
      </c>
    </row>
    <row r="411" spans="1:14" x14ac:dyDescent="0.3">
      <c r="A411" t="str">
        <f>'Regression Coefficients_output'!A410</f>
        <v>USC00229400</v>
      </c>
      <c r="B411" t="str">
        <f>'Regression Coefficients_output'!B410</f>
        <v>MS</v>
      </c>
      <c r="C411">
        <f>'Regression Coefficients_output'!C410</f>
        <v>34.158299999999997</v>
      </c>
      <c r="D411">
        <f>'Regression Coefficients_output'!D410</f>
        <v>-89.631100000000004</v>
      </c>
      <c r="E411">
        <f>'Regression Coefficients_output'!G410</f>
        <v>-0.171171171171171</v>
      </c>
      <c r="F411">
        <f>'Regression Coefficients_output'!K410</f>
        <v>0</v>
      </c>
      <c r="G411">
        <v>4.8834823291757097E-2</v>
      </c>
      <c r="H411">
        <v>0.152107474366939</v>
      </c>
      <c r="I411" s="6"/>
      <c r="J411" s="19">
        <f t="shared" si="24"/>
        <v>-13.009009009008997</v>
      </c>
      <c r="K411" s="19">
        <f t="shared" si="25"/>
        <v>0</v>
      </c>
      <c r="L411" s="4"/>
      <c r="M411" t="b">
        <f t="shared" si="26"/>
        <v>0</v>
      </c>
      <c r="N411" t="b">
        <f t="shared" si="27"/>
        <v>0</v>
      </c>
    </row>
    <row r="412" spans="1:14" x14ac:dyDescent="0.3">
      <c r="A412" t="str">
        <f>'Regression Coefficients_output'!A411</f>
        <v>USC00229439</v>
      </c>
      <c r="B412" t="str">
        <f>'Regression Coefficients_output'!B411</f>
        <v>MS</v>
      </c>
      <c r="C412">
        <f>'Regression Coefficients_output'!C411</f>
        <v>31.677199999999999</v>
      </c>
      <c r="D412">
        <f>'Regression Coefficients_output'!D411</f>
        <v>-88.6708</v>
      </c>
      <c r="E412">
        <f>'Regression Coefficients_output'!G411</f>
        <v>0</v>
      </c>
      <c r="F412">
        <f>'Regression Coefficients_output'!K411</f>
        <v>-0.200514352671438</v>
      </c>
      <c r="G412">
        <v>0.95432986983924595</v>
      </c>
      <c r="H412">
        <v>4.0581277539609799E-4</v>
      </c>
      <c r="I412" s="6"/>
      <c r="J412" s="19">
        <f t="shared" si="24"/>
        <v>0</v>
      </c>
      <c r="K412" s="19">
        <f t="shared" si="25"/>
        <v>-15.239090803029288</v>
      </c>
      <c r="L412" s="4"/>
      <c r="M412" t="b">
        <f t="shared" si="26"/>
        <v>0</v>
      </c>
      <c r="N412" t="b">
        <f t="shared" si="27"/>
        <v>0</v>
      </c>
    </row>
    <row r="413" spans="1:14" x14ac:dyDescent="0.3">
      <c r="A413" t="str">
        <f>'Regression Coefficients_output'!A412</f>
        <v>USC00229793</v>
      </c>
      <c r="B413" t="str">
        <f>'Regression Coefficients_output'!B412</f>
        <v>MS</v>
      </c>
      <c r="C413">
        <f>'Regression Coefficients_output'!C412</f>
        <v>31.0931</v>
      </c>
      <c r="D413">
        <f>'Regression Coefficients_output'!D412</f>
        <v>-91.232500000000002</v>
      </c>
      <c r="E413">
        <f>'Regression Coefficients_output'!G412</f>
        <v>-0.205288461538467</v>
      </c>
      <c r="F413">
        <f>'Regression Coefficients_output'!K412</f>
        <v>-0.11512237762237799</v>
      </c>
      <c r="G413">
        <v>7.8967830043129905E-2</v>
      </c>
      <c r="H413">
        <v>1.0177564438664201E-2</v>
      </c>
      <c r="I413" s="6"/>
      <c r="J413" s="19">
        <f t="shared" si="24"/>
        <v>-15.601923076923493</v>
      </c>
      <c r="K413" s="19">
        <f t="shared" si="25"/>
        <v>-8.7493006993007274</v>
      </c>
      <c r="L413" s="4"/>
      <c r="M413" t="b">
        <f t="shared" si="26"/>
        <v>0</v>
      </c>
      <c r="N413" t="b">
        <f t="shared" si="27"/>
        <v>0</v>
      </c>
    </row>
    <row r="414" spans="1:14" x14ac:dyDescent="0.3">
      <c r="A414" t="str">
        <f>'Regression Coefficients_output'!A413</f>
        <v>USC00229860</v>
      </c>
      <c r="B414" t="str">
        <f>'Regression Coefficients_output'!B413</f>
        <v>MS</v>
      </c>
      <c r="C414">
        <f>'Regression Coefficients_output'!C413</f>
        <v>32.902799999999999</v>
      </c>
      <c r="D414">
        <f>'Regression Coefficients_output'!D413</f>
        <v>-90.381699999999995</v>
      </c>
      <c r="E414">
        <f>'Regression Coefficients_output'!G413</f>
        <v>0.25891291642314102</v>
      </c>
      <c r="F414">
        <f>'Regression Coefficients_output'!K413</f>
        <v>-0.33458426897166899</v>
      </c>
      <c r="G414">
        <v>5.5506369602369002E-2</v>
      </c>
      <c r="H414" t="str">
        <v>7.59349219032151e-06</v>
      </c>
      <c r="I414" s="6"/>
      <c r="J414" s="19">
        <f t="shared" si="24"/>
        <v>19.677381648158718</v>
      </c>
      <c r="K414" s="19">
        <f t="shared" si="25"/>
        <v>-25.428404441846844</v>
      </c>
      <c r="L414" s="4"/>
      <c r="M414" t="b">
        <f t="shared" si="26"/>
        <v>0</v>
      </c>
      <c r="N414" t="b">
        <f t="shared" si="27"/>
        <v>0</v>
      </c>
    </row>
    <row r="415" spans="1:14" x14ac:dyDescent="0.3">
      <c r="A415" t="str">
        <f>'Regression Coefficients_output'!A414</f>
        <v>USC00230204</v>
      </c>
      <c r="B415" t="str">
        <f>'Regression Coefficients_output'!B414</f>
        <v>MO</v>
      </c>
      <c r="C415">
        <f>'Regression Coefficients_output'!C414</f>
        <v>38.189399999999999</v>
      </c>
      <c r="D415">
        <f>'Regression Coefficients_output'!D414</f>
        <v>-94.0244</v>
      </c>
      <c r="E415">
        <f>'Regression Coefficients_output'!G414</f>
        <v>-0.31837320574162498</v>
      </c>
      <c r="F415">
        <f>'Regression Coefficients_output'!K414</f>
        <v>0</v>
      </c>
      <c r="G415">
        <v>1.4315110150844599E-4</v>
      </c>
      <c r="H415">
        <v>0.63206281292614697</v>
      </c>
      <c r="I415" s="6"/>
      <c r="J415" s="19">
        <f t="shared" si="24"/>
        <v>-24.196363636363497</v>
      </c>
      <c r="K415" s="19">
        <f t="shared" si="25"/>
        <v>0</v>
      </c>
      <c r="L415" s="4"/>
      <c r="M415" t="b">
        <f t="shared" si="26"/>
        <v>0</v>
      </c>
      <c r="N415" t="b">
        <f t="shared" si="27"/>
        <v>0</v>
      </c>
    </row>
    <row r="416" spans="1:14" x14ac:dyDescent="0.3">
      <c r="A416" t="str">
        <f>'Regression Coefficients_output'!A415</f>
        <v>USC00231037</v>
      </c>
      <c r="B416" t="str">
        <f>'Regression Coefficients_output'!B415</f>
        <v>MO</v>
      </c>
      <c r="C416">
        <f>'Regression Coefficients_output'!C415</f>
        <v>39.424700000000001</v>
      </c>
      <c r="D416">
        <f>'Regression Coefficients_output'!D415</f>
        <v>-93.133099999999999</v>
      </c>
      <c r="E416">
        <f>'Regression Coefficients_output'!G415</f>
        <v>-0.265295185677561</v>
      </c>
      <c r="F416">
        <f>'Regression Coefficients_output'!K415</f>
        <v>0</v>
      </c>
      <c r="G416">
        <v>1.44735734578211E-3</v>
      </c>
      <c r="H416">
        <v>0.99538739087689498</v>
      </c>
      <c r="I416" s="6"/>
      <c r="J416" s="19">
        <f t="shared" si="24"/>
        <v>-20.162434111494637</v>
      </c>
      <c r="K416" s="19">
        <f t="shared" si="25"/>
        <v>0</v>
      </c>
      <c r="L416" s="4"/>
      <c r="M416" t="b">
        <f t="shared" si="26"/>
        <v>0</v>
      </c>
      <c r="N416" t="b">
        <f t="shared" si="27"/>
        <v>0</v>
      </c>
    </row>
    <row r="417" spans="1:14" x14ac:dyDescent="0.3">
      <c r="A417" t="str">
        <f>'Regression Coefficients_output'!A416</f>
        <v>USC00231364</v>
      </c>
      <c r="B417" t="str">
        <f>'Regression Coefficients_output'!B416</f>
        <v>MO</v>
      </c>
      <c r="C417">
        <f>'Regression Coefficients_output'!C416</f>
        <v>36.1875</v>
      </c>
      <c r="D417">
        <f>'Regression Coefficients_output'!D416</f>
        <v>-89.66</v>
      </c>
      <c r="E417">
        <f>'Regression Coefficients_output'!G416</f>
        <v>0</v>
      </c>
      <c r="F417">
        <f>'Regression Coefficients_output'!K416</f>
        <v>0</v>
      </c>
      <c r="G417">
        <v>0.71667409144433403</v>
      </c>
      <c r="H417">
        <v>0.92736755583625596</v>
      </c>
      <c r="I417" s="6"/>
      <c r="J417" s="19">
        <f t="shared" si="24"/>
        <v>0</v>
      </c>
      <c r="K417" s="19">
        <f t="shared" si="25"/>
        <v>0</v>
      </c>
      <c r="L417" s="4"/>
      <c r="M417" t="b">
        <f t="shared" si="26"/>
        <v>0</v>
      </c>
      <c r="N417" t="b">
        <f t="shared" si="27"/>
        <v>0</v>
      </c>
    </row>
    <row r="418" spans="1:14" x14ac:dyDescent="0.3">
      <c r="A418" t="str">
        <f>'Regression Coefficients_output'!A417</f>
        <v>USC00231711</v>
      </c>
      <c r="B418" t="str">
        <f>'Regression Coefficients_output'!B417</f>
        <v>MO</v>
      </c>
      <c r="C418">
        <f>'Regression Coefficients_output'!C417</f>
        <v>38.395000000000003</v>
      </c>
      <c r="D418">
        <f>'Regression Coefficients_output'!D417</f>
        <v>-93.771100000000004</v>
      </c>
      <c r="E418">
        <f>'Regression Coefficients_output'!G417</f>
        <v>0</v>
      </c>
      <c r="F418">
        <f>'Regression Coefficients_output'!K417</f>
        <v>0</v>
      </c>
      <c r="G418">
        <v>0.16689106526019601</v>
      </c>
      <c r="H418">
        <v>0.143693178141231</v>
      </c>
      <c r="I418" s="6"/>
      <c r="J418" s="19">
        <f t="shared" si="24"/>
        <v>0</v>
      </c>
      <c r="K418" s="19">
        <f t="shared" si="25"/>
        <v>0</v>
      </c>
      <c r="L418" s="4"/>
      <c r="M418" t="b">
        <f t="shared" si="26"/>
        <v>0</v>
      </c>
      <c r="N418" t="b">
        <f t="shared" si="27"/>
        <v>0</v>
      </c>
    </row>
    <row r="419" spans="1:14" x14ac:dyDescent="0.3">
      <c r="A419" t="str">
        <f>'Regression Coefficients_output'!A418</f>
        <v>USC00231822</v>
      </c>
      <c r="B419" t="str">
        <f>'Regression Coefficients_output'!B418</f>
        <v>MO</v>
      </c>
      <c r="C419">
        <f>'Regression Coefficients_output'!C418</f>
        <v>40.239400000000003</v>
      </c>
      <c r="D419">
        <f>'Regression Coefficients_output'!D418</f>
        <v>-94.683300000000003</v>
      </c>
      <c r="E419">
        <f>'Regression Coefficients_output'!G418</f>
        <v>-0.26503075871496901</v>
      </c>
      <c r="F419">
        <f>'Regression Coefficients_output'!K418</f>
        <v>-7.6801093643198606E-2</v>
      </c>
      <c r="G419">
        <v>2.5971332375268797E-4</v>
      </c>
      <c r="H419">
        <v>9.4662436559017293E-2</v>
      </c>
      <c r="I419" s="6"/>
      <c r="J419" s="19">
        <f t="shared" si="24"/>
        <v>-20.142337662337646</v>
      </c>
      <c r="K419" s="19">
        <f t="shared" si="25"/>
        <v>-5.8368831168830937</v>
      </c>
      <c r="L419" s="4"/>
      <c r="M419" t="b">
        <f t="shared" si="26"/>
        <v>0</v>
      </c>
      <c r="N419" t="b">
        <f t="shared" si="27"/>
        <v>0</v>
      </c>
    </row>
    <row r="420" spans="1:14" x14ac:dyDescent="0.3">
      <c r="A420" t="str">
        <f>'Regression Coefficients_output'!A419</f>
        <v>USC00232289</v>
      </c>
      <c r="B420" t="str">
        <f>'Regression Coefficients_output'!B419</f>
        <v>MO</v>
      </c>
      <c r="C420">
        <f>'Regression Coefficients_output'!C419</f>
        <v>36.620600000000003</v>
      </c>
      <c r="D420">
        <f>'Regression Coefficients_output'!D419</f>
        <v>-90.8125</v>
      </c>
      <c r="E420">
        <f>'Regression Coefficients_output'!G419</f>
        <v>-0.2430398246255</v>
      </c>
      <c r="F420">
        <f>'Regression Coefficients_output'!K419</f>
        <v>0</v>
      </c>
      <c r="G420">
        <v>9.2347985133292201E-3</v>
      </c>
      <c r="H420">
        <v>0.607974875844419</v>
      </c>
      <c r="I420" s="6"/>
      <c r="J420" s="19">
        <f t="shared" si="24"/>
        <v>-18.471026671537999</v>
      </c>
      <c r="K420" s="19">
        <f t="shared" si="25"/>
        <v>0</v>
      </c>
      <c r="L420" s="4"/>
      <c r="M420" t="b">
        <f t="shared" si="26"/>
        <v>0</v>
      </c>
      <c r="N420" t="b">
        <f t="shared" si="27"/>
        <v>0</v>
      </c>
    </row>
    <row r="421" spans="1:14" x14ac:dyDescent="0.3">
      <c r="A421" t="str">
        <f>'Regression Coefficients_output'!A420</f>
        <v>USC00232809</v>
      </c>
      <c r="B421" t="str">
        <f>'Regression Coefficients_output'!B420</f>
        <v>MO</v>
      </c>
      <c r="C421">
        <f>'Regression Coefficients_output'!C420</f>
        <v>37.791899999999998</v>
      </c>
      <c r="D421">
        <f>'Regression Coefficients_output'!D420</f>
        <v>-90.409700000000001</v>
      </c>
      <c r="E421">
        <f>'Regression Coefficients_output'!G420</f>
        <v>-0.18094326725905599</v>
      </c>
      <c r="F421">
        <f>'Regression Coefficients_output'!K420</f>
        <v>-0.118345864661654</v>
      </c>
      <c r="G421">
        <v>2.2780209824192699E-2</v>
      </c>
      <c r="H421">
        <v>2.5956019279082299E-2</v>
      </c>
      <c r="I421" s="6"/>
      <c r="J421" s="19">
        <f t="shared" si="24"/>
        <v>-13.751688311688255</v>
      </c>
      <c r="K421" s="19">
        <f t="shared" si="25"/>
        <v>-8.994285714285704</v>
      </c>
      <c r="L421" s="4"/>
      <c r="M421" t="b">
        <f t="shared" si="26"/>
        <v>0</v>
      </c>
      <c r="N421" t="b">
        <f t="shared" si="27"/>
        <v>0</v>
      </c>
    </row>
    <row r="422" spans="1:14" x14ac:dyDescent="0.3">
      <c r="A422" t="str">
        <f>'Regression Coefficients_output'!A421</f>
        <v>USC00234271</v>
      </c>
      <c r="B422" t="str">
        <f>'Regression Coefficients_output'!B421</f>
        <v>MO</v>
      </c>
      <c r="C422">
        <f>'Regression Coefficients_output'!C421</f>
        <v>38.584699999999998</v>
      </c>
      <c r="D422">
        <f>'Regression Coefficients_output'!D421</f>
        <v>-92.183099999999996</v>
      </c>
      <c r="E422">
        <f>'Regression Coefficients_output'!G421</f>
        <v>-0.14317156527682701</v>
      </c>
      <c r="F422">
        <f>'Regression Coefficients_output'!K421</f>
        <v>-8.8489405331510507E-2</v>
      </c>
      <c r="G422">
        <v>2.9514172252439699E-2</v>
      </c>
      <c r="H422">
        <v>7.2155543495818902E-2</v>
      </c>
      <c r="I422" s="6"/>
      <c r="J422" s="19">
        <f t="shared" si="24"/>
        <v>-10.881038961038852</v>
      </c>
      <c r="K422" s="19">
        <f t="shared" si="25"/>
        <v>-6.7251948051947981</v>
      </c>
      <c r="L422" s="4"/>
      <c r="M422" t="b">
        <f t="shared" si="26"/>
        <v>0</v>
      </c>
      <c r="N422" t="b">
        <f t="shared" si="27"/>
        <v>0</v>
      </c>
    </row>
    <row r="423" spans="1:14" x14ac:dyDescent="0.3">
      <c r="A423" t="str">
        <f>'Regression Coefficients_output'!A422</f>
        <v>USC00234705</v>
      </c>
      <c r="B423" t="str">
        <f>'Regression Coefficients_output'!B422</f>
        <v>MO</v>
      </c>
      <c r="C423">
        <f>'Regression Coefficients_output'!C422</f>
        <v>37.598300000000002</v>
      </c>
      <c r="D423">
        <f>'Regression Coefficients_output'!D422</f>
        <v>-94.284199999999998</v>
      </c>
      <c r="E423">
        <f>'Regression Coefficients_output'!G422</f>
        <v>0</v>
      </c>
      <c r="F423">
        <f>'Regression Coefficients_output'!K422</f>
        <v>-0.117810851457572</v>
      </c>
      <c r="G423">
        <v>0.92710561443859196</v>
      </c>
      <c r="H423">
        <v>1.13842736870875E-2</v>
      </c>
      <c r="I423" s="6"/>
      <c r="J423" s="19">
        <f t="shared" si="24"/>
        <v>0</v>
      </c>
      <c r="K423" s="19">
        <f t="shared" si="25"/>
        <v>-8.9536247107754718</v>
      </c>
      <c r="L423" s="4"/>
      <c r="M423" t="b">
        <f t="shared" si="26"/>
        <v>0</v>
      </c>
      <c r="N423" t="b">
        <f t="shared" si="27"/>
        <v>0</v>
      </c>
    </row>
    <row r="424" spans="1:14" x14ac:dyDescent="0.3">
      <c r="A424" t="str">
        <f>'Regression Coefficients_output'!A423</f>
        <v>USC00234825</v>
      </c>
      <c r="B424" t="str">
        <f>'Regression Coefficients_output'!B423</f>
        <v>MO</v>
      </c>
      <c r="C424">
        <f>'Regression Coefficients_output'!C423</f>
        <v>37.685000000000002</v>
      </c>
      <c r="D424">
        <f>'Regression Coefficients_output'!D423</f>
        <v>-92.693899999999999</v>
      </c>
      <c r="E424">
        <f>'Regression Coefficients_output'!G423</f>
        <v>0</v>
      </c>
      <c r="F424">
        <f>'Regression Coefficients_output'!K423</f>
        <v>-0.118591934381408</v>
      </c>
      <c r="G424">
        <v>0.538232528528794</v>
      </c>
      <c r="H424">
        <v>1.28789264620795E-2</v>
      </c>
      <c r="I424" s="6"/>
      <c r="J424" s="19">
        <f t="shared" si="24"/>
        <v>0</v>
      </c>
      <c r="K424" s="19">
        <f t="shared" si="25"/>
        <v>-9.0129870129870078</v>
      </c>
      <c r="L424" s="4"/>
      <c r="M424" t="b">
        <f t="shared" si="26"/>
        <v>0</v>
      </c>
      <c r="N424" t="b">
        <f t="shared" si="27"/>
        <v>0</v>
      </c>
    </row>
    <row r="425" spans="1:14" x14ac:dyDescent="0.3">
      <c r="A425" t="str">
        <f>'Regression Coefficients_output'!A424</f>
        <v>USC00234904</v>
      </c>
      <c r="B425" t="str">
        <f>'Regression Coefficients_output'!B424</f>
        <v>MO</v>
      </c>
      <c r="C425">
        <f>'Regression Coefficients_output'!C424</f>
        <v>39.1828</v>
      </c>
      <c r="D425">
        <f>'Regression Coefficients_output'!D424</f>
        <v>-93.855000000000004</v>
      </c>
      <c r="E425">
        <f>'Regression Coefficients_output'!G424</f>
        <v>-0.25915317211260502</v>
      </c>
      <c r="F425">
        <f>'Regression Coefficients_output'!K424</f>
        <v>0</v>
      </c>
      <c r="G425">
        <v>9.2222926725274504E-3</v>
      </c>
      <c r="H425">
        <v>0.330554911130791</v>
      </c>
      <c r="I425" s="6"/>
      <c r="J425" s="19">
        <f t="shared" si="24"/>
        <v>-19.695641080557984</v>
      </c>
      <c r="K425" s="19">
        <f t="shared" si="25"/>
        <v>0</v>
      </c>
      <c r="L425" s="4"/>
      <c r="M425" t="b">
        <f t="shared" si="26"/>
        <v>0</v>
      </c>
      <c r="N425" t="b">
        <f t="shared" si="27"/>
        <v>0</v>
      </c>
    </row>
    <row r="426" spans="1:14" x14ac:dyDescent="0.3">
      <c r="A426" t="str">
        <f>'Regression Coefficients_output'!A425</f>
        <v>USC00235027</v>
      </c>
      <c r="B426" t="str">
        <f>'Regression Coefficients_output'!B425</f>
        <v>MO</v>
      </c>
      <c r="C426">
        <f>'Regression Coefficients_output'!C425</f>
        <v>37.390799999999999</v>
      </c>
      <c r="D426">
        <f>'Regression Coefficients_output'!D425</f>
        <v>-93.949200000000005</v>
      </c>
      <c r="E426">
        <f>'Regression Coefficients_output'!G425</f>
        <v>-0.18786056049213801</v>
      </c>
      <c r="F426">
        <f>'Regression Coefficients_output'!K425</f>
        <v>0</v>
      </c>
      <c r="G426">
        <v>2.7922024760593401E-2</v>
      </c>
      <c r="H426">
        <v>0.741661255013356</v>
      </c>
      <c r="I426" s="6"/>
      <c r="J426" s="19">
        <f t="shared" si="24"/>
        <v>-14.277402597402489</v>
      </c>
      <c r="K426" s="19">
        <f t="shared" si="25"/>
        <v>0</v>
      </c>
      <c r="L426" s="4"/>
      <c r="M426" t="b">
        <f t="shared" si="26"/>
        <v>0</v>
      </c>
      <c r="N426" t="b">
        <f t="shared" si="27"/>
        <v>0</v>
      </c>
    </row>
    <row r="427" spans="1:14" x14ac:dyDescent="0.3">
      <c r="A427" t="str">
        <f>'Regression Coefficients_output'!A426</f>
        <v>USC00235253</v>
      </c>
      <c r="B427" t="str">
        <f>'Regression Coefficients_output'!B426</f>
        <v>MO</v>
      </c>
      <c r="C427">
        <f>'Regression Coefficients_output'!C426</f>
        <v>37.305599999999998</v>
      </c>
      <c r="D427">
        <f>'Regression Coefficients_output'!D426</f>
        <v>-89.974999999999994</v>
      </c>
      <c r="E427">
        <f>'Regression Coefficients_output'!G426</f>
        <v>-0.15692274365568801</v>
      </c>
      <c r="F427">
        <f>'Regression Coefficients_output'!K426</f>
        <v>-0.20586497423559399</v>
      </c>
      <c r="G427">
        <v>9.0767786460550406E-2</v>
      </c>
      <c r="H427">
        <v>1.67317262606286E-4</v>
      </c>
      <c r="I427" s="6"/>
      <c r="J427" s="19">
        <f t="shared" si="24"/>
        <v>-11.926128517832289</v>
      </c>
      <c r="K427" s="19">
        <f t="shared" si="25"/>
        <v>-15.645738041905144</v>
      </c>
      <c r="L427" s="4"/>
      <c r="M427" t="b">
        <f t="shared" si="26"/>
        <v>0</v>
      </c>
      <c r="N427" t="b">
        <f t="shared" si="27"/>
        <v>0</v>
      </c>
    </row>
    <row r="428" spans="1:14" x14ac:dyDescent="0.3">
      <c r="A428" t="str">
        <f>'Regression Coefficients_output'!A427</f>
        <v>USC00235541</v>
      </c>
      <c r="B428" t="str">
        <f>'Regression Coefficients_output'!B427</f>
        <v>MO</v>
      </c>
      <c r="C428">
        <f>'Regression Coefficients_output'!C427</f>
        <v>39.171399999999998</v>
      </c>
      <c r="D428">
        <f>'Regression Coefficients_output'!D427</f>
        <v>-91.871700000000004</v>
      </c>
      <c r="E428">
        <f>'Regression Coefficients_output'!G427</f>
        <v>0</v>
      </c>
      <c r="F428">
        <f>'Regression Coefficients_output'!K427</f>
        <v>-0.14999276509660001</v>
      </c>
      <c r="G428">
        <v>0.55419076346798302</v>
      </c>
      <c r="H428">
        <v>2.4303595068296598E-2</v>
      </c>
      <c r="I428" s="6"/>
      <c r="J428" s="19">
        <f t="shared" si="24"/>
        <v>0</v>
      </c>
      <c r="K428" s="19">
        <f t="shared" si="25"/>
        <v>-11.3994501473416</v>
      </c>
      <c r="L428" s="4"/>
      <c r="M428" t="b">
        <f t="shared" si="26"/>
        <v>0</v>
      </c>
      <c r="N428" t="b">
        <f t="shared" si="27"/>
        <v>0</v>
      </c>
    </row>
    <row r="429" spans="1:14" x14ac:dyDescent="0.3">
      <c r="A429" t="str">
        <f>'Regression Coefficients_output'!A428</f>
        <v>USC00235671</v>
      </c>
      <c r="B429" t="str">
        <f>'Regression Coefficients_output'!B428</f>
        <v>MO</v>
      </c>
      <c r="C429">
        <f>'Regression Coefficients_output'!C428</f>
        <v>39.403300000000002</v>
      </c>
      <c r="D429">
        <f>'Regression Coefficients_output'!D428</f>
        <v>-92.432500000000005</v>
      </c>
      <c r="E429">
        <f>'Regression Coefficients_output'!G428</f>
        <v>-0.15928915216586401</v>
      </c>
      <c r="F429">
        <f>'Regression Coefficients_output'!K428</f>
        <v>0</v>
      </c>
      <c r="G429">
        <v>3.14715883254253E-2</v>
      </c>
      <c r="H429">
        <v>0.23971243690671801</v>
      </c>
      <c r="I429" s="6"/>
      <c r="J429" s="19">
        <f t="shared" si="24"/>
        <v>-12.105975564605664</v>
      </c>
      <c r="K429" s="19">
        <f t="shared" si="25"/>
        <v>0</v>
      </c>
      <c r="L429" s="4"/>
      <c r="M429" t="b">
        <f t="shared" si="26"/>
        <v>0</v>
      </c>
      <c r="N429" t="b">
        <f t="shared" si="27"/>
        <v>0</v>
      </c>
    </row>
    <row r="430" spans="1:14" x14ac:dyDescent="0.3">
      <c r="A430" t="str">
        <f>'Regression Coefficients_output'!A429</f>
        <v>USC00235834</v>
      </c>
      <c r="B430" t="str">
        <f>'Regression Coefficients_output'!B429</f>
        <v>MO</v>
      </c>
      <c r="C430">
        <f>'Regression Coefficients_output'!C429</f>
        <v>37.154200000000003</v>
      </c>
      <c r="D430">
        <f>'Regression Coefficients_output'!D429</f>
        <v>-92.261899999999997</v>
      </c>
      <c r="E430">
        <f>'Regression Coefficients_output'!G429</f>
        <v>-0.153588516746411</v>
      </c>
      <c r="F430">
        <f>'Regression Coefficients_output'!K429</f>
        <v>0</v>
      </c>
      <c r="G430">
        <v>6.0022911493484501E-2</v>
      </c>
      <c r="H430">
        <v>0.92722396735145396</v>
      </c>
      <c r="I430" s="6"/>
      <c r="J430" s="19">
        <f t="shared" si="24"/>
        <v>-11.672727272727236</v>
      </c>
      <c r="K430" s="19">
        <f t="shared" si="25"/>
        <v>0</v>
      </c>
      <c r="L430" s="4"/>
      <c r="M430" t="b">
        <f t="shared" si="26"/>
        <v>0</v>
      </c>
      <c r="N430" t="b">
        <f t="shared" si="27"/>
        <v>0</v>
      </c>
    </row>
    <row r="431" spans="1:14" x14ac:dyDescent="0.3">
      <c r="A431" t="str">
        <f>'Regression Coefficients_output'!A430</f>
        <v>USC00235976</v>
      </c>
      <c r="B431" t="str">
        <f>'Regression Coefficients_output'!B430</f>
        <v>MO</v>
      </c>
      <c r="C431">
        <f>'Regression Coefficients_output'!C430</f>
        <v>36.865000000000002</v>
      </c>
      <c r="D431">
        <f>'Regression Coefficients_output'!D430</f>
        <v>-94.360299999999995</v>
      </c>
      <c r="E431">
        <f>'Regression Coefficients_output'!G430</f>
        <v>0</v>
      </c>
      <c r="F431">
        <f>'Regression Coefficients_output'!K430</f>
        <v>-8.4948735475051301E-2</v>
      </c>
      <c r="G431">
        <v>0.28481678166157698</v>
      </c>
      <c r="H431">
        <v>6.9756864779274202E-2</v>
      </c>
      <c r="I431" s="6"/>
      <c r="J431" s="19">
        <f t="shared" si="24"/>
        <v>0</v>
      </c>
      <c r="K431" s="19">
        <f t="shared" si="25"/>
        <v>-6.4561038961038992</v>
      </c>
      <c r="L431" s="4"/>
      <c r="M431" t="b">
        <f t="shared" si="26"/>
        <v>0</v>
      </c>
      <c r="N431" t="b">
        <f t="shared" si="27"/>
        <v>0</v>
      </c>
    </row>
    <row r="432" spans="1:14" x14ac:dyDescent="0.3">
      <c r="A432" t="str">
        <f>'Regression Coefficients_output'!A431</f>
        <v>USC00237263</v>
      </c>
      <c r="B432" t="str">
        <f>'Regression Coefficients_output'!B431</f>
        <v>MO</v>
      </c>
      <c r="C432">
        <f>'Regression Coefficients_output'!C431</f>
        <v>37.956699999999998</v>
      </c>
      <c r="D432">
        <f>'Regression Coefficients_output'!D431</f>
        <v>-91.7761</v>
      </c>
      <c r="E432">
        <f>'Regression Coefficients_output'!G431</f>
        <v>0</v>
      </c>
      <c r="F432">
        <f>'Regression Coefficients_output'!K431</f>
        <v>0</v>
      </c>
      <c r="G432">
        <v>0.68930356389637903</v>
      </c>
      <c r="H432">
        <v>0.236924131369145</v>
      </c>
      <c r="I432" s="6"/>
      <c r="J432" s="19">
        <f t="shared" si="24"/>
        <v>0</v>
      </c>
      <c r="K432" s="19">
        <f t="shared" si="25"/>
        <v>0</v>
      </c>
      <c r="L432" s="4"/>
      <c r="M432" t="b">
        <f t="shared" si="26"/>
        <v>0</v>
      </c>
      <c r="N432" t="b">
        <f t="shared" si="27"/>
        <v>0</v>
      </c>
    </row>
    <row r="433" spans="1:14" x14ac:dyDescent="0.3">
      <c r="A433" t="str">
        <f>'Regression Coefficients_output'!A432</f>
        <v>USC00237963</v>
      </c>
      <c r="B433" t="str">
        <f>'Regression Coefficients_output'!B432</f>
        <v>MO</v>
      </c>
      <c r="C433">
        <f>'Regression Coefficients_output'!C432</f>
        <v>40.247199999999999</v>
      </c>
      <c r="D433">
        <f>'Regression Coefficients_output'!D432</f>
        <v>-93.715800000000002</v>
      </c>
      <c r="E433">
        <f>'Regression Coefficients_output'!G432</f>
        <v>0</v>
      </c>
      <c r="F433">
        <f>'Regression Coefficients_output'!K432</f>
        <v>0</v>
      </c>
      <c r="G433">
        <v>0.84244007063204696</v>
      </c>
      <c r="H433">
        <v>0.46976801268212998</v>
      </c>
      <c r="I433" s="6"/>
      <c r="J433" s="19">
        <f t="shared" si="24"/>
        <v>0</v>
      </c>
      <c r="K433" s="19">
        <f t="shared" si="25"/>
        <v>0</v>
      </c>
      <c r="L433" s="4"/>
      <c r="M433" t="b">
        <f t="shared" si="26"/>
        <v>0</v>
      </c>
      <c r="N433" t="b">
        <f t="shared" si="27"/>
        <v>0</v>
      </c>
    </row>
    <row r="434" spans="1:14" x14ac:dyDescent="0.3">
      <c r="A434" t="str">
        <f>'Regression Coefficients_output'!A433</f>
        <v>USC00238051</v>
      </c>
      <c r="B434" t="str">
        <f>'Regression Coefficients_output'!B433</f>
        <v>MO</v>
      </c>
      <c r="C434">
        <f>'Regression Coefficients_output'!C433</f>
        <v>39.970300000000002</v>
      </c>
      <c r="D434">
        <f>'Regression Coefficients_output'!D433</f>
        <v>-91.887500000000003</v>
      </c>
      <c r="E434">
        <f>'Regression Coefficients_output'!G433</f>
        <v>0</v>
      </c>
      <c r="F434">
        <f>'Regression Coefficients_output'!K433</f>
        <v>0</v>
      </c>
      <c r="G434">
        <v>0.888013827486</v>
      </c>
      <c r="H434">
        <v>0.122647749831772</v>
      </c>
      <c r="I434" s="6"/>
      <c r="J434" s="19">
        <f t="shared" si="24"/>
        <v>0</v>
      </c>
      <c r="K434" s="19">
        <f t="shared" si="25"/>
        <v>0</v>
      </c>
      <c r="L434" s="4"/>
      <c r="M434" t="b">
        <f t="shared" si="26"/>
        <v>0</v>
      </c>
      <c r="N434" t="b">
        <f t="shared" si="27"/>
        <v>0</v>
      </c>
    </row>
    <row r="435" spans="1:14" x14ac:dyDescent="0.3">
      <c r="A435" t="str">
        <f>'Regression Coefficients_output'!A434</f>
        <v>USC00238223</v>
      </c>
      <c r="B435" t="str">
        <f>'Regression Coefficients_output'!B434</f>
        <v>MO</v>
      </c>
      <c r="C435">
        <f>'Regression Coefficients_output'!C434</f>
        <v>38.9664</v>
      </c>
      <c r="D435">
        <f>'Regression Coefficients_output'!D434</f>
        <v>-93.419399999999996</v>
      </c>
      <c r="E435">
        <f>'Regression Coefficients_output'!G434</f>
        <v>-0.260601503759397</v>
      </c>
      <c r="F435">
        <f>'Regression Coefficients_output'!K434</f>
        <v>-8.7354750512645102E-2</v>
      </c>
      <c r="G435">
        <v>4.50821804507051E-4</v>
      </c>
      <c r="H435">
        <v>5.34310159714073E-2</v>
      </c>
      <c r="I435" s="6"/>
      <c r="J435" s="19">
        <f t="shared" si="24"/>
        <v>-19.805714285714171</v>
      </c>
      <c r="K435" s="19">
        <f t="shared" si="25"/>
        <v>-6.6389610389610274</v>
      </c>
      <c r="L435" s="4"/>
      <c r="M435" t="b">
        <f t="shared" si="26"/>
        <v>0</v>
      </c>
      <c r="N435" t="b">
        <f t="shared" si="27"/>
        <v>0</v>
      </c>
    </row>
    <row r="436" spans="1:14" x14ac:dyDescent="0.3">
      <c r="A436" t="str">
        <f>'Regression Coefficients_output'!A435</f>
        <v>USC00238523</v>
      </c>
      <c r="B436" t="str">
        <f>'Regression Coefficients_output'!B435</f>
        <v>MO</v>
      </c>
      <c r="C436">
        <f>'Regression Coefficients_output'!C435</f>
        <v>40.475000000000001</v>
      </c>
      <c r="D436">
        <f>'Regression Coefficients_output'!D435</f>
        <v>-93.003100000000003</v>
      </c>
      <c r="E436">
        <f>'Regression Coefficients_output'!G435</f>
        <v>0</v>
      </c>
      <c r="F436">
        <f>'Regression Coefficients_output'!K435</f>
        <v>0</v>
      </c>
      <c r="G436">
        <v>0.20066347050425101</v>
      </c>
      <c r="H436">
        <v>0.356461440874348</v>
      </c>
      <c r="I436" s="6"/>
      <c r="J436" s="19">
        <f t="shared" si="24"/>
        <v>0</v>
      </c>
      <c r="K436" s="19">
        <f t="shared" si="25"/>
        <v>0</v>
      </c>
      <c r="L436" s="4"/>
      <c r="M436" t="b">
        <f t="shared" si="26"/>
        <v>0</v>
      </c>
      <c r="N436" t="b">
        <f t="shared" si="27"/>
        <v>0</v>
      </c>
    </row>
    <row r="437" spans="1:14" x14ac:dyDescent="0.3">
      <c r="A437" t="str">
        <f>'Regression Coefficients_output'!A436</f>
        <v>USC00238725</v>
      </c>
      <c r="B437" t="str">
        <f>'Regression Coefficients_output'!B436</f>
        <v>MO</v>
      </c>
      <c r="C437">
        <f>'Regression Coefficients_output'!C436</f>
        <v>38.834699999999998</v>
      </c>
      <c r="D437">
        <f>'Regression Coefficients_output'!D436</f>
        <v>-91.138900000000007</v>
      </c>
      <c r="E437">
        <f>'Regression Coefficients_output'!G436</f>
        <v>-0.204677267463694</v>
      </c>
      <c r="F437">
        <f>'Regression Coefficients_output'!K436</f>
        <v>0</v>
      </c>
      <c r="G437">
        <v>1.2182539202523299E-2</v>
      </c>
      <c r="H437">
        <v>0.35155225783278599</v>
      </c>
      <c r="I437" s="6"/>
      <c r="J437" s="19">
        <f t="shared" si="24"/>
        <v>-15.555472327240743</v>
      </c>
      <c r="K437" s="19">
        <f t="shared" si="25"/>
        <v>0</v>
      </c>
      <c r="L437" s="4"/>
      <c r="M437" t="b">
        <f t="shared" si="26"/>
        <v>0</v>
      </c>
      <c r="N437" t="b">
        <f t="shared" si="27"/>
        <v>0</v>
      </c>
    </row>
    <row r="438" spans="1:14" x14ac:dyDescent="0.3">
      <c r="A438" t="str">
        <f>'Regression Coefficients_output'!A437</f>
        <v>USC00240364</v>
      </c>
      <c r="B438" t="str">
        <f>'Regression Coefficients_output'!B437</f>
        <v>MT</v>
      </c>
      <c r="C438">
        <f>'Regression Coefficients_output'!C437</f>
        <v>47.4925</v>
      </c>
      <c r="D438">
        <f>'Regression Coefficients_output'!D437</f>
        <v>-112.3969</v>
      </c>
      <c r="E438">
        <f>'Regression Coefficients_output'!G437</f>
        <v>0</v>
      </c>
      <c r="F438">
        <f>'Regression Coefficients_output'!K437</f>
        <v>-0.23116337777601201</v>
      </c>
      <c r="G438">
        <v>0.69543872493255998</v>
      </c>
      <c r="H438" t="str">
        <v>4.57899566222977e-06</v>
      </c>
      <c r="I438" s="6"/>
      <c r="J438" s="19">
        <f t="shared" si="24"/>
        <v>0</v>
      </c>
      <c r="K438" s="19">
        <f t="shared" si="25"/>
        <v>-17.568416710976912</v>
      </c>
      <c r="L438" s="4"/>
      <c r="M438" t="b">
        <f t="shared" si="26"/>
        <v>0</v>
      </c>
      <c r="N438" t="b">
        <f t="shared" si="27"/>
        <v>0</v>
      </c>
    </row>
    <row r="439" spans="1:14" x14ac:dyDescent="0.3">
      <c r="A439" t="str">
        <f>'Regression Coefficients_output'!A438</f>
        <v>USC00240780</v>
      </c>
      <c r="B439" t="str">
        <f>'Regression Coefficients_output'!B438</f>
        <v>MT</v>
      </c>
      <c r="C439">
        <f>'Regression Coefficients_output'!C438</f>
        <v>45.832500000000003</v>
      </c>
      <c r="D439">
        <f>'Regression Coefficients_output'!D438</f>
        <v>-109.9511</v>
      </c>
      <c r="E439">
        <f>'Regression Coefficients_output'!G438</f>
        <v>0</v>
      </c>
      <c r="F439">
        <f>'Regression Coefficients_output'!K438</f>
        <v>0</v>
      </c>
      <c r="G439">
        <v>0.783946206264302</v>
      </c>
      <c r="H439">
        <v>0.44862420855343699</v>
      </c>
      <c r="I439" s="6"/>
      <c r="J439" s="19">
        <f t="shared" si="24"/>
        <v>0</v>
      </c>
      <c r="K439" s="19">
        <f t="shared" si="25"/>
        <v>0</v>
      </c>
      <c r="L439" s="4"/>
      <c r="M439" t="b">
        <f t="shared" si="26"/>
        <v>0</v>
      </c>
      <c r="N439" t="b">
        <f t="shared" si="27"/>
        <v>0</v>
      </c>
    </row>
    <row r="440" spans="1:14" x14ac:dyDescent="0.3">
      <c r="A440" t="str">
        <f>'Regression Coefficients_output'!A439</f>
        <v>USC00241044</v>
      </c>
      <c r="B440" t="str">
        <f>'Regression Coefficients_output'!B439</f>
        <v>MT</v>
      </c>
      <c r="C440">
        <f>'Regression Coefficients_output'!C439</f>
        <v>45.662199999999999</v>
      </c>
      <c r="D440">
        <f>'Regression Coefficients_output'!D439</f>
        <v>-111.04640000000001</v>
      </c>
      <c r="E440">
        <f>'Regression Coefficients_output'!G439</f>
        <v>0.14451127819548901</v>
      </c>
      <c r="F440">
        <f>'Regression Coefficients_output'!K439</f>
        <v>-8.7286397812713801E-2</v>
      </c>
      <c r="G440">
        <v>6.7934151961901203E-3</v>
      </c>
      <c r="H440">
        <v>2.9002017395325201E-2</v>
      </c>
      <c r="I440" s="6"/>
      <c r="J440" s="19">
        <f t="shared" si="24"/>
        <v>10.982857142857165</v>
      </c>
      <c r="K440" s="19">
        <f t="shared" si="25"/>
        <v>-6.6337662337662486</v>
      </c>
      <c r="L440" s="4"/>
      <c r="M440" t="b">
        <f t="shared" si="26"/>
        <v>0</v>
      </c>
      <c r="N440" t="b">
        <f t="shared" si="27"/>
        <v>0</v>
      </c>
    </row>
    <row r="441" spans="1:14" x14ac:dyDescent="0.3">
      <c r="A441" t="str">
        <f>'Regression Coefficients_output'!A440</f>
        <v>USC00241552</v>
      </c>
      <c r="B441" t="str">
        <f>'Regression Coefficients_output'!B440</f>
        <v>MT</v>
      </c>
      <c r="C441">
        <f>'Regression Coefficients_output'!C440</f>
        <v>47.219200000000001</v>
      </c>
      <c r="D441">
        <f>'Regression Coefficients_output'!D440</f>
        <v>-111.71080000000001</v>
      </c>
      <c r="E441">
        <f>'Regression Coefficients_output'!G440</f>
        <v>0.178275277068701</v>
      </c>
      <c r="F441">
        <f>'Regression Coefficients_output'!K440</f>
        <v>-0.15264278881472501</v>
      </c>
      <c r="G441">
        <v>3.7483775128385499E-4</v>
      </c>
      <c r="H441">
        <v>1.76240657329714E-3</v>
      </c>
      <c r="I441" s="6"/>
      <c r="J441" s="19">
        <f t="shared" si="24"/>
        <v>13.548921057221277</v>
      </c>
      <c r="K441" s="19">
        <f t="shared" si="25"/>
        <v>-11.6008519499191</v>
      </c>
      <c r="L441" s="4"/>
      <c r="M441" t="b">
        <f t="shared" si="26"/>
        <v>0</v>
      </c>
      <c r="N441" t="b">
        <f t="shared" si="27"/>
        <v>0</v>
      </c>
    </row>
    <row r="442" spans="1:14" x14ac:dyDescent="0.3">
      <c r="A442" t="str">
        <f>'Regression Coefficients_output'!A441</f>
        <v>USC00241722</v>
      </c>
      <c r="B442" t="str">
        <f>'Regression Coefficients_output'!B441</f>
        <v>MT</v>
      </c>
      <c r="C442">
        <f>'Regression Coefficients_output'!C441</f>
        <v>48.588299999999997</v>
      </c>
      <c r="D442">
        <f>'Regression Coefficients_output'!D441</f>
        <v>-109.22669999999999</v>
      </c>
      <c r="E442">
        <f>'Regression Coefficients_output'!G441</f>
        <v>0</v>
      </c>
      <c r="F442">
        <f>'Regression Coefficients_output'!K441</f>
        <v>-9.0006835269992994E-2</v>
      </c>
      <c r="G442">
        <v>0.96183683555428601</v>
      </c>
      <c r="H442">
        <v>5.4502651085841403E-2</v>
      </c>
      <c r="I442" s="6"/>
      <c r="J442" s="19">
        <f t="shared" si="24"/>
        <v>0</v>
      </c>
      <c r="K442" s="19">
        <f t="shared" si="25"/>
        <v>-6.8405194805194673</v>
      </c>
      <c r="L442" s="4"/>
      <c r="M442" t="b">
        <f t="shared" si="26"/>
        <v>0</v>
      </c>
      <c r="N442" t="b">
        <f t="shared" si="27"/>
        <v>0</v>
      </c>
    </row>
    <row r="443" spans="1:14" x14ac:dyDescent="0.3">
      <c r="A443" t="str">
        <f>'Regression Coefficients_output'!A442</f>
        <v>USC00241737</v>
      </c>
      <c r="B443" t="str">
        <f>'Regression Coefficients_output'!B442</f>
        <v>MT</v>
      </c>
      <c r="C443">
        <f>'Regression Coefficients_output'!C442</f>
        <v>47.820599999999999</v>
      </c>
      <c r="D443">
        <f>'Regression Coefficients_output'!D442</f>
        <v>-112.1922</v>
      </c>
      <c r="E443">
        <f>'Regression Coefficients_output'!G442</f>
        <v>0</v>
      </c>
      <c r="F443">
        <f>'Regression Coefficients_output'!K442</f>
        <v>-0.14319392002035899</v>
      </c>
      <c r="G443">
        <v>0.69153089764146303</v>
      </c>
      <c r="H443">
        <v>1.44679489968536E-3</v>
      </c>
      <c r="I443" s="6"/>
      <c r="J443" s="19">
        <f t="shared" si="24"/>
        <v>0</v>
      </c>
      <c r="K443" s="19">
        <f t="shared" si="25"/>
        <v>-10.882737921547283</v>
      </c>
      <c r="L443" s="5"/>
      <c r="M443" t="b">
        <f t="shared" si="26"/>
        <v>0</v>
      </c>
      <c r="N443" t="b">
        <f t="shared" si="27"/>
        <v>0</v>
      </c>
    </row>
    <row r="444" spans="1:14" x14ac:dyDescent="0.3">
      <c r="A444" t="str">
        <f>'Regression Coefficients_output'!A443</f>
        <v>USC00242409</v>
      </c>
      <c r="B444" t="str">
        <f>'Regression Coefficients_output'!B443</f>
        <v>MT</v>
      </c>
      <c r="C444">
        <f>'Regression Coefficients_output'!C443</f>
        <v>45.2089</v>
      </c>
      <c r="D444">
        <f>'Regression Coefficients_output'!D443</f>
        <v>-112.63890000000001</v>
      </c>
      <c r="E444">
        <f>'Regression Coefficients_output'!G443</f>
        <v>0</v>
      </c>
      <c r="F444">
        <f>'Regression Coefficients_output'!K443</f>
        <v>-0.14933697881066299</v>
      </c>
      <c r="G444">
        <v>0.108632848177346</v>
      </c>
      <c r="H444">
        <v>5.6426555603387399E-4</v>
      </c>
      <c r="I444" s="6"/>
      <c r="J444" s="19">
        <f t="shared" si="24"/>
        <v>0</v>
      </c>
      <c r="K444" s="19">
        <f t="shared" si="25"/>
        <v>-11.349610389610387</v>
      </c>
      <c r="L444" s="4"/>
      <c r="M444" t="b">
        <f t="shared" si="26"/>
        <v>0</v>
      </c>
      <c r="N444" t="b">
        <f t="shared" si="27"/>
        <v>0</v>
      </c>
    </row>
    <row r="445" spans="1:14" x14ac:dyDescent="0.3">
      <c r="A445" t="str">
        <f>'Regression Coefficients_output'!A444</f>
        <v>USC00242689</v>
      </c>
      <c r="B445" t="str">
        <f>'Regression Coefficients_output'!B444</f>
        <v>MT</v>
      </c>
      <c r="C445">
        <f>'Regression Coefficients_output'!C444</f>
        <v>45.886400000000002</v>
      </c>
      <c r="D445">
        <f>'Regression Coefficients_output'!D444</f>
        <v>-104.5478</v>
      </c>
      <c r="E445">
        <f>'Regression Coefficients_output'!G444</f>
        <v>0</v>
      </c>
      <c r="F445">
        <f>'Regression Coefficients_output'!K444</f>
        <v>-0.145454545454545</v>
      </c>
      <c r="G445">
        <v>0.60074028268896895</v>
      </c>
      <c r="H445">
        <v>1.2206320044766399E-3</v>
      </c>
      <c r="I445" s="6"/>
      <c r="J445" s="19">
        <f t="shared" si="24"/>
        <v>0</v>
      </c>
      <c r="K445" s="19">
        <f t="shared" si="25"/>
        <v>-11.054545454545421</v>
      </c>
      <c r="L445" s="4"/>
      <c r="M445" t="b">
        <f t="shared" si="26"/>
        <v>0</v>
      </c>
      <c r="N445" t="b">
        <f t="shared" si="27"/>
        <v>0</v>
      </c>
    </row>
    <row r="446" spans="1:14" x14ac:dyDescent="0.3">
      <c r="A446" t="str">
        <f>'Regression Coefficients_output'!A445</f>
        <v>USC00242793</v>
      </c>
      <c r="B446" t="str">
        <f>'Regression Coefficients_output'!B445</f>
        <v>MT</v>
      </c>
      <c r="C446">
        <f>'Regression Coefficients_output'!C445</f>
        <v>45.339399999999998</v>
      </c>
      <c r="D446">
        <f>'Regression Coefficients_output'!D445</f>
        <v>-111.7122</v>
      </c>
      <c r="E446">
        <f>'Regression Coefficients_output'!G445</f>
        <v>0.21722488038277499</v>
      </c>
      <c r="F446">
        <f>'Regression Coefficients_output'!K445</f>
        <v>-7.1674641148325599E-2</v>
      </c>
      <c r="G446" t="str">
        <v>2.38191524981824e-05</v>
      </c>
      <c r="H446">
        <v>8.3325166003226703E-2</v>
      </c>
      <c r="I446" s="6"/>
      <c r="J446" s="19">
        <f t="shared" si="24"/>
        <v>16.509090909090901</v>
      </c>
      <c r="K446" s="19">
        <f t="shared" si="25"/>
        <v>-5.4472727272727459</v>
      </c>
      <c r="L446" s="4"/>
      <c r="M446" t="b">
        <f t="shared" si="26"/>
        <v>0</v>
      </c>
      <c r="N446" t="b">
        <f t="shared" si="27"/>
        <v>0</v>
      </c>
    </row>
    <row r="447" spans="1:14" x14ac:dyDescent="0.3">
      <c r="A447" t="str">
        <f>'Regression Coefficients_output'!A446</f>
        <v>USC00243013</v>
      </c>
      <c r="B447" t="str">
        <f>'Regression Coefficients_output'!B446</f>
        <v>MT</v>
      </c>
      <c r="C447">
        <f>'Regression Coefficients_output'!C446</f>
        <v>46.8217</v>
      </c>
      <c r="D447">
        <f>'Regression Coefficients_output'!D446</f>
        <v>-108.3725</v>
      </c>
      <c r="E447">
        <f>'Regression Coefficients_output'!G446</f>
        <v>0</v>
      </c>
      <c r="F447">
        <f>'Regression Coefficients_output'!K446</f>
        <v>-0.180797944631652</v>
      </c>
      <c r="G447">
        <v>0.96450518805392604</v>
      </c>
      <c r="H447">
        <v>1.4024787020528199E-4</v>
      </c>
      <c r="I447" s="6"/>
      <c r="J447" s="19">
        <f t="shared" si="24"/>
        <v>0</v>
      </c>
      <c r="K447" s="19">
        <f t="shared" si="25"/>
        <v>-13.740643792005551</v>
      </c>
      <c r="L447" s="4"/>
      <c r="M447" t="b">
        <f t="shared" si="26"/>
        <v>0</v>
      </c>
      <c r="N447" t="b">
        <f t="shared" si="27"/>
        <v>0</v>
      </c>
    </row>
    <row r="448" spans="1:14" x14ac:dyDescent="0.3">
      <c r="A448" t="str">
        <f>'Regression Coefficients_output'!A447</f>
        <v>USC00243110</v>
      </c>
      <c r="B448" t="str">
        <f>'Regression Coefficients_output'!B447</f>
        <v>MT</v>
      </c>
      <c r="C448">
        <f>'Regression Coefficients_output'!C447</f>
        <v>48.4983</v>
      </c>
      <c r="D448">
        <f>'Regression Coefficients_output'!D447</f>
        <v>-109.8014</v>
      </c>
      <c r="E448">
        <f>'Regression Coefficients_output'!G447</f>
        <v>0</v>
      </c>
      <c r="F448">
        <f>'Regression Coefficients_output'!K447</f>
        <v>-0.14235133287764801</v>
      </c>
      <c r="G448">
        <v>0.80286036455464804</v>
      </c>
      <c r="H448">
        <v>3.78615577070845E-3</v>
      </c>
      <c r="I448" s="6"/>
      <c r="J448" s="19">
        <f t="shared" si="24"/>
        <v>0</v>
      </c>
      <c r="K448" s="19">
        <f t="shared" si="25"/>
        <v>-10.818701298701249</v>
      </c>
      <c r="L448" s="4"/>
      <c r="M448" t="b">
        <f t="shared" si="26"/>
        <v>0</v>
      </c>
      <c r="N448" t="b">
        <f t="shared" si="27"/>
        <v>0</v>
      </c>
    </row>
    <row r="449" spans="1:14" x14ac:dyDescent="0.3">
      <c r="A449" t="str">
        <f>'Regression Coefficients_output'!A448</f>
        <v>USC00243139</v>
      </c>
      <c r="B449" t="str">
        <f>'Regression Coefficients_output'!B448</f>
        <v>MT</v>
      </c>
      <c r="C449">
        <f>'Regression Coefficients_output'!C448</f>
        <v>48.778300000000002</v>
      </c>
      <c r="D449">
        <f>'Regression Coefficients_output'!D448</f>
        <v>-114.8997</v>
      </c>
      <c r="E449">
        <f>'Regression Coefficients_output'!G448</f>
        <v>0</v>
      </c>
      <c r="F449">
        <f>'Regression Coefficients_output'!K448</f>
        <v>-0.27395297630717802</v>
      </c>
      <c r="G449">
        <v>0.100574746596683</v>
      </c>
      <c r="H449" t="str">
        <v>3.41958434397962e-05</v>
      </c>
      <c r="I449" s="6"/>
      <c r="J449" s="19">
        <f t="shared" si="24"/>
        <v>0</v>
      </c>
      <c r="K449" s="19">
        <f t="shared" si="25"/>
        <v>-20.82042619934553</v>
      </c>
      <c r="L449" s="4"/>
      <c r="M449" t="b">
        <f t="shared" si="26"/>
        <v>0</v>
      </c>
      <c r="N449" t="b">
        <f t="shared" si="27"/>
        <v>0</v>
      </c>
    </row>
    <row r="450" spans="1:14" x14ac:dyDescent="0.3">
      <c r="A450" t="str">
        <f>'Regression Coefficients_output'!A449</f>
        <v>USC00243581</v>
      </c>
      <c r="B450" t="str">
        <f>'Regression Coefficients_output'!B449</f>
        <v>MT</v>
      </c>
      <c r="C450">
        <f>'Regression Coefficients_output'!C449</f>
        <v>47.105800000000002</v>
      </c>
      <c r="D450">
        <f>'Regression Coefficients_output'!D449</f>
        <v>-104.7175</v>
      </c>
      <c r="E450">
        <f>'Regression Coefficients_output'!G449</f>
        <v>0</v>
      </c>
      <c r="F450">
        <f>'Regression Coefficients_output'!K449</f>
        <v>-0.13935866784585799</v>
      </c>
      <c r="G450">
        <v>0.37191531299838199</v>
      </c>
      <c r="H450">
        <v>6.3773997464443401E-3</v>
      </c>
      <c r="I450" s="6"/>
      <c r="J450" s="19">
        <f t="shared" si="24"/>
        <v>0</v>
      </c>
      <c r="K450" s="19">
        <f t="shared" si="25"/>
        <v>-10.591258756285207</v>
      </c>
      <c r="L450" s="4"/>
      <c r="M450" t="b">
        <f t="shared" si="26"/>
        <v>0</v>
      </c>
      <c r="N450" t="b">
        <f t="shared" si="27"/>
        <v>0</v>
      </c>
    </row>
    <row r="451" spans="1:14" x14ac:dyDescent="0.3">
      <c r="A451" t="str">
        <f>'Regression Coefficients_output'!A450</f>
        <v>USC00243885</v>
      </c>
      <c r="B451" t="str">
        <f>'Regression Coefficients_output'!B450</f>
        <v>MT</v>
      </c>
      <c r="C451">
        <f>'Regression Coefficients_output'!C450</f>
        <v>46.246099999999998</v>
      </c>
      <c r="D451">
        <f>'Regression Coefficients_output'!D450</f>
        <v>-114.1681</v>
      </c>
      <c r="E451">
        <f>'Regression Coefficients_output'!G450</f>
        <v>0.101554779967734</v>
      </c>
      <c r="F451">
        <f>'Regression Coefficients_output'!K450</f>
        <v>-0.113425377822817</v>
      </c>
      <c r="G451">
        <v>2.3128628550596601E-2</v>
      </c>
      <c r="H451">
        <v>2.7241874340823698E-2</v>
      </c>
      <c r="I451" s="6"/>
      <c r="J451" s="19">
        <f t="shared" si="24"/>
        <v>7.7181632775477844</v>
      </c>
      <c r="K451" s="19">
        <f t="shared" si="25"/>
        <v>-8.620328714534093</v>
      </c>
      <c r="L451" s="4"/>
      <c r="M451" t="b">
        <f t="shared" si="26"/>
        <v>0</v>
      </c>
      <c r="N451" t="b">
        <f t="shared" si="27"/>
        <v>0</v>
      </c>
    </row>
    <row r="452" spans="1:14" x14ac:dyDescent="0.3">
      <c r="A452" t="str">
        <f>'Regression Coefficients_output'!A451</f>
        <v>USC00244038</v>
      </c>
      <c r="B452" t="str">
        <f>'Regression Coefficients_output'!B451</f>
        <v>MT</v>
      </c>
      <c r="C452">
        <f>'Regression Coefficients_output'!C451</f>
        <v>44.866700000000002</v>
      </c>
      <c r="D452">
        <f>'Regression Coefficients_output'!D451</f>
        <v>-111.33920000000001</v>
      </c>
      <c r="E452">
        <f>'Regression Coefficients_output'!G451</f>
        <v>0</v>
      </c>
      <c r="F452">
        <f>'Regression Coefficients_output'!K451</f>
        <v>-0.15081339712918701</v>
      </c>
      <c r="G452">
        <v>0.15273797315443199</v>
      </c>
      <c r="H452" t="str">
        <v>5.69072389094875e-06</v>
      </c>
      <c r="I452" s="6"/>
      <c r="J452" s="19">
        <f t="shared" si="24"/>
        <v>0</v>
      </c>
      <c r="K452" s="19">
        <f t="shared" si="25"/>
        <v>-11.461818181818213</v>
      </c>
      <c r="L452" s="4"/>
      <c r="M452" t="b">
        <f t="shared" si="26"/>
        <v>0</v>
      </c>
      <c r="N452" t="b">
        <f t="shared" si="27"/>
        <v>0</v>
      </c>
    </row>
    <row r="453" spans="1:14" x14ac:dyDescent="0.3">
      <c r="A453" t="str">
        <f>'Regression Coefficients_output'!A452</f>
        <v>USC00244345</v>
      </c>
      <c r="B453" t="str">
        <f>'Regression Coefficients_output'!B452</f>
        <v>MT</v>
      </c>
      <c r="C453">
        <f>'Regression Coefficients_output'!C452</f>
        <v>45.922800000000002</v>
      </c>
      <c r="D453">
        <f>'Regression Coefficients_output'!D452</f>
        <v>-108.2453</v>
      </c>
      <c r="E453">
        <f>'Regression Coefficients_output'!G452</f>
        <v>0.124924581661329</v>
      </c>
      <c r="F453">
        <f>'Regression Coefficients_output'!K452</f>
        <v>-0.10754161446803499</v>
      </c>
      <c r="G453">
        <v>1.16863045560018E-2</v>
      </c>
      <c r="H453">
        <v>5.4790291736460099E-2</v>
      </c>
      <c r="I453" s="6"/>
      <c r="J453" s="19">
        <f t="shared" ref="J453:J516" si="28">E453*B$2</f>
        <v>9.4942682062610047</v>
      </c>
      <c r="K453" s="19">
        <f t="shared" ref="K453:K516" si="29">F453*B$2</f>
        <v>-8.1731626995706588</v>
      </c>
      <c r="L453" s="4"/>
      <c r="M453" t="b">
        <f t="shared" ref="M453:M516" si="30">IF(AND(J453&lt;5, J453&gt;-5,G453&lt;0.1), TRUE)</f>
        <v>0</v>
      </c>
      <c r="N453" t="b">
        <f t="shared" ref="N453:N516" si="31">IF(AND(K453&lt;5, K453&gt;-5,H453&lt;0.1), TRUE)</f>
        <v>0</v>
      </c>
    </row>
    <row r="454" spans="1:14" x14ac:dyDescent="0.3">
      <c r="A454" t="str">
        <f>'Regression Coefficients_output'!A453</f>
        <v>USC00244364</v>
      </c>
      <c r="B454" t="str">
        <f>'Regression Coefficients_output'!B453</f>
        <v>MT</v>
      </c>
      <c r="C454">
        <f>'Regression Coefficients_output'!C453</f>
        <v>45.935299999999998</v>
      </c>
      <c r="D454">
        <f>'Regression Coefficients_output'!D453</f>
        <v>-107.1375</v>
      </c>
      <c r="E454">
        <f>'Regression Coefficients_output'!G453</f>
        <v>0</v>
      </c>
      <c r="F454">
        <f>'Regression Coefficients_output'!K453</f>
        <v>-9.4711538461542399E-2</v>
      </c>
      <c r="G454">
        <v>0.45764049698650799</v>
      </c>
      <c r="H454">
        <v>9.5306922478114994E-2</v>
      </c>
      <c r="I454" s="6"/>
      <c r="J454" s="19">
        <f t="shared" si="28"/>
        <v>0</v>
      </c>
      <c r="K454" s="19">
        <f t="shared" si="29"/>
        <v>-7.1980769230772221</v>
      </c>
      <c r="L454" s="4"/>
      <c r="M454" t="b">
        <f t="shared" si="30"/>
        <v>0</v>
      </c>
      <c r="N454" t="b">
        <f t="shared" si="31"/>
        <v>0</v>
      </c>
    </row>
    <row r="455" spans="1:14" x14ac:dyDescent="0.3">
      <c r="A455" t="str">
        <f>'Regression Coefficients_output'!A454</f>
        <v>USC00244522</v>
      </c>
      <c r="B455" t="str">
        <f>'Regression Coefficients_output'!B454</f>
        <v>MT</v>
      </c>
      <c r="C455">
        <f>'Regression Coefficients_output'!C454</f>
        <v>47.314399999999999</v>
      </c>
      <c r="D455">
        <f>'Regression Coefficients_output'!D454</f>
        <v>-106.91030000000001</v>
      </c>
      <c r="E455">
        <f>'Regression Coefficients_output'!G454</f>
        <v>0</v>
      </c>
      <c r="F455">
        <f>'Regression Coefficients_output'!K454</f>
        <v>-0.20293937538273099</v>
      </c>
      <c r="G455">
        <v>0.19817412815454499</v>
      </c>
      <c r="H455">
        <v>2.8685736589846599E-4</v>
      </c>
      <c r="I455" s="6"/>
      <c r="J455" s="19">
        <f t="shared" si="28"/>
        <v>0</v>
      </c>
      <c r="K455" s="19">
        <f t="shared" si="29"/>
        <v>-15.423392529087556</v>
      </c>
      <c r="L455" s="4"/>
      <c r="M455" t="b">
        <f t="shared" si="30"/>
        <v>0</v>
      </c>
      <c r="N455" t="b">
        <f t="shared" si="31"/>
        <v>0</v>
      </c>
    </row>
    <row r="456" spans="1:14" x14ac:dyDescent="0.3">
      <c r="A456" t="str">
        <f>'Regression Coefficients_output'!A455</f>
        <v>USC00244558</v>
      </c>
      <c r="B456" t="str">
        <f>'Regression Coefficients_output'!B455</f>
        <v>MT</v>
      </c>
      <c r="C456">
        <f>'Regression Coefficients_output'!C455</f>
        <v>48.304200000000002</v>
      </c>
      <c r="D456">
        <f>'Regression Coefficients_output'!D455</f>
        <v>-114.2642</v>
      </c>
      <c r="E456">
        <f>'Regression Coefficients_output'!G455</f>
        <v>0.13509227614490801</v>
      </c>
      <c r="F456">
        <f>'Regression Coefficients_output'!K455</f>
        <v>-0.12418318523581599</v>
      </c>
      <c r="G456">
        <v>8.5634741310471607E-3</v>
      </c>
      <c r="H456">
        <v>6.6071141117205997E-3</v>
      </c>
      <c r="I456" s="6"/>
      <c r="J456" s="19">
        <f t="shared" si="28"/>
        <v>10.267012987013009</v>
      </c>
      <c r="K456" s="19">
        <f t="shared" si="29"/>
        <v>-9.4379220779220159</v>
      </c>
      <c r="L456" s="4"/>
      <c r="M456" t="b">
        <f t="shared" si="30"/>
        <v>0</v>
      </c>
      <c r="N456" t="b">
        <f t="shared" si="31"/>
        <v>0</v>
      </c>
    </row>
    <row r="457" spans="1:14" x14ac:dyDescent="0.3">
      <c r="A457" t="str">
        <f>'Regression Coefficients_output'!A456</f>
        <v>USC00245015</v>
      </c>
      <c r="B457" t="str">
        <f>'Regression Coefficients_output'!B456</f>
        <v>MT</v>
      </c>
      <c r="C457">
        <f>'Regression Coefficients_output'!C456</f>
        <v>48.403599999999997</v>
      </c>
      <c r="D457">
        <f>'Regression Coefficients_output'!D456</f>
        <v>-115.53919999999999</v>
      </c>
      <c r="E457">
        <f>'Regression Coefficients_output'!G456</f>
        <v>0</v>
      </c>
      <c r="F457">
        <f>'Regression Coefficients_output'!K456</f>
        <v>-0.30530213383211902</v>
      </c>
      <c r="G457">
        <v>0.29585665650943299</v>
      </c>
      <c r="H457" t="str">
        <v>3.28318709742883e-07</v>
      </c>
      <c r="I457" s="6"/>
      <c r="J457" s="19">
        <f t="shared" si="28"/>
        <v>0</v>
      </c>
      <c r="K457" s="19">
        <f t="shared" si="29"/>
        <v>-23.202962171241044</v>
      </c>
      <c r="L457" s="4"/>
      <c r="M457" t="b">
        <f t="shared" si="30"/>
        <v>0</v>
      </c>
      <c r="N457" t="b">
        <f t="shared" si="31"/>
        <v>0</v>
      </c>
    </row>
    <row r="458" spans="1:14" x14ac:dyDescent="0.3">
      <c r="A458" t="str">
        <f>'Regression Coefficients_output'!A457</f>
        <v>USC00245572</v>
      </c>
      <c r="B458" t="str">
        <f>'Regression Coefficients_output'!B457</f>
        <v>MT</v>
      </c>
      <c r="C458">
        <f>'Regression Coefficients_output'!C457</f>
        <v>48.482799999999997</v>
      </c>
      <c r="D458">
        <f>'Regression Coefficients_output'!D457</f>
        <v>-104.45140000000001</v>
      </c>
      <c r="E458">
        <f>'Regression Coefficients_output'!G457</f>
        <v>0</v>
      </c>
      <c r="F458">
        <f>'Regression Coefficients_output'!K457</f>
        <v>-0.173848257006152</v>
      </c>
      <c r="G458">
        <v>0.22825759526778999</v>
      </c>
      <c r="H458">
        <v>6.9169214357626897E-4</v>
      </c>
      <c r="I458" s="6"/>
      <c r="J458" s="19">
        <f t="shared" si="28"/>
        <v>0</v>
      </c>
      <c r="K458" s="19">
        <f t="shared" si="29"/>
        <v>-13.212467532467553</v>
      </c>
      <c r="L458" s="4"/>
      <c r="M458" t="b">
        <f t="shared" si="30"/>
        <v>0</v>
      </c>
      <c r="N458" t="b">
        <f t="shared" si="31"/>
        <v>0</v>
      </c>
    </row>
    <row r="459" spans="1:14" x14ac:dyDescent="0.3">
      <c r="A459" t="str">
        <f>'Regression Coefficients_output'!A458</f>
        <v>USC00245761</v>
      </c>
      <c r="B459" t="str">
        <f>'Regression Coefficients_output'!B458</f>
        <v>MT</v>
      </c>
      <c r="C459">
        <f>'Regression Coefficients_output'!C458</f>
        <v>47.057200000000002</v>
      </c>
      <c r="D459">
        <f>'Regression Coefficients_output'!D458</f>
        <v>-109.9511</v>
      </c>
      <c r="E459">
        <f>'Regression Coefficients_output'!G458</f>
        <v>0</v>
      </c>
      <c r="F459">
        <f>'Regression Coefficients_output'!K458</f>
        <v>-0.16638382144069999</v>
      </c>
      <c r="G459">
        <v>0.15613903241132701</v>
      </c>
      <c r="H459">
        <v>8.3988186751150101E-4</v>
      </c>
      <c r="I459" s="6"/>
      <c r="J459" s="19">
        <f t="shared" si="28"/>
        <v>0</v>
      </c>
      <c r="K459" s="19">
        <f t="shared" si="29"/>
        <v>-12.645170429493199</v>
      </c>
      <c r="L459" s="4"/>
      <c r="M459" t="b">
        <f t="shared" si="30"/>
        <v>0</v>
      </c>
      <c r="N459" t="b">
        <f t="shared" si="31"/>
        <v>0</v>
      </c>
    </row>
    <row r="460" spans="1:14" x14ac:dyDescent="0.3">
      <c r="A460" t="str">
        <f>'Regression Coefficients_output'!A459</f>
        <v>USC00246157</v>
      </c>
      <c r="B460" t="str">
        <f>'Regression Coefficients_output'!B459</f>
        <v>MT</v>
      </c>
      <c r="C460">
        <f>'Regression Coefficients_output'!C459</f>
        <v>45.487499999999997</v>
      </c>
      <c r="D460">
        <f>'Regression Coefficients_output'!D459</f>
        <v>-111.6336</v>
      </c>
      <c r="E460">
        <f>'Regression Coefficients_output'!G459</f>
        <v>0</v>
      </c>
      <c r="F460">
        <f>'Regression Coefficients_output'!K459</f>
        <v>-0.21934381408065601</v>
      </c>
      <c r="G460">
        <v>0.74935814553189395</v>
      </c>
      <c r="H460" t="str">
        <v>1.81343840105418e-06</v>
      </c>
      <c r="I460" s="6"/>
      <c r="J460" s="19">
        <f t="shared" si="28"/>
        <v>0</v>
      </c>
      <c r="K460" s="19">
        <f t="shared" si="29"/>
        <v>-16.670129870129855</v>
      </c>
      <c r="L460" s="4"/>
      <c r="M460" t="b">
        <f t="shared" si="30"/>
        <v>0</v>
      </c>
      <c r="N460" t="b">
        <f t="shared" si="31"/>
        <v>0</v>
      </c>
    </row>
    <row r="461" spans="1:14" x14ac:dyDescent="0.3">
      <c r="A461" t="str">
        <f>'Regression Coefficients_output'!A460</f>
        <v>USC00246472</v>
      </c>
      <c r="B461" t="str">
        <f>'Regression Coefficients_output'!B460</f>
        <v>MT</v>
      </c>
      <c r="C461">
        <f>'Regression Coefficients_output'!C460</f>
        <v>46.315800000000003</v>
      </c>
      <c r="D461">
        <f>'Regression Coefficients_output'!D460</f>
        <v>-113.3</v>
      </c>
      <c r="E461">
        <f>'Regression Coefficients_output'!G460</f>
        <v>0</v>
      </c>
      <c r="F461">
        <f>'Regression Coefficients_output'!K460</f>
        <v>-0.11298259633013399</v>
      </c>
      <c r="G461">
        <v>0.105143120214182</v>
      </c>
      <c r="H461">
        <v>9.4938477930443504E-3</v>
      </c>
      <c r="I461" s="6"/>
      <c r="J461" s="19">
        <f t="shared" si="28"/>
        <v>0</v>
      </c>
      <c r="K461" s="19">
        <f t="shared" si="29"/>
        <v>-8.5866773210901837</v>
      </c>
      <c r="L461" s="4"/>
      <c r="M461" t="b">
        <f t="shared" si="30"/>
        <v>0</v>
      </c>
      <c r="N461" t="b">
        <f t="shared" si="31"/>
        <v>0</v>
      </c>
    </row>
    <row r="462" spans="1:14" x14ac:dyDescent="0.3">
      <c r="A462" t="str">
        <f>'Regression Coefficients_output'!A461</f>
        <v>USC00246601</v>
      </c>
      <c r="B462" t="str">
        <f>'Regression Coefficients_output'!B461</f>
        <v>MT</v>
      </c>
      <c r="C462">
        <f>'Regression Coefficients_output'!C461</f>
        <v>46.4178</v>
      </c>
      <c r="D462">
        <f>'Regression Coefficients_output'!D461</f>
        <v>-104.5164</v>
      </c>
      <c r="E462">
        <f>'Regression Coefficients_output'!G461</f>
        <v>0</v>
      </c>
      <c r="F462">
        <f>'Regression Coefficients_output'!K461</f>
        <v>-0.170813397129187</v>
      </c>
      <c r="G462">
        <v>0.902067476731921</v>
      </c>
      <c r="H462" t="str">
        <v>9.01303789625689e-05</v>
      </c>
      <c r="I462" s="6"/>
      <c r="J462" s="19">
        <f t="shared" si="28"/>
        <v>0</v>
      </c>
      <c r="K462" s="19">
        <f t="shared" si="29"/>
        <v>-12.981818181818213</v>
      </c>
      <c r="L462" s="4"/>
      <c r="M462" t="b">
        <f t="shared" si="30"/>
        <v>0</v>
      </c>
      <c r="N462" t="b">
        <f t="shared" si="31"/>
        <v>0</v>
      </c>
    </row>
    <row r="463" spans="1:14" x14ac:dyDescent="0.3">
      <c r="A463" t="str">
        <f>'Regression Coefficients_output'!A462</f>
        <v>USC00246918</v>
      </c>
      <c r="B463" t="str">
        <f>'Regression Coefficients_output'!B462</f>
        <v>MT</v>
      </c>
      <c r="C463">
        <f>'Regression Coefficients_output'!C462</f>
        <v>45.176900000000003</v>
      </c>
      <c r="D463">
        <f>'Regression Coefficients_output'!D462</f>
        <v>-109.2572</v>
      </c>
      <c r="E463">
        <f>'Regression Coefficients_output'!G462</f>
        <v>0.201871654780378</v>
      </c>
      <c r="F463">
        <f>'Regression Coefficients_output'!K462</f>
        <v>0</v>
      </c>
      <c r="G463">
        <v>3.55074834125748E-4</v>
      </c>
      <c r="H463">
        <v>0.27387154776708</v>
      </c>
      <c r="I463" s="6"/>
      <c r="J463" s="19">
        <f t="shared" si="28"/>
        <v>15.342245763308728</v>
      </c>
      <c r="K463" s="19">
        <f t="shared" si="29"/>
        <v>0</v>
      </c>
      <c r="L463" s="4"/>
      <c r="M463" t="b">
        <f t="shared" si="30"/>
        <v>0</v>
      </c>
      <c r="N463" t="b">
        <f t="shared" si="31"/>
        <v>0</v>
      </c>
    </row>
    <row r="464" spans="1:14" x14ac:dyDescent="0.3">
      <c r="A464" t="str">
        <f>'Regression Coefficients_output'!A463</f>
        <v>USC00247286</v>
      </c>
      <c r="B464" t="str">
        <f>'Regression Coefficients_output'!B463</f>
        <v>MT</v>
      </c>
      <c r="C464">
        <f>'Regression Coefficients_output'!C463</f>
        <v>47.314999999999998</v>
      </c>
      <c r="D464">
        <f>'Regression Coefficients_output'!D463</f>
        <v>-114.09829999999999</v>
      </c>
      <c r="E464">
        <f>'Regression Coefficients_output'!G463</f>
        <v>0.13822153379275601</v>
      </c>
      <c r="F464">
        <f>'Regression Coefficients_output'!K463</f>
        <v>-0.19879243851552</v>
      </c>
      <c r="G464">
        <v>3.6524294315506703E-2</v>
      </c>
      <c r="H464">
        <v>1.0664531947376999E-3</v>
      </c>
      <c r="I464" s="6"/>
      <c r="J464" s="19">
        <f t="shared" si="28"/>
        <v>10.504836568249457</v>
      </c>
      <c r="K464" s="19">
        <f t="shared" si="29"/>
        <v>-15.10822532717952</v>
      </c>
      <c r="L464" s="4"/>
      <c r="M464" t="b">
        <f t="shared" si="30"/>
        <v>0</v>
      </c>
      <c r="N464" t="b">
        <f t="shared" si="31"/>
        <v>0</v>
      </c>
    </row>
    <row r="465" spans="1:14" x14ac:dyDescent="0.3">
      <c r="A465" t="str">
        <f>'Regression Coefficients_output'!A464</f>
        <v>USC00247382</v>
      </c>
      <c r="B465" t="str">
        <f>'Regression Coefficients_output'!B464</f>
        <v>MT</v>
      </c>
      <c r="C465">
        <f>'Regression Coefficients_output'!C464</f>
        <v>47.453600000000002</v>
      </c>
      <c r="D465">
        <f>'Regression Coefficients_output'!D464</f>
        <v>-104.3378</v>
      </c>
      <c r="E465">
        <f>'Regression Coefficients_output'!G464</f>
        <v>0</v>
      </c>
      <c r="F465">
        <f>'Regression Coefficients_output'!K464</f>
        <v>-0.18532005689900399</v>
      </c>
      <c r="G465">
        <v>0.20944473348763701</v>
      </c>
      <c r="H465">
        <v>1.5175271027939E-4</v>
      </c>
      <c r="I465" s="6"/>
      <c r="J465" s="19">
        <f t="shared" si="28"/>
        <v>0</v>
      </c>
      <c r="K465" s="19">
        <f t="shared" si="29"/>
        <v>-14.084324324324303</v>
      </c>
      <c r="L465" s="4"/>
      <c r="M465" t="b">
        <f t="shared" si="30"/>
        <v>0</v>
      </c>
      <c r="N465" t="b">
        <f t="shared" si="31"/>
        <v>0</v>
      </c>
    </row>
    <row r="466" spans="1:14" x14ac:dyDescent="0.3">
      <c r="A466" t="str">
        <f>'Regression Coefficients_output'!A465</f>
        <v>USC00248501</v>
      </c>
      <c r="B466" t="str">
        <f>'Regression Coefficients_output'!B465</f>
        <v>MT</v>
      </c>
      <c r="C466">
        <f>'Regression Coefficients_output'!C465</f>
        <v>48.311900000000001</v>
      </c>
      <c r="D466">
        <f>'Regression Coefficients_output'!D465</f>
        <v>-112.2492</v>
      </c>
      <c r="E466">
        <f>'Regression Coefficients_output'!G465</f>
        <v>0</v>
      </c>
      <c r="F466">
        <f>'Regression Coefficients_output'!K465</f>
        <v>-0.23415092370316501</v>
      </c>
      <c r="G466">
        <v>0.106705449449054</v>
      </c>
      <c r="H466" t="str">
        <v>4.6429940992663e-05</v>
      </c>
      <c r="I466" s="6"/>
      <c r="J466" s="19">
        <f t="shared" si="28"/>
        <v>0</v>
      </c>
      <c r="K466" s="19">
        <f t="shared" si="29"/>
        <v>-17.795470201440541</v>
      </c>
      <c r="L466" s="4"/>
      <c r="M466" t="b">
        <f t="shared" si="30"/>
        <v>0</v>
      </c>
      <c r="N466" t="b">
        <f t="shared" si="31"/>
        <v>0</v>
      </c>
    </row>
    <row r="467" spans="1:14" x14ac:dyDescent="0.3">
      <c r="A467" t="str">
        <f>'Regression Coefficients_output'!A466</f>
        <v>USC00248569</v>
      </c>
      <c r="B467" t="str">
        <f>'Regression Coefficients_output'!B466</f>
        <v>MT</v>
      </c>
      <c r="C467">
        <f>'Regression Coefficients_output'!C466</f>
        <v>47.88</v>
      </c>
      <c r="D467">
        <f>'Regression Coefficients_output'!D466</f>
        <v>-105.3686</v>
      </c>
      <c r="E467">
        <f>'Regression Coefficients_output'!G466</f>
        <v>0</v>
      </c>
      <c r="F467">
        <f>'Regression Coefficients_output'!K466</f>
        <v>-0.15116924515195099</v>
      </c>
      <c r="G467">
        <v>0.94102087894196595</v>
      </c>
      <c r="H467">
        <v>4.2214125316345002E-3</v>
      </c>
      <c r="I467" s="6"/>
      <c r="J467" s="19">
        <f t="shared" si="28"/>
        <v>0</v>
      </c>
      <c r="K467" s="19">
        <f t="shared" si="29"/>
        <v>-11.488862631548274</v>
      </c>
      <c r="L467" s="4"/>
      <c r="M467" t="b">
        <f t="shared" si="30"/>
        <v>0</v>
      </c>
      <c r="N467" t="b">
        <f t="shared" si="31"/>
        <v>0</v>
      </c>
    </row>
    <row r="468" spans="1:14" x14ac:dyDescent="0.3">
      <c r="A468" t="str">
        <f>'Regression Coefficients_output'!A467</f>
        <v>USC00248597</v>
      </c>
      <c r="B468" t="str">
        <f>'Regression Coefficients_output'!B467</f>
        <v>MT</v>
      </c>
      <c r="C468">
        <f>'Regression Coefficients_output'!C467</f>
        <v>45.292499999999997</v>
      </c>
      <c r="D468">
        <f>'Regression Coefficients_output'!D467</f>
        <v>-111.9444</v>
      </c>
      <c r="E468">
        <f>'Regression Coefficients_output'!G467</f>
        <v>0.11986329460013601</v>
      </c>
      <c r="F468">
        <f>'Regression Coefficients_output'!K467</f>
        <v>-0.175023923444976</v>
      </c>
      <c r="G468">
        <v>2.3089105101590499E-2</v>
      </c>
      <c r="H468" t="str">
        <v>4.57036358164425e-05</v>
      </c>
      <c r="I468" s="6"/>
      <c r="J468" s="19">
        <f t="shared" si="28"/>
        <v>9.1096103896103369</v>
      </c>
      <c r="K468" s="19">
        <f t="shared" si="29"/>
        <v>-13.301818181818176</v>
      </c>
      <c r="L468" s="4"/>
      <c r="M468" t="b">
        <f t="shared" si="30"/>
        <v>0</v>
      </c>
      <c r="N468" t="b">
        <f t="shared" si="31"/>
        <v>0</v>
      </c>
    </row>
    <row r="469" spans="1:14" x14ac:dyDescent="0.3">
      <c r="A469" t="str">
        <f>'Regression Coefficients_output'!A468</f>
        <v>USC00250070</v>
      </c>
      <c r="B469" t="str">
        <f>'Regression Coefficients_output'!B468</f>
        <v>NE</v>
      </c>
      <c r="C469">
        <f>'Regression Coefficients_output'!C468</f>
        <v>41.685299999999998</v>
      </c>
      <c r="D469">
        <f>'Regression Coefficients_output'!D468</f>
        <v>-98.008300000000006</v>
      </c>
      <c r="E469">
        <f>'Regression Coefficients_output'!G468</f>
        <v>-0.20545592208055299</v>
      </c>
      <c r="F469">
        <f>'Regression Coefficients_output'!K468</f>
        <v>-0.13039901172743401</v>
      </c>
      <c r="G469">
        <v>2.34284486343652E-4</v>
      </c>
      <c r="H469">
        <v>6.5173971548785599E-3</v>
      </c>
      <c r="I469" s="6"/>
      <c r="J469" s="19">
        <f t="shared" si="28"/>
        <v>-15.614650078122027</v>
      </c>
      <c r="K469" s="19">
        <f t="shared" si="29"/>
        <v>-9.9103248912849846</v>
      </c>
      <c r="L469" s="4"/>
      <c r="M469" t="b">
        <f t="shared" si="30"/>
        <v>0</v>
      </c>
      <c r="N469" t="b">
        <f t="shared" si="31"/>
        <v>0</v>
      </c>
    </row>
    <row r="470" spans="1:14" x14ac:dyDescent="0.3">
      <c r="A470" t="str">
        <f>'Regression Coefficients_output'!A469</f>
        <v>USC00250130</v>
      </c>
      <c r="B470" t="str">
        <f>'Regression Coefficients_output'!B469</f>
        <v>NE</v>
      </c>
      <c r="C470">
        <f>'Regression Coefficients_output'!C469</f>
        <v>42.110300000000002</v>
      </c>
      <c r="D470">
        <f>'Regression Coefficients_output'!D469</f>
        <v>-102.8967</v>
      </c>
      <c r="E470">
        <f>'Regression Coefficients_output'!G469</f>
        <v>0</v>
      </c>
      <c r="F470">
        <f>'Regression Coefficients_output'!K469</f>
        <v>-0.121489939646614</v>
      </c>
      <c r="G470">
        <v>0.29258946852065099</v>
      </c>
      <c r="H470">
        <v>1.38469786609063E-2</v>
      </c>
      <c r="I470" s="6"/>
      <c r="J470" s="19">
        <f t="shared" si="28"/>
        <v>0</v>
      </c>
      <c r="K470" s="19">
        <f t="shared" si="29"/>
        <v>-9.2332354131426637</v>
      </c>
      <c r="L470" s="4"/>
      <c r="M470" t="b">
        <f t="shared" si="30"/>
        <v>0</v>
      </c>
      <c r="N470" t="b">
        <f t="shared" si="31"/>
        <v>0</v>
      </c>
    </row>
    <row r="471" spans="1:14" x14ac:dyDescent="0.3">
      <c r="A471" t="str">
        <f>'Regression Coefficients_output'!A470</f>
        <v>USC00250375</v>
      </c>
      <c r="B471" t="str">
        <f>'Regression Coefficients_output'!B470</f>
        <v>NE</v>
      </c>
      <c r="C471">
        <f>'Regression Coefficients_output'!C470</f>
        <v>41.040799999999997</v>
      </c>
      <c r="D471">
        <f>'Regression Coefficients_output'!D470</f>
        <v>-96.381100000000004</v>
      </c>
      <c r="E471">
        <f>'Regression Coefficients_output'!G470</f>
        <v>0</v>
      </c>
      <c r="F471">
        <f>'Regression Coefficients_output'!K470</f>
        <v>-0.103805441343714</v>
      </c>
      <c r="G471">
        <v>0.22646507079164399</v>
      </c>
      <c r="H471">
        <v>4.3893667303859102E-2</v>
      </c>
      <c r="I471" s="6"/>
      <c r="J471" s="19">
        <f t="shared" si="28"/>
        <v>0</v>
      </c>
      <c r="K471" s="19">
        <f t="shared" si="29"/>
        <v>-7.8892135421222642</v>
      </c>
      <c r="L471" s="4"/>
      <c r="M471" t="b">
        <f t="shared" si="30"/>
        <v>0</v>
      </c>
      <c r="N471" t="b">
        <f t="shared" si="31"/>
        <v>0</v>
      </c>
    </row>
    <row r="472" spans="1:14" x14ac:dyDescent="0.3">
      <c r="A472" t="str">
        <f>'Regression Coefficients_output'!A471</f>
        <v>USC00250420</v>
      </c>
      <c r="B472" t="str">
        <f>'Regression Coefficients_output'!B471</f>
        <v>NE</v>
      </c>
      <c r="C472">
        <f>'Regression Coefficients_output'!C471</f>
        <v>42.513599999999997</v>
      </c>
      <c r="D472">
        <f>'Regression Coefficients_output'!D471</f>
        <v>-99.030299999999997</v>
      </c>
      <c r="E472">
        <f>'Regression Coefficients_output'!G471</f>
        <v>0</v>
      </c>
      <c r="F472">
        <f>'Regression Coefficients_output'!K471</f>
        <v>-0.11602544452716</v>
      </c>
      <c r="G472">
        <v>0.25738749953274198</v>
      </c>
      <c r="H472">
        <v>3.25856106607183E-2</v>
      </c>
      <c r="I472" s="6"/>
      <c r="J472" s="19">
        <f t="shared" si="28"/>
        <v>0</v>
      </c>
      <c r="K472" s="19">
        <f t="shared" si="29"/>
        <v>-8.8179337840641594</v>
      </c>
      <c r="L472" s="4"/>
      <c r="M472" t="b">
        <f t="shared" si="30"/>
        <v>0</v>
      </c>
      <c r="N472" t="b">
        <f t="shared" si="31"/>
        <v>0</v>
      </c>
    </row>
    <row r="473" spans="1:14" x14ac:dyDescent="0.3">
      <c r="A473" t="str">
        <f>'Regression Coefficients_output'!A472</f>
        <v>USC00250435</v>
      </c>
      <c r="B473" t="str">
        <f>'Regression Coefficients_output'!B472</f>
        <v>NE</v>
      </c>
      <c r="C473">
        <f>'Regression Coefficients_output'!C472</f>
        <v>40.370600000000003</v>
      </c>
      <c r="D473">
        <f>'Regression Coefficients_output'!D472</f>
        <v>-95.746899999999997</v>
      </c>
      <c r="E473">
        <f>'Regression Coefficients_output'!G472</f>
        <v>-0.11991465149359699</v>
      </c>
      <c r="F473">
        <f>'Regression Coefficients_output'!K472</f>
        <v>0</v>
      </c>
      <c r="G473">
        <v>4.05046587386233E-2</v>
      </c>
      <c r="H473">
        <v>0.35871754633368003</v>
      </c>
      <c r="I473" s="6"/>
      <c r="J473" s="19">
        <f t="shared" si="28"/>
        <v>-9.1135135135133716</v>
      </c>
      <c r="K473" s="19">
        <f t="shared" si="29"/>
        <v>0</v>
      </c>
      <c r="L473" s="4"/>
      <c r="M473" t="b">
        <f t="shared" si="30"/>
        <v>0</v>
      </c>
      <c r="N473" t="b">
        <f t="shared" si="31"/>
        <v>0</v>
      </c>
    </row>
    <row r="474" spans="1:14" x14ac:dyDescent="0.3">
      <c r="A474" t="str">
        <f>'Regression Coefficients_output'!A473</f>
        <v>USC00250640</v>
      </c>
      <c r="B474" t="str">
        <f>'Regression Coefficients_output'!B473</f>
        <v>NE</v>
      </c>
      <c r="C474">
        <f>'Regression Coefficients_output'!C473</f>
        <v>40.130600000000001</v>
      </c>
      <c r="D474">
        <f>'Regression Coefficients_output'!D473</f>
        <v>-99.827799999999996</v>
      </c>
      <c r="E474">
        <f>'Regression Coefficients_output'!G473</f>
        <v>0</v>
      </c>
      <c r="F474">
        <f>'Regression Coefficients_output'!K473</f>
        <v>0</v>
      </c>
      <c r="G474">
        <v>0.30136723800187898</v>
      </c>
      <c r="H474">
        <v>0.36628171601892701</v>
      </c>
      <c r="I474" s="6"/>
      <c r="J474" s="19">
        <f t="shared" si="28"/>
        <v>0</v>
      </c>
      <c r="K474" s="19">
        <f t="shared" si="29"/>
        <v>0</v>
      </c>
      <c r="L474" s="4"/>
      <c r="M474" t="b">
        <f t="shared" si="30"/>
        <v>0</v>
      </c>
      <c r="N474" t="b">
        <f t="shared" si="31"/>
        <v>0</v>
      </c>
    </row>
    <row r="475" spans="1:14" x14ac:dyDescent="0.3">
      <c r="A475" t="str">
        <f>'Regression Coefficients_output'!A474</f>
        <v>USC00251145</v>
      </c>
      <c r="B475" t="str">
        <f>'Regression Coefficients_output'!B474</f>
        <v>NE</v>
      </c>
      <c r="C475">
        <f>'Regression Coefficients_output'!C474</f>
        <v>41.668100000000003</v>
      </c>
      <c r="D475">
        <f>'Regression Coefficients_output'!D474</f>
        <v>-103.1039</v>
      </c>
      <c r="E475">
        <f>'Regression Coefficients_output'!G474</f>
        <v>0.11598862019914701</v>
      </c>
      <c r="F475">
        <f>'Regression Coefficients_output'!K474</f>
        <v>-0.166884779516358</v>
      </c>
      <c r="G475">
        <v>3.5506246614237597E-2</v>
      </c>
      <c r="H475">
        <v>4.2801413608669898E-4</v>
      </c>
      <c r="I475" s="6"/>
      <c r="J475" s="19">
        <f t="shared" si="28"/>
        <v>8.8151351351351721</v>
      </c>
      <c r="K475" s="19">
        <f t="shared" si="29"/>
        <v>-12.683243243243208</v>
      </c>
      <c r="L475" s="4"/>
      <c r="M475" t="b">
        <f t="shared" si="30"/>
        <v>0</v>
      </c>
      <c r="N475" t="b">
        <f t="shared" si="31"/>
        <v>0</v>
      </c>
    </row>
    <row r="476" spans="1:14" x14ac:dyDescent="0.3">
      <c r="A476" t="str">
        <f>'Regression Coefficients_output'!A475</f>
        <v>USC00251200</v>
      </c>
      <c r="B476" t="str">
        <f>'Regression Coefficients_output'!B475</f>
        <v>NE</v>
      </c>
      <c r="C476">
        <f>'Regression Coefficients_output'!C475</f>
        <v>41.408299999999997</v>
      </c>
      <c r="D476">
        <f>'Regression Coefficients_output'!D475</f>
        <v>-99.674999999999997</v>
      </c>
      <c r="E476">
        <f>'Regression Coefficients_output'!G475</f>
        <v>-0.14688995215310999</v>
      </c>
      <c r="F476">
        <f>'Regression Coefficients_output'!K475</f>
        <v>-9.0963773069036205E-2</v>
      </c>
      <c r="G476">
        <v>2.66766808527076E-2</v>
      </c>
      <c r="H476">
        <v>3.5647737285381099E-2</v>
      </c>
      <c r="I476" s="6"/>
      <c r="J476" s="19">
        <f t="shared" si="28"/>
        <v>-11.163636363636359</v>
      </c>
      <c r="K476" s="19">
        <f t="shared" si="29"/>
        <v>-6.9132467532467512</v>
      </c>
      <c r="L476" s="4"/>
      <c r="M476" t="b">
        <f t="shared" si="30"/>
        <v>0</v>
      </c>
      <c r="N476" t="b">
        <f t="shared" si="31"/>
        <v>0</v>
      </c>
    </row>
    <row r="477" spans="1:14" x14ac:dyDescent="0.3">
      <c r="A477" t="str">
        <f>'Regression Coefficients_output'!A476</f>
        <v>USC00252020</v>
      </c>
      <c r="B477" t="str">
        <f>'Regression Coefficients_output'!B476</f>
        <v>NE</v>
      </c>
      <c r="C477">
        <f>'Regression Coefficients_output'!C476</f>
        <v>40.609200000000001</v>
      </c>
      <c r="D477">
        <f>'Regression Coefficients_output'!D476</f>
        <v>-96.871899999999997</v>
      </c>
      <c r="E477">
        <f>'Regression Coefficients_output'!G476</f>
        <v>0</v>
      </c>
      <c r="F477">
        <f>'Regression Coefficients_output'!K476</f>
        <v>-9.4107997265892002E-2</v>
      </c>
      <c r="G477">
        <v>0.13292590930547701</v>
      </c>
      <c r="H477">
        <v>2.25246386347774E-2</v>
      </c>
      <c r="I477" s="6"/>
      <c r="J477" s="19">
        <f t="shared" si="28"/>
        <v>0</v>
      </c>
      <c r="K477" s="19">
        <f t="shared" si="29"/>
        <v>-7.1522077922077925</v>
      </c>
      <c r="L477" s="4"/>
      <c r="M477" t="b">
        <f t="shared" si="30"/>
        <v>0</v>
      </c>
      <c r="N477" t="b">
        <f t="shared" si="31"/>
        <v>0</v>
      </c>
    </row>
    <row r="478" spans="1:14" x14ac:dyDescent="0.3">
      <c r="A478" t="str">
        <f>'Regression Coefficients_output'!A477</f>
        <v>USC00252100</v>
      </c>
      <c r="B478" t="str">
        <f>'Regression Coefficients_output'!B477</f>
        <v>NE</v>
      </c>
      <c r="C478">
        <f>'Regression Coefficients_output'!C477</f>
        <v>40.634399999999999</v>
      </c>
      <c r="D478">
        <f>'Regression Coefficients_output'!D477</f>
        <v>-100.5219</v>
      </c>
      <c r="E478">
        <f>'Regression Coefficients_output'!G477</f>
        <v>0</v>
      </c>
      <c r="F478">
        <f>'Regression Coefficients_output'!K477</f>
        <v>-0.119635838739792</v>
      </c>
      <c r="G478">
        <v>0.30986151410960799</v>
      </c>
      <c r="H478">
        <v>9.4494277481989696E-3</v>
      </c>
      <c r="I478" s="6"/>
      <c r="J478" s="19">
        <f t="shared" si="28"/>
        <v>0</v>
      </c>
      <c r="K478" s="19">
        <f t="shared" si="29"/>
        <v>-9.092323744224192</v>
      </c>
      <c r="L478" s="4"/>
      <c r="M478" t="b">
        <f t="shared" si="30"/>
        <v>0</v>
      </c>
      <c r="N478" t="b">
        <f t="shared" si="31"/>
        <v>0</v>
      </c>
    </row>
    <row r="479" spans="1:14" x14ac:dyDescent="0.3">
      <c r="A479" t="str">
        <f>'Regression Coefficients_output'!A478</f>
        <v>USC00252205</v>
      </c>
      <c r="B479" t="str">
        <f>'Regression Coefficients_output'!B478</f>
        <v>NE</v>
      </c>
      <c r="C479">
        <f>'Regression Coefficients_output'!C478</f>
        <v>41.2483</v>
      </c>
      <c r="D479">
        <f>'Regression Coefficients_output'!D478</f>
        <v>-97.058099999999996</v>
      </c>
      <c r="E479">
        <f>'Regression Coefficients_output'!G478</f>
        <v>-0.181027112899453</v>
      </c>
      <c r="F479">
        <f>'Regression Coefficients_output'!K478</f>
        <v>0</v>
      </c>
      <c r="G479">
        <v>1.23349752222519E-3</v>
      </c>
      <c r="H479">
        <v>0.71566494561737104</v>
      </c>
      <c r="I479" s="6"/>
      <c r="J479" s="19">
        <f t="shared" si="28"/>
        <v>-13.758060580358428</v>
      </c>
      <c r="K479" s="19">
        <f t="shared" si="29"/>
        <v>0</v>
      </c>
      <c r="L479" s="4"/>
      <c r="M479" t="b">
        <f t="shared" si="30"/>
        <v>0</v>
      </c>
      <c r="N479" t="b">
        <f t="shared" si="31"/>
        <v>0</v>
      </c>
    </row>
    <row r="480" spans="1:14" x14ac:dyDescent="0.3">
      <c r="A480" t="str">
        <f>'Regression Coefficients_output'!A479</f>
        <v>USC00252820</v>
      </c>
      <c r="B480" t="str">
        <f>'Regression Coefficients_output'!B479</f>
        <v>NE</v>
      </c>
      <c r="C480">
        <f>'Regression Coefficients_output'!C479</f>
        <v>40.073900000000002</v>
      </c>
      <c r="D480">
        <f>'Regression Coefficients_output'!D479</f>
        <v>-97.166899999999998</v>
      </c>
      <c r="E480">
        <f>'Regression Coefficients_output'!G479</f>
        <v>-0.16098427887901501</v>
      </c>
      <c r="F480">
        <f>'Regression Coefficients_output'!K479</f>
        <v>0</v>
      </c>
      <c r="G480">
        <v>8.9448486460831506E-3</v>
      </c>
      <c r="H480">
        <v>0.17498791923062401</v>
      </c>
      <c r="I480" s="6"/>
      <c r="J480" s="19">
        <f t="shared" si="28"/>
        <v>-12.234805194805141</v>
      </c>
      <c r="K480" s="19">
        <f t="shared" si="29"/>
        <v>0</v>
      </c>
      <c r="L480" s="4"/>
      <c r="M480" t="b">
        <f t="shared" si="30"/>
        <v>0</v>
      </c>
      <c r="N480" t="b">
        <f t="shared" si="31"/>
        <v>0</v>
      </c>
    </row>
    <row r="481" spans="1:14" x14ac:dyDescent="0.3">
      <c r="A481" t="str">
        <f>'Regression Coefficients_output'!A480</f>
        <v>USC00252840</v>
      </c>
      <c r="B481" t="str">
        <f>'Regression Coefficients_output'!B480</f>
        <v>NE</v>
      </c>
      <c r="C481">
        <f>'Regression Coefficients_output'!C480</f>
        <v>40.642200000000003</v>
      </c>
      <c r="D481">
        <f>'Regression Coefficients_output'!D480</f>
        <v>-97.592799999999997</v>
      </c>
      <c r="E481">
        <f>'Regression Coefficients_output'!G480</f>
        <v>-0.26604853479853502</v>
      </c>
      <c r="F481">
        <f>'Regression Coefficients_output'!K480</f>
        <v>0</v>
      </c>
      <c r="G481">
        <v>6.0746338563420397E-4</v>
      </c>
      <c r="H481">
        <v>0.24053468604377801</v>
      </c>
      <c r="I481" s="6"/>
      <c r="J481" s="19">
        <f t="shared" si="28"/>
        <v>-20.219688644688663</v>
      </c>
      <c r="K481" s="19">
        <f t="shared" si="29"/>
        <v>0</v>
      </c>
      <c r="L481" s="4"/>
      <c r="M481" t="b">
        <f t="shared" si="30"/>
        <v>0</v>
      </c>
      <c r="N481" t="b">
        <f t="shared" si="31"/>
        <v>0</v>
      </c>
    </row>
    <row r="482" spans="1:14" x14ac:dyDescent="0.3">
      <c r="A482" t="str">
        <f>'Regression Coefficients_output'!A481</f>
        <v>USC00253175</v>
      </c>
      <c r="B482" t="str">
        <f>'Regression Coefficients_output'!B481</f>
        <v>NE</v>
      </c>
      <c r="C482">
        <f>'Regression Coefficients_output'!C481</f>
        <v>40.539400000000001</v>
      </c>
      <c r="D482">
        <f>'Regression Coefficients_output'!D481</f>
        <v>-97.590599999999995</v>
      </c>
      <c r="E482">
        <f>'Regression Coefficients_output'!G481</f>
        <v>-0.12586466165413501</v>
      </c>
      <c r="F482">
        <f>'Regression Coefficients_output'!K481</f>
        <v>-0.16174982911825</v>
      </c>
      <c r="G482">
        <v>3.61678524597372E-2</v>
      </c>
      <c r="H482" t="str">
        <v>5.83358593852777e-05</v>
      </c>
      <c r="I482" s="6"/>
      <c r="J482" s="19">
        <f t="shared" si="28"/>
        <v>-9.565714285714261</v>
      </c>
      <c r="K482" s="19">
        <f t="shared" si="29"/>
        <v>-12.292987012987</v>
      </c>
      <c r="L482" s="4"/>
      <c r="M482" t="b">
        <f t="shared" si="30"/>
        <v>0</v>
      </c>
      <c r="N482" t="b">
        <f t="shared" si="31"/>
        <v>0</v>
      </c>
    </row>
    <row r="483" spans="1:14" x14ac:dyDescent="0.3">
      <c r="A483" t="str">
        <f>'Regression Coefficients_output'!A482</f>
        <v>USC00253185</v>
      </c>
      <c r="B483" t="str">
        <f>'Regression Coefficients_output'!B482</f>
        <v>NE</v>
      </c>
      <c r="C483">
        <f>'Regression Coefficients_output'!C482</f>
        <v>41.4514</v>
      </c>
      <c r="D483">
        <f>'Regression Coefficients_output'!D482</f>
        <v>-97.764399999999995</v>
      </c>
      <c r="E483">
        <f>'Regression Coefficients_output'!G482</f>
        <v>-0.16539986329459999</v>
      </c>
      <c r="F483">
        <f>'Regression Coefficients_output'!K482</f>
        <v>-7.7170198222829695E-2</v>
      </c>
      <c r="G483">
        <v>4.2290760541628799E-3</v>
      </c>
      <c r="H483">
        <v>6.87833355766998E-2</v>
      </c>
      <c r="I483" s="6"/>
      <c r="J483" s="19">
        <f t="shared" si="28"/>
        <v>-12.570389610389599</v>
      </c>
      <c r="K483" s="19">
        <f t="shared" si="29"/>
        <v>-5.8649350649350565</v>
      </c>
      <c r="L483" s="4"/>
      <c r="M483" t="b">
        <f t="shared" si="30"/>
        <v>0</v>
      </c>
      <c r="N483" t="b">
        <f t="shared" si="31"/>
        <v>0</v>
      </c>
    </row>
    <row r="484" spans="1:14" x14ac:dyDescent="0.3">
      <c r="A484" t="str">
        <f>'Regression Coefficients_output'!A483</f>
        <v>USC00253365</v>
      </c>
      <c r="B484" t="str">
        <f>'Regression Coefficients_output'!B483</f>
        <v>NE</v>
      </c>
      <c r="C484">
        <f>'Regression Coefficients_output'!C483</f>
        <v>40.939399999999999</v>
      </c>
      <c r="D484">
        <f>'Regression Coefficients_output'!D483</f>
        <v>-100.1514</v>
      </c>
      <c r="E484">
        <f>'Regression Coefficients_output'!G483</f>
        <v>-0.205399863294599</v>
      </c>
      <c r="F484">
        <f>'Regression Coefficients_output'!K483</f>
        <v>-0.113451811346548</v>
      </c>
      <c r="G484">
        <v>3.8184786106241797E-4</v>
      </c>
      <c r="H484">
        <v>5.5069305955949702E-3</v>
      </c>
      <c r="I484" s="6"/>
      <c r="J484" s="19">
        <f t="shared" si="28"/>
        <v>-15.610389610389523</v>
      </c>
      <c r="K484" s="19">
        <f t="shared" si="29"/>
        <v>-8.6223376623376478</v>
      </c>
      <c r="L484" s="4"/>
      <c r="M484" t="b">
        <f t="shared" si="30"/>
        <v>0</v>
      </c>
      <c r="N484" t="b">
        <f t="shared" si="31"/>
        <v>0</v>
      </c>
    </row>
    <row r="485" spans="1:14" x14ac:dyDescent="0.3">
      <c r="A485" t="str">
        <f>'Regression Coefficients_output'!A484</f>
        <v>USC00253615</v>
      </c>
      <c r="B485" t="str">
        <f>'Regression Coefficients_output'!B484</f>
        <v>NE</v>
      </c>
      <c r="C485">
        <f>'Regression Coefficients_output'!C484</f>
        <v>42.6858</v>
      </c>
      <c r="D485">
        <f>'Regression Coefficients_output'!D484</f>
        <v>-103.88420000000001</v>
      </c>
      <c r="E485">
        <f>'Regression Coefficients_output'!G484</f>
        <v>0</v>
      </c>
      <c r="F485">
        <f>'Regression Coefficients_output'!K484</f>
        <v>0</v>
      </c>
      <c r="G485">
        <v>0.995417030023657</v>
      </c>
      <c r="H485">
        <v>0.242069330973849</v>
      </c>
      <c r="I485" s="6"/>
      <c r="J485" s="19">
        <f t="shared" si="28"/>
        <v>0</v>
      </c>
      <c r="K485" s="19">
        <f t="shared" si="29"/>
        <v>0</v>
      </c>
      <c r="L485" s="4"/>
      <c r="M485" t="b">
        <f t="shared" si="30"/>
        <v>0</v>
      </c>
      <c r="N485" t="b">
        <f t="shared" si="31"/>
        <v>0</v>
      </c>
    </row>
    <row r="486" spans="1:14" x14ac:dyDescent="0.3">
      <c r="A486" t="str">
        <f>'Regression Coefficients_output'!A485</f>
        <v>USC00253630</v>
      </c>
      <c r="B486" t="str">
        <f>'Regression Coefficients_output'!B485</f>
        <v>NE</v>
      </c>
      <c r="C486">
        <f>'Regression Coefficients_output'!C485</f>
        <v>42.616700000000002</v>
      </c>
      <c r="D486">
        <f>'Regression Coefficients_output'!D485</f>
        <v>-97.260800000000003</v>
      </c>
      <c r="E486">
        <f>'Regression Coefficients_output'!G485</f>
        <v>-0.303739261851733</v>
      </c>
      <c r="F486">
        <f>'Regression Coefficients_output'!K485</f>
        <v>-0.100697581928094</v>
      </c>
      <c r="G486" t="str">
        <v>2.43764194019269e-06</v>
      </c>
      <c r="H486">
        <v>3.1894655378675703E-2</v>
      </c>
      <c r="I486" s="6"/>
      <c r="J486" s="19">
        <f t="shared" si="28"/>
        <v>-23.084183900731709</v>
      </c>
      <c r="K486" s="19">
        <f t="shared" si="29"/>
        <v>-7.6530162265351436</v>
      </c>
      <c r="L486" s="4"/>
      <c r="M486" t="b">
        <f t="shared" si="30"/>
        <v>0</v>
      </c>
      <c r="N486" t="b">
        <f t="shared" si="31"/>
        <v>0</v>
      </c>
    </row>
    <row r="487" spans="1:14" x14ac:dyDescent="0.3">
      <c r="A487" t="str">
        <f>'Regression Coefficients_output'!A486</f>
        <v>USC00253660</v>
      </c>
      <c r="B487" t="str">
        <f>'Regression Coefficients_output'!B486</f>
        <v>NE</v>
      </c>
      <c r="C487">
        <f>'Regression Coefficients_output'!C486</f>
        <v>40.647199999999998</v>
      </c>
      <c r="D487">
        <f>'Regression Coefficients_output'!D486</f>
        <v>-98.383600000000001</v>
      </c>
      <c r="E487">
        <f>'Regression Coefficients_output'!G486</f>
        <v>-0.238865345181134</v>
      </c>
      <c r="F487">
        <f>'Regression Coefficients_output'!K486</f>
        <v>-8.1872863978126806E-2</v>
      </c>
      <c r="G487" t="str">
        <v>8.42766244094359e-05</v>
      </c>
      <c r="H487">
        <v>7.5992490926890796E-2</v>
      </c>
      <c r="I487" s="6"/>
      <c r="J487" s="19">
        <f t="shared" si="28"/>
        <v>-18.153766233766184</v>
      </c>
      <c r="K487" s="19">
        <f t="shared" si="29"/>
        <v>-6.2223376623376376</v>
      </c>
      <c r="L487" s="4"/>
      <c r="M487" t="b">
        <f t="shared" si="30"/>
        <v>0</v>
      </c>
      <c r="N487" t="b">
        <f t="shared" si="31"/>
        <v>0</v>
      </c>
    </row>
    <row r="488" spans="1:14" x14ac:dyDescent="0.3">
      <c r="A488" t="str">
        <f>'Regression Coefficients_output'!A487</f>
        <v>USC00253735</v>
      </c>
      <c r="B488" t="str">
        <f>'Regression Coefficients_output'!B487</f>
        <v>NE</v>
      </c>
      <c r="C488">
        <f>'Regression Coefficients_output'!C487</f>
        <v>40.174999999999997</v>
      </c>
      <c r="D488">
        <f>'Regression Coefficients_output'!D487</f>
        <v>-97.590299999999999</v>
      </c>
      <c r="E488">
        <f>'Regression Coefficients_output'!G487</f>
        <v>-0.15548872180451001</v>
      </c>
      <c r="F488">
        <f>'Regression Coefficients_output'!K487</f>
        <v>-0.10311688311688399</v>
      </c>
      <c r="G488">
        <v>8.5581146340461805E-3</v>
      </c>
      <c r="H488">
        <v>1.81227723359049E-2</v>
      </c>
      <c r="I488" s="6"/>
      <c r="J488" s="19">
        <f t="shared" si="28"/>
        <v>-11.817142857142761</v>
      </c>
      <c r="K488" s="19">
        <f t="shared" si="29"/>
        <v>-7.8368831168831834</v>
      </c>
      <c r="L488" s="4"/>
      <c r="M488" t="b">
        <f t="shared" si="30"/>
        <v>0</v>
      </c>
      <c r="N488" t="b">
        <f t="shared" si="31"/>
        <v>0</v>
      </c>
    </row>
    <row r="489" spans="1:14" x14ac:dyDescent="0.3">
      <c r="A489" t="str">
        <f>'Regression Coefficients_output'!A488</f>
        <v>USC00253910</v>
      </c>
      <c r="B489" t="str">
        <f>'Regression Coefficients_output'!B488</f>
        <v>NE</v>
      </c>
      <c r="C489">
        <f>'Regression Coefficients_output'!C488</f>
        <v>40.451700000000002</v>
      </c>
      <c r="D489">
        <f>'Regression Coefficients_output'!D488</f>
        <v>-99.380300000000005</v>
      </c>
      <c r="E489">
        <f>'Regression Coefficients_output'!G488</f>
        <v>-0.28211893369788099</v>
      </c>
      <c r="F489">
        <f>'Regression Coefficients_output'!K488</f>
        <v>0</v>
      </c>
      <c r="G489" t="str">
        <v>6.45941800157943e-07</v>
      </c>
      <c r="H489">
        <v>0.80885231956242598</v>
      </c>
      <c r="I489" s="6"/>
      <c r="J489" s="19">
        <f t="shared" si="28"/>
        <v>-21.441038961038956</v>
      </c>
      <c r="K489" s="19">
        <f t="shared" si="29"/>
        <v>0</v>
      </c>
      <c r="L489" s="4"/>
      <c r="M489" t="b">
        <f t="shared" si="30"/>
        <v>0</v>
      </c>
      <c r="N489" t="b">
        <f t="shared" si="31"/>
        <v>0</v>
      </c>
    </row>
    <row r="490" spans="1:14" x14ac:dyDescent="0.3">
      <c r="A490" t="str">
        <f>'Regression Coefficients_output'!A489</f>
        <v>USC00254110</v>
      </c>
      <c r="B490" t="str">
        <f>'Regression Coefficients_output'!B489</f>
        <v>NE</v>
      </c>
      <c r="C490">
        <f>'Regression Coefficients_output'!C489</f>
        <v>40.5092</v>
      </c>
      <c r="D490">
        <f>'Regression Coefficients_output'!D489</f>
        <v>-101.6514</v>
      </c>
      <c r="E490">
        <f>'Regression Coefficients_output'!G489</f>
        <v>0</v>
      </c>
      <c r="F490">
        <f>'Regression Coefficients_output'!K489</f>
        <v>0</v>
      </c>
      <c r="G490">
        <v>0.910932126340806</v>
      </c>
      <c r="H490">
        <v>0.91486876864234601</v>
      </c>
      <c r="I490" s="6"/>
      <c r="J490" s="19">
        <f t="shared" si="28"/>
        <v>0</v>
      </c>
      <c r="K490" s="19">
        <f t="shared" si="29"/>
        <v>0</v>
      </c>
      <c r="L490" s="4"/>
      <c r="M490" t="b">
        <f t="shared" si="30"/>
        <v>0</v>
      </c>
      <c r="N490" t="b">
        <f t="shared" si="31"/>
        <v>0</v>
      </c>
    </row>
    <row r="491" spans="1:14" x14ac:dyDescent="0.3">
      <c r="A491" t="str">
        <f>'Regression Coefficients_output'!A490</f>
        <v>USC00254440</v>
      </c>
      <c r="B491" t="str">
        <f>'Regression Coefficients_output'!B490</f>
        <v>NE</v>
      </c>
      <c r="C491">
        <f>'Regression Coefficients_output'!C490</f>
        <v>41.2453</v>
      </c>
      <c r="D491">
        <f>'Regression Coefficients_output'!D490</f>
        <v>-103.6344</v>
      </c>
      <c r="E491">
        <f>'Regression Coefficients_output'!G490</f>
        <v>0.14793569601753701</v>
      </c>
      <c r="F491">
        <f>'Regression Coefficients_output'!K490</f>
        <v>0</v>
      </c>
      <c r="G491">
        <v>2.1032739163738601E-2</v>
      </c>
      <c r="H491">
        <v>0.61621471061552202</v>
      </c>
      <c r="I491" s="6"/>
      <c r="J491" s="19">
        <f t="shared" si="28"/>
        <v>11.243112897332812</v>
      </c>
      <c r="K491" s="19">
        <f t="shared" si="29"/>
        <v>0</v>
      </c>
      <c r="L491" s="4"/>
      <c r="M491" t="b">
        <f t="shared" si="30"/>
        <v>0</v>
      </c>
      <c r="N491" t="b">
        <f t="shared" si="31"/>
        <v>0</v>
      </c>
    </row>
    <row r="492" spans="1:14" x14ac:dyDescent="0.3">
      <c r="A492" t="str">
        <f>'Regression Coefficients_output'!A491</f>
        <v>USC00254900</v>
      </c>
      <c r="B492" t="str">
        <f>'Regression Coefficients_output'!B491</f>
        <v>NE</v>
      </c>
      <c r="C492">
        <f>'Regression Coefficients_output'!C491</f>
        <v>41.148899999999998</v>
      </c>
      <c r="D492">
        <f>'Regression Coefficients_output'!D491</f>
        <v>-102.6361</v>
      </c>
      <c r="E492">
        <f>'Regression Coefficients_output'!G491</f>
        <v>0</v>
      </c>
      <c r="F492">
        <f>'Regression Coefficients_output'!K491</f>
        <v>0</v>
      </c>
      <c r="G492">
        <v>0.30012636822633099</v>
      </c>
      <c r="H492">
        <v>0.21793374204549201</v>
      </c>
      <c r="I492" s="6"/>
      <c r="J492" s="19">
        <f t="shared" si="28"/>
        <v>0</v>
      </c>
      <c r="K492" s="19">
        <f t="shared" si="29"/>
        <v>0</v>
      </c>
      <c r="L492" s="4"/>
      <c r="M492" t="b">
        <f t="shared" si="30"/>
        <v>0</v>
      </c>
      <c r="N492" t="b">
        <f t="shared" si="31"/>
        <v>0</v>
      </c>
    </row>
    <row r="493" spans="1:14" x14ac:dyDescent="0.3">
      <c r="A493" t="str">
        <f>'Regression Coefficients_output'!A492</f>
        <v>USC00254985</v>
      </c>
      <c r="B493" t="str">
        <f>'Regression Coefficients_output'!B492</f>
        <v>NE</v>
      </c>
      <c r="C493">
        <f>'Regression Coefficients_output'!C492</f>
        <v>41.2789</v>
      </c>
      <c r="D493">
        <f>'Regression Coefficients_output'!D492</f>
        <v>-98.969700000000003</v>
      </c>
      <c r="E493">
        <f>'Regression Coefficients_output'!G492</f>
        <v>-0.22603551527906601</v>
      </c>
      <c r="F493">
        <f>'Regression Coefficients_output'!K492</f>
        <v>-0.12754604381189599</v>
      </c>
      <c r="G493">
        <v>2.7443113462507498E-4</v>
      </c>
      <c r="H493">
        <v>1.11192543392217E-2</v>
      </c>
      <c r="I493" s="6"/>
      <c r="J493" s="19">
        <f t="shared" si="28"/>
        <v>-17.178699161209018</v>
      </c>
      <c r="K493" s="19">
        <f t="shared" si="29"/>
        <v>-9.6934993297040961</v>
      </c>
      <c r="L493" s="4"/>
      <c r="M493" t="b">
        <f t="shared" si="30"/>
        <v>0</v>
      </c>
      <c r="N493" t="b">
        <f t="shared" si="31"/>
        <v>0</v>
      </c>
    </row>
    <row r="494" spans="1:14" x14ac:dyDescent="0.3">
      <c r="A494" t="str">
        <f>'Regression Coefficients_output'!A493</f>
        <v>USC00255080</v>
      </c>
      <c r="B494" t="str">
        <f>'Regression Coefficients_output'!B493</f>
        <v>NE</v>
      </c>
      <c r="C494">
        <f>'Regression Coefficients_output'!C493</f>
        <v>41.8292</v>
      </c>
      <c r="D494">
        <f>'Regression Coefficients_output'!D493</f>
        <v>-97.45</v>
      </c>
      <c r="E494">
        <f>'Regression Coefficients_output'!G493</f>
        <v>-0.33685280576058102</v>
      </c>
      <c r="F494">
        <f>'Regression Coefficients_output'!K493</f>
        <v>-0.123292981992161</v>
      </c>
      <c r="G494" t="str">
        <v>4.42052683233522e-06</v>
      </c>
      <c r="H494">
        <v>2.7059883560940998E-2</v>
      </c>
      <c r="I494" s="6"/>
      <c r="J494" s="19">
        <f t="shared" si="28"/>
        <v>-25.600813237804157</v>
      </c>
      <c r="K494" s="19">
        <f t="shared" si="29"/>
        <v>-9.3702666314042364</v>
      </c>
      <c r="L494" s="4"/>
      <c r="M494" t="b">
        <f t="shared" si="30"/>
        <v>0</v>
      </c>
      <c r="N494" t="b">
        <f t="shared" si="31"/>
        <v>0</v>
      </c>
    </row>
    <row r="495" spans="1:14" x14ac:dyDescent="0.3">
      <c r="A495" t="str">
        <f>'Regression Coefficients_output'!A494</f>
        <v>USC00255310</v>
      </c>
      <c r="B495" t="str">
        <f>'Regression Coefficients_output'!B494</f>
        <v>NE</v>
      </c>
      <c r="C495">
        <f>'Regression Coefficients_output'!C494</f>
        <v>40.228900000000003</v>
      </c>
      <c r="D495">
        <f>'Regression Coefficients_output'!D494</f>
        <v>-100.61</v>
      </c>
      <c r="E495">
        <f>'Regression Coefficients_output'!G494</f>
        <v>0</v>
      </c>
      <c r="F495">
        <f>'Regression Coefficients_output'!K494</f>
        <v>0</v>
      </c>
      <c r="G495">
        <v>0.51387800287499397</v>
      </c>
      <c r="H495">
        <v>0.51571056030147799</v>
      </c>
      <c r="I495" s="6"/>
      <c r="J495" s="19">
        <f t="shared" si="28"/>
        <v>0</v>
      </c>
      <c r="K495" s="19">
        <f t="shared" si="29"/>
        <v>0</v>
      </c>
      <c r="L495" s="4"/>
      <c r="M495" t="b">
        <f t="shared" si="30"/>
        <v>0</v>
      </c>
      <c r="N495" t="b">
        <f t="shared" si="31"/>
        <v>0</v>
      </c>
    </row>
    <row r="496" spans="1:14" x14ac:dyDescent="0.3">
      <c r="A496" t="str">
        <f>'Regression Coefficients_output'!A495</f>
        <v>USC00255470</v>
      </c>
      <c r="B496" t="str">
        <f>'Regression Coefficients_output'!B495</f>
        <v>NE</v>
      </c>
      <c r="C496">
        <f>'Regression Coefficients_output'!C495</f>
        <v>42.919400000000003</v>
      </c>
      <c r="D496">
        <f>'Regression Coefficients_output'!D495</f>
        <v>-101.7089</v>
      </c>
      <c r="E496">
        <f>'Regression Coefficients_output'!G495</f>
        <v>0</v>
      </c>
      <c r="F496">
        <f>'Regression Coefficients_output'!K495</f>
        <v>-0.15690147619523701</v>
      </c>
      <c r="G496">
        <v>0.41481586316455699</v>
      </c>
      <c r="H496">
        <v>1.7221954049238701E-2</v>
      </c>
      <c r="I496" s="6"/>
      <c r="J496" s="19">
        <f t="shared" si="28"/>
        <v>0</v>
      </c>
      <c r="K496" s="19">
        <f t="shared" si="29"/>
        <v>-11.924512190838012</v>
      </c>
      <c r="L496" s="4"/>
      <c r="M496" t="b">
        <f t="shared" si="30"/>
        <v>0</v>
      </c>
      <c r="N496" t="b">
        <f t="shared" si="31"/>
        <v>0</v>
      </c>
    </row>
    <row r="497" spans="1:14" x14ac:dyDescent="0.3">
      <c r="A497" t="str">
        <f>'Regression Coefficients_output'!A496</f>
        <v>USC00255565</v>
      </c>
      <c r="B497" t="str">
        <f>'Regression Coefficients_output'!B496</f>
        <v>NE</v>
      </c>
      <c r="C497">
        <f>'Regression Coefficients_output'!C496</f>
        <v>40.515599999999999</v>
      </c>
      <c r="D497">
        <f>'Regression Coefficients_output'!D496</f>
        <v>-98.951400000000007</v>
      </c>
      <c r="E497">
        <f>'Regression Coefficients_output'!G496</f>
        <v>-0.189692412850307</v>
      </c>
      <c r="F497">
        <f>'Regression Coefficients_output'!K496</f>
        <v>-8.1244019138755702E-2</v>
      </c>
      <c r="G497">
        <v>2.1536161058925301E-3</v>
      </c>
      <c r="H497">
        <v>6.3194004220448199E-2</v>
      </c>
      <c r="I497" s="6"/>
      <c r="J497" s="19">
        <f t="shared" si="28"/>
        <v>-14.416623376623331</v>
      </c>
      <c r="K497" s="19">
        <f t="shared" si="29"/>
        <v>-6.1745454545454335</v>
      </c>
      <c r="L497" s="4"/>
      <c r="M497" t="b">
        <f t="shared" si="30"/>
        <v>0</v>
      </c>
      <c r="N497" t="b">
        <f t="shared" si="31"/>
        <v>0</v>
      </c>
    </row>
    <row r="498" spans="1:14" x14ac:dyDescent="0.3">
      <c r="A498" t="str">
        <f>'Regression Coefficients_output'!A497</f>
        <v>USC00256040</v>
      </c>
      <c r="B498" t="str">
        <f>'Regression Coefficients_output'!B497</f>
        <v>NE</v>
      </c>
      <c r="C498">
        <f>'Regression Coefficients_output'!C497</f>
        <v>41.496899999999997</v>
      </c>
      <c r="D498">
        <f>'Regression Coefficients_output'!D497</f>
        <v>-98.7714</v>
      </c>
      <c r="E498">
        <f>'Regression Coefficients_output'!G497</f>
        <v>-0.26985296818879301</v>
      </c>
      <c r="F498">
        <f>'Regression Coefficients_output'!K497</f>
        <v>-0.102666240897056</v>
      </c>
      <c r="G498">
        <v>1.3669713694270701E-4</v>
      </c>
      <c r="H498">
        <v>4.4377600391989902E-2</v>
      </c>
      <c r="I498" s="6"/>
      <c r="J498" s="19">
        <f t="shared" si="28"/>
        <v>-20.508825582348269</v>
      </c>
      <c r="K498" s="19">
        <f t="shared" si="29"/>
        <v>-7.8026343081762564</v>
      </c>
      <c r="L498" s="4"/>
      <c r="M498" t="b">
        <f t="shared" si="30"/>
        <v>0</v>
      </c>
      <c r="N498" t="b">
        <f t="shared" si="31"/>
        <v>0</v>
      </c>
    </row>
    <row r="499" spans="1:14" x14ac:dyDescent="0.3">
      <c r="A499" t="str">
        <f>'Regression Coefficients_output'!A498</f>
        <v>USC00256135</v>
      </c>
      <c r="B499" t="str">
        <f>'Regression Coefficients_output'!B498</f>
        <v>NE</v>
      </c>
      <c r="C499">
        <f>'Regression Coefficients_output'!C498</f>
        <v>42.064399999999999</v>
      </c>
      <c r="D499">
        <f>'Regression Coefficients_output'!D498</f>
        <v>-97.966700000000003</v>
      </c>
      <c r="E499">
        <f>'Regression Coefficients_output'!G498</f>
        <v>-0.23971291866028599</v>
      </c>
      <c r="F499">
        <f>'Regression Coefficients_output'!K498</f>
        <v>0</v>
      </c>
      <c r="G499">
        <v>1.12851477767229E-4</v>
      </c>
      <c r="H499">
        <v>0.242610298754249</v>
      </c>
      <c r="I499" s="6"/>
      <c r="J499" s="19">
        <f t="shared" si="28"/>
        <v>-18.218181818181733</v>
      </c>
      <c r="K499" s="19">
        <f t="shared" si="29"/>
        <v>0</v>
      </c>
      <c r="L499" s="4"/>
      <c r="M499" t="b">
        <f t="shared" si="30"/>
        <v>0</v>
      </c>
      <c r="N499" t="b">
        <f t="shared" si="31"/>
        <v>0</v>
      </c>
    </row>
    <row r="500" spans="1:14" x14ac:dyDescent="0.3">
      <c r="A500" t="str">
        <f>'Regression Coefficients_output'!A499</f>
        <v>USC00256570</v>
      </c>
      <c r="B500" t="str">
        <f>'Regression Coefficients_output'!B499</f>
        <v>NE</v>
      </c>
      <c r="C500">
        <f>'Regression Coefficients_output'!C499</f>
        <v>40.111699999999999</v>
      </c>
      <c r="D500">
        <f>'Regression Coefficients_output'!D499</f>
        <v>-96.151399999999995</v>
      </c>
      <c r="E500">
        <f>'Regression Coefficients_output'!G499</f>
        <v>-0.28548459708020102</v>
      </c>
      <c r="F500">
        <f>'Regression Coefficients_output'!K499</f>
        <v>0</v>
      </c>
      <c r="G500" t="str">
        <v>1.96997168178715e-05</v>
      </c>
      <c r="H500">
        <v>0.11156347763438</v>
      </c>
      <c r="I500" s="6"/>
      <c r="J500" s="19">
        <f t="shared" si="28"/>
        <v>-21.696829378095277</v>
      </c>
      <c r="K500" s="19">
        <f t="shared" si="29"/>
        <v>0</v>
      </c>
      <c r="L500" s="4"/>
      <c r="M500" t="b">
        <f t="shared" si="30"/>
        <v>0</v>
      </c>
      <c r="N500" t="b">
        <f t="shared" si="31"/>
        <v>0</v>
      </c>
    </row>
    <row r="501" spans="1:14" x14ac:dyDescent="0.3">
      <c r="A501" t="str">
        <f>'Regression Coefficients_output'!A500</f>
        <v>USC00256970</v>
      </c>
      <c r="B501" t="str">
        <f>'Regression Coefficients_output'!B500</f>
        <v>NE</v>
      </c>
      <c r="C501">
        <f>'Regression Coefficients_output'!C500</f>
        <v>42.064999999999998</v>
      </c>
      <c r="D501">
        <f>'Regression Coefficients_output'!D500</f>
        <v>-100.24720000000001</v>
      </c>
      <c r="E501">
        <f>'Regression Coefficients_output'!G500</f>
        <v>0</v>
      </c>
      <c r="F501">
        <f>'Regression Coefficients_output'!K500</f>
        <v>0</v>
      </c>
      <c r="G501">
        <v>0.75627951038055397</v>
      </c>
      <c r="H501">
        <v>0.19100725473862701</v>
      </c>
      <c r="I501" s="6"/>
      <c r="J501" s="19">
        <f t="shared" si="28"/>
        <v>0</v>
      </c>
      <c r="K501" s="19">
        <f t="shared" si="29"/>
        <v>0</v>
      </c>
      <c r="L501" s="4"/>
      <c r="M501" t="b">
        <f t="shared" si="30"/>
        <v>0</v>
      </c>
      <c r="N501" t="b">
        <f t="shared" si="31"/>
        <v>0</v>
      </c>
    </row>
    <row r="502" spans="1:14" x14ac:dyDescent="0.3">
      <c r="A502" t="str">
        <f>'Regression Coefficients_output'!A501</f>
        <v>USC00257070</v>
      </c>
      <c r="B502" t="str">
        <f>'Regression Coefficients_output'!B501</f>
        <v>NE</v>
      </c>
      <c r="C502">
        <f>'Regression Coefficients_output'!C501</f>
        <v>40.097799999999999</v>
      </c>
      <c r="D502">
        <f>'Regression Coefficients_output'!D501</f>
        <v>-98.5197</v>
      </c>
      <c r="E502">
        <f>'Regression Coefficients_output'!G501</f>
        <v>0</v>
      </c>
      <c r="F502">
        <f>'Regression Coefficients_output'!K501</f>
        <v>0</v>
      </c>
      <c r="G502">
        <v>0.21023226747295601</v>
      </c>
      <c r="H502">
        <v>0.83262822130631298</v>
      </c>
      <c r="I502" s="6"/>
      <c r="J502" s="19">
        <f t="shared" si="28"/>
        <v>0</v>
      </c>
      <c r="K502" s="19">
        <f t="shared" si="29"/>
        <v>0</v>
      </c>
      <c r="L502" s="4"/>
      <c r="M502" t="b">
        <f t="shared" si="30"/>
        <v>0</v>
      </c>
      <c r="N502" t="b">
        <f t="shared" si="31"/>
        <v>0</v>
      </c>
    </row>
    <row r="503" spans="1:14" x14ac:dyDescent="0.3">
      <c r="A503" t="str">
        <f>'Regression Coefficients_output'!A502</f>
        <v>USC00257515</v>
      </c>
      <c r="B503" t="str">
        <f>'Regression Coefficients_output'!B502</f>
        <v>NE</v>
      </c>
      <c r="C503">
        <f>'Regression Coefficients_output'!C502</f>
        <v>41.207799999999999</v>
      </c>
      <c r="D503">
        <f>'Regression Coefficients_output'!D502</f>
        <v>-98.460800000000006</v>
      </c>
      <c r="E503">
        <f>'Regression Coefficients_output'!G502</f>
        <v>0</v>
      </c>
      <c r="F503">
        <f>'Regression Coefficients_output'!K502</f>
        <v>-0.19435420916119001</v>
      </c>
      <c r="G503">
        <v>0.61625896283478199</v>
      </c>
      <c r="H503">
        <v>2.16269052769388E-3</v>
      </c>
      <c r="I503" s="6"/>
      <c r="J503" s="19">
        <f t="shared" si="28"/>
        <v>0</v>
      </c>
      <c r="K503" s="19">
        <f t="shared" si="29"/>
        <v>-14.77091989625044</v>
      </c>
      <c r="L503" s="4"/>
      <c r="M503" t="b">
        <f t="shared" si="30"/>
        <v>0</v>
      </c>
      <c r="N503" t="b">
        <f t="shared" si="31"/>
        <v>0</v>
      </c>
    </row>
    <row r="504" spans="1:14" x14ac:dyDescent="0.3">
      <c r="A504" t="str">
        <f>'Regression Coefficients_output'!A503</f>
        <v>USC00257715</v>
      </c>
      <c r="B504" t="str">
        <f>'Regression Coefficients_output'!B503</f>
        <v>NE</v>
      </c>
      <c r="C504">
        <f>'Regression Coefficients_output'!C503</f>
        <v>40.916899999999998</v>
      </c>
      <c r="D504">
        <f>'Regression Coefficients_output'!D503</f>
        <v>-97.089699999999993</v>
      </c>
      <c r="E504">
        <f>'Regression Coefficients_output'!G503</f>
        <v>0</v>
      </c>
      <c r="F504">
        <f>'Regression Coefficients_output'!K503</f>
        <v>0</v>
      </c>
      <c r="G504">
        <v>0.20483333655413399</v>
      </c>
      <c r="H504">
        <v>0.475621449905683</v>
      </c>
      <c r="I504" s="6"/>
      <c r="J504" s="19">
        <f t="shared" si="28"/>
        <v>0</v>
      </c>
      <c r="K504" s="19">
        <f t="shared" si="29"/>
        <v>0</v>
      </c>
      <c r="L504" s="4"/>
      <c r="M504" t="b">
        <f t="shared" si="30"/>
        <v>0</v>
      </c>
      <c r="N504" t="b">
        <f t="shared" si="31"/>
        <v>0</v>
      </c>
    </row>
    <row r="505" spans="1:14" x14ac:dyDescent="0.3">
      <c r="A505" t="str">
        <f>'Regression Coefficients_output'!A504</f>
        <v>USC00258395</v>
      </c>
      <c r="B505" t="str">
        <f>'Regression Coefficients_output'!B504</f>
        <v>NE</v>
      </c>
      <c r="C505">
        <f>'Regression Coefficients_output'!C504</f>
        <v>40.6661</v>
      </c>
      <c r="D505">
        <f>'Regression Coefficients_output'!D504</f>
        <v>-96.1892</v>
      </c>
      <c r="E505">
        <f>'Regression Coefficients_output'!G504</f>
        <v>-0.106876281613124</v>
      </c>
      <c r="F505">
        <f>'Regression Coefficients_output'!K504</f>
        <v>0</v>
      </c>
      <c r="G505">
        <v>6.2265484045704797E-2</v>
      </c>
      <c r="H505">
        <v>0.18940231752118</v>
      </c>
      <c r="I505" s="6"/>
      <c r="J505" s="19">
        <f t="shared" si="28"/>
        <v>-8.1225974025974246</v>
      </c>
      <c r="K505" s="19">
        <f t="shared" si="29"/>
        <v>0</v>
      </c>
      <c r="L505" s="4"/>
      <c r="M505" t="b">
        <f t="shared" si="30"/>
        <v>0</v>
      </c>
      <c r="N505" t="b">
        <f t="shared" si="31"/>
        <v>0</v>
      </c>
    </row>
    <row r="506" spans="1:14" x14ac:dyDescent="0.3">
      <c r="A506" t="str">
        <f>'Regression Coefficients_output'!A505</f>
        <v>USC00258465</v>
      </c>
      <c r="B506" t="str">
        <f>'Regression Coefficients_output'!B505</f>
        <v>NE</v>
      </c>
      <c r="C506">
        <f>'Regression Coefficients_output'!C505</f>
        <v>40.354399999999998</v>
      </c>
      <c r="D506">
        <f>'Regression Coefficients_output'!D505</f>
        <v>-96.193899999999999</v>
      </c>
      <c r="E506">
        <f>'Regression Coefficients_output'!G505</f>
        <v>0</v>
      </c>
      <c r="F506">
        <f>'Regression Coefficients_output'!K505</f>
        <v>0</v>
      </c>
      <c r="G506">
        <v>0.111578007428276</v>
      </c>
      <c r="H506">
        <v>0.15602478229741601</v>
      </c>
      <c r="I506" s="6"/>
      <c r="J506" s="19">
        <f t="shared" si="28"/>
        <v>0</v>
      </c>
      <c r="K506" s="19">
        <f t="shared" si="29"/>
        <v>0</v>
      </c>
      <c r="L506" s="4"/>
      <c r="M506" t="b">
        <f t="shared" si="30"/>
        <v>0</v>
      </c>
      <c r="N506" t="b">
        <f t="shared" si="31"/>
        <v>0</v>
      </c>
    </row>
    <row r="507" spans="1:14" x14ac:dyDescent="0.3">
      <c r="A507" t="str">
        <f>'Regression Coefficients_output'!A506</f>
        <v>USC00258480</v>
      </c>
      <c r="B507" t="str">
        <f>'Regression Coefficients_output'!B506</f>
        <v>NE</v>
      </c>
      <c r="C507">
        <f>'Regression Coefficients_output'!C506</f>
        <v>41.7881</v>
      </c>
      <c r="D507">
        <f>'Regression Coefficients_output'!D506</f>
        <v>-96.232500000000002</v>
      </c>
      <c r="E507">
        <f>'Regression Coefficients_output'!G506</f>
        <v>-0.15110313082033</v>
      </c>
      <c r="F507">
        <f>'Regression Coefficients_output'!K506</f>
        <v>0</v>
      </c>
      <c r="G507">
        <v>1.00699201225987E-2</v>
      </c>
      <c r="H507">
        <v>0.257881406974445</v>
      </c>
      <c r="I507" s="6"/>
      <c r="J507" s="19">
        <f t="shared" si="28"/>
        <v>-11.48383794234508</v>
      </c>
      <c r="K507" s="19">
        <f t="shared" si="29"/>
        <v>0</v>
      </c>
      <c r="L507" s="4"/>
      <c r="M507" t="b">
        <f t="shared" si="30"/>
        <v>0</v>
      </c>
      <c r="N507" t="b">
        <f t="shared" si="31"/>
        <v>0</v>
      </c>
    </row>
    <row r="508" spans="1:14" x14ac:dyDescent="0.3">
      <c r="A508" t="str">
        <f>'Regression Coefficients_output'!A507</f>
        <v>USC00258915</v>
      </c>
      <c r="B508" t="str">
        <f>'Regression Coefficients_output'!B507</f>
        <v>NE</v>
      </c>
      <c r="C508">
        <f>'Regression Coefficients_output'!C507</f>
        <v>42.301699999999997</v>
      </c>
      <c r="D508">
        <f>'Regression Coefficients_output'!D507</f>
        <v>-96.900300000000001</v>
      </c>
      <c r="E508">
        <f>'Regression Coefficients_output'!G507</f>
        <v>0</v>
      </c>
      <c r="F508">
        <f>'Regression Coefficients_output'!K507</f>
        <v>-8.1964558419680103E-2</v>
      </c>
      <c r="G508">
        <v>0.126298889395901</v>
      </c>
      <c r="H508">
        <v>7.3630831196101407E-2</v>
      </c>
      <c r="I508" s="6"/>
      <c r="J508" s="19">
        <f t="shared" si="28"/>
        <v>0</v>
      </c>
      <c r="K508" s="19">
        <f t="shared" si="29"/>
        <v>-6.2293064398956881</v>
      </c>
      <c r="L508" s="4"/>
      <c r="M508" t="b">
        <f t="shared" si="30"/>
        <v>0</v>
      </c>
      <c r="N508" t="b">
        <f t="shared" si="31"/>
        <v>0</v>
      </c>
    </row>
    <row r="509" spans="1:14" x14ac:dyDescent="0.3">
      <c r="A509" t="str">
        <f>'Regression Coefficients_output'!A508</f>
        <v>USC00259090</v>
      </c>
      <c r="B509" t="str">
        <f>'Regression Coefficients_output'!B508</f>
        <v>NE</v>
      </c>
      <c r="C509">
        <f>'Regression Coefficients_output'!C508</f>
        <v>40.863900000000001</v>
      </c>
      <c r="D509">
        <f>'Regression Coefficients_output'!D508</f>
        <v>-96.141400000000004</v>
      </c>
      <c r="E509">
        <f>'Regression Coefficients_output'!G508</f>
        <v>-0.31019585253456</v>
      </c>
      <c r="F509">
        <f>'Regression Coefficients_output'!K508</f>
        <v>-8.9669738863287302E-2</v>
      </c>
      <c r="G509">
        <v>1.01105001213042E-4</v>
      </c>
      <c r="H509">
        <v>9.7438337649789195E-2</v>
      </c>
      <c r="I509" s="6"/>
      <c r="J509" s="19">
        <f t="shared" si="28"/>
        <v>-23.574884792626559</v>
      </c>
      <c r="K509" s="19">
        <f t="shared" si="29"/>
        <v>-6.8149001536098348</v>
      </c>
      <c r="L509" s="4"/>
      <c r="M509" t="b">
        <f t="shared" si="30"/>
        <v>0</v>
      </c>
      <c r="N509" t="b">
        <f t="shared" si="31"/>
        <v>0</v>
      </c>
    </row>
    <row r="510" spans="1:14" x14ac:dyDescent="0.3">
      <c r="A510" t="str">
        <f>'Regression Coefficients_output'!A509</f>
        <v>USC00259510</v>
      </c>
      <c r="B510" t="str">
        <f>'Regression Coefficients_output'!B509</f>
        <v>NE</v>
      </c>
      <c r="C510">
        <f>'Regression Coefficients_output'!C509</f>
        <v>40.867800000000003</v>
      </c>
      <c r="D510">
        <f>'Regression Coefficients_output'!D509</f>
        <v>-97.592200000000005</v>
      </c>
      <c r="E510">
        <f>'Regression Coefficients_output'!G509</f>
        <v>0</v>
      </c>
      <c r="F510">
        <f>'Regression Coefficients_output'!K509</f>
        <v>-0.121681649920677</v>
      </c>
      <c r="G510">
        <v>0.110628154081891</v>
      </c>
      <c r="H510">
        <v>4.6199408933610901E-2</v>
      </c>
      <c r="I510" s="6"/>
      <c r="J510" s="19">
        <f t="shared" si="28"/>
        <v>0</v>
      </c>
      <c r="K510" s="19">
        <f t="shared" si="29"/>
        <v>-9.2478053939714524</v>
      </c>
      <c r="L510" s="4"/>
      <c r="M510" t="b">
        <f t="shared" si="30"/>
        <v>0</v>
      </c>
      <c r="N510" t="b">
        <f t="shared" si="31"/>
        <v>0</v>
      </c>
    </row>
    <row r="511" spans="1:14" x14ac:dyDescent="0.3">
      <c r="A511" t="str">
        <f>'Regression Coefficients_output'!A510</f>
        <v>USC00260507</v>
      </c>
      <c r="B511" t="str">
        <f>'Regression Coefficients_output'!B510</f>
        <v>NV</v>
      </c>
      <c r="C511">
        <f>'Regression Coefficients_output'!C510</f>
        <v>39.493099999999998</v>
      </c>
      <c r="D511">
        <f>'Regression Coefficients_output'!D510</f>
        <v>-117.0675</v>
      </c>
      <c r="E511">
        <f>'Regression Coefficients_output'!G510</f>
        <v>-0.10960393539667</v>
      </c>
      <c r="F511">
        <f>'Regression Coefficients_output'!K510</f>
        <v>-0.26495262983712797</v>
      </c>
      <c r="G511">
        <v>4.6535283736934399E-2</v>
      </c>
      <c r="H511" t="str">
        <v>1.85217034180272e-08</v>
      </c>
      <c r="I511" s="6"/>
      <c r="J511" s="19">
        <f t="shared" si="28"/>
        <v>-8.3298990901469203</v>
      </c>
      <c r="K511" s="19">
        <f t="shared" si="29"/>
        <v>-20.136399867621726</v>
      </c>
      <c r="L511" s="4"/>
      <c r="M511" t="b">
        <f t="shared" si="30"/>
        <v>0</v>
      </c>
      <c r="N511" t="b">
        <f t="shared" si="31"/>
        <v>0</v>
      </c>
    </row>
    <row r="512" spans="1:14" x14ac:dyDescent="0.3">
      <c r="A512" t="str">
        <f>'Regression Coefficients_output'!A511</f>
        <v>USC00262780</v>
      </c>
      <c r="B512" t="str">
        <f>'Regression Coefficients_output'!B511</f>
        <v>NV</v>
      </c>
      <c r="C512">
        <f>'Regression Coefficients_output'!C511</f>
        <v>39.4572</v>
      </c>
      <c r="D512">
        <f>'Regression Coefficients_output'!D511</f>
        <v>-118.7811</v>
      </c>
      <c r="E512">
        <f>'Regression Coefficients_output'!G511</f>
        <v>0.17969737229389701</v>
      </c>
      <c r="F512">
        <f>'Regression Coefficients_output'!K511</f>
        <v>-0.21959208995620599</v>
      </c>
      <c r="G512">
        <v>1.13103823800261E-2</v>
      </c>
      <c r="H512" t="str">
        <v>8.41411858014174e-05</v>
      </c>
      <c r="I512" s="6"/>
      <c r="J512" s="19">
        <f t="shared" si="28"/>
        <v>13.657000294336173</v>
      </c>
      <c r="K512" s="19">
        <f t="shared" si="29"/>
        <v>-16.688998836671654</v>
      </c>
      <c r="L512" s="4"/>
      <c r="M512" t="b">
        <f t="shared" si="30"/>
        <v>0</v>
      </c>
      <c r="N512" t="b">
        <f t="shared" si="31"/>
        <v>0</v>
      </c>
    </row>
    <row r="513" spans="1:14" x14ac:dyDescent="0.3">
      <c r="A513" t="str">
        <f>'Regression Coefficients_output'!A512</f>
        <v>USC00263245</v>
      </c>
      <c r="B513" t="str">
        <f>'Regression Coefficients_output'!B512</f>
        <v>NV</v>
      </c>
      <c r="C513">
        <f>'Regression Coefficients_output'!C512</f>
        <v>40.956699999999998</v>
      </c>
      <c r="D513">
        <f>'Regression Coefficients_output'!D512</f>
        <v>-117.4922</v>
      </c>
      <c r="E513">
        <f>'Regression Coefficients_output'!G512</f>
        <v>0</v>
      </c>
      <c r="F513">
        <f>'Regression Coefficients_output'!K512</f>
        <v>-0.28966443114036</v>
      </c>
      <c r="G513">
        <v>0.93874346116143104</v>
      </c>
      <c r="H513">
        <v>2.10943572334528E-4</v>
      </c>
      <c r="I513" s="6"/>
      <c r="J513" s="19">
        <f t="shared" si="28"/>
        <v>0</v>
      </c>
      <c r="K513" s="19">
        <f t="shared" si="29"/>
        <v>-22.01449676666736</v>
      </c>
      <c r="L513" s="4"/>
      <c r="M513" t="b">
        <f t="shared" si="30"/>
        <v>0</v>
      </c>
      <c r="N513" t="b">
        <f t="shared" si="31"/>
        <v>0</v>
      </c>
    </row>
    <row r="514" spans="1:14" x14ac:dyDescent="0.3">
      <c r="A514" t="str">
        <f>'Regression Coefficients_output'!A513</f>
        <v>USC00264698</v>
      </c>
      <c r="B514" t="str">
        <f>'Regression Coefficients_output'!B513</f>
        <v>NV</v>
      </c>
      <c r="C514">
        <f>'Regression Coefficients_output'!C513</f>
        <v>40.17</v>
      </c>
      <c r="D514">
        <f>'Regression Coefficients_output'!D513</f>
        <v>-118.47750000000001</v>
      </c>
      <c r="E514">
        <f>'Regression Coefficients_output'!G513</f>
        <v>0</v>
      </c>
      <c r="F514">
        <f>'Regression Coefficients_output'!K513</f>
        <v>0</v>
      </c>
      <c r="G514">
        <v>0.81857202393211703</v>
      </c>
      <c r="H514">
        <v>0.28392361263885002</v>
      </c>
      <c r="I514" s="6"/>
      <c r="J514" s="19">
        <f t="shared" si="28"/>
        <v>0</v>
      </c>
      <c r="K514" s="19">
        <f t="shared" si="29"/>
        <v>0</v>
      </c>
      <c r="L514" s="4"/>
      <c r="M514" t="b">
        <f t="shared" si="30"/>
        <v>0</v>
      </c>
      <c r="N514" t="b">
        <f t="shared" si="31"/>
        <v>0</v>
      </c>
    </row>
    <row r="515" spans="1:14" x14ac:dyDescent="0.3">
      <c r="A515" t="str">
        <f>'Regression Coefficients_output'!A514</f>
        <v>USC00264950</v>
      </c>
      <c r="B515" t="str">
        <f>'Regression Coefficients_output'!B514</f>
        <v>NV</v>
      </c>
      <c r="C515">
        <f>'Regression Coefficients_output'!C514</f>
        <v>39.414200000000001</v>
      </c>
      <c r="D515">
        <f>'Regression Coefficients_output'!D514</f>
        <v>-114.7739</v>
      </c>
      <c r="E515">
        <f>'Regression Coefficients_output'!G514</f>
        <v>0.32257778829897499</v>
      </c>
      <c r="F515">
        <f>'Regression Coefficients_output'!K514</f>
        <v>0</v>
      </c>
      <c r="G515" t="str">
        <v>5.68168331007259e-08</v>
      </c>
      <c r="H515">
        <v>0.19652630484261499</v>
      </c>
      <c r="I515" s="6"/>
      <c r="J515" s="19">
        <f t="shared" si="28"/>
        <v>24.5159119107221</v>
      </c>
      <c r="K515" s="19">
        <f t="shared" si="29"/>
        <v>0</v>
      </c>
      <c r="L515" s="4"/>
      <c r="M515" t="b">
        <f t="shared" si="30"/>
        <v>0</v>
      </c>
      <c r="N515" t="b">
        <f t="shared" si="31"/>
        <v>0</v>
      </c>
    </row>
    <row r="516" spans="1:14" x14ac:dyDescent="0.3">
      <c r="A516" t="str">
        <f>'Regression Coefficients_output'!A515</f>
        <v>USC00265168</v>
      </c>
      <c r="B516" t="str">
        <f>'Regression Coefficients_output'!B515</f>
        <v>NV</v>
      </c>
      <c r="C516">
        <f>'Regression Coefficients_output'!C515</f>
        <v>38.387799999999999</v>
      </c>
      <c r="D516">
        <f>'Regression Coefficients_output'!D515</f>
        <v>-118.1092</v>
      </c>
      <c r="E516">
        <f>'Regression Coefficients_output'!G515</f>
        <v>0.15695746214852099</v>
      </c>
      <c r="F516">
        <f>'Regression Coefficients_output'!K515</f>
        <v>-0.31654373024235999</v>
      </c>
      <c r="G516">
        <v>3.60649710466959E-3</v>
      </c>
      <c r="H516" t="str">
        <v>5.67677143266552e-09</v>
      </c>
      <c r="I516" s="6"/>
      <c r="J516" s="19">
        <f t="shared" si="28"/>
        <v>11.928767123287596</v>
      </c>
      <c r="K516" s="19">
        <f t="shared" si="29"/>
        <v>-24.057323498419358</v>
      </c>
      <c r="L516" s="4"/>
      <c r="M516" t="b">
        <f t="shared" si="30"/>
        <v>0</v>
      </c>
      <c r="N516" t="b">
        <f t="shared" si="31"/>
        <v>0</v>
      </c>
    </row>
    <row r="517" spans="1:14" x14ac:dyDescent="0.3">
      <c r="A517" t="str">
        <f>'Regression Coefficients_output'!A516</f>
        <v>USC00267369</v>
      </c>
      <c r="B517" t="str">
        <f>'Regression Coefficients_output'!B516</f>
        <v>NV</v>
      </c>
      <c r="C517">
        <f>'Regression Coefficients_output'!C516</f>
        <v>35.466099999999997</v>
      </c>
      <c r="D517">
        <f>'Regression Coefficients_output'!D516</f>
        <v>-114.9217</v>
      </c>
      <c r="E517">
        <f>'Regression Coefficients_output'!G516</f>
        <v>0</v>
      </c>
      <c r="F517">
        <f>'Regression Coefficients_output'!K516</f>
        <v>-0.19509227614490701</v>
      </c>
      <c r="G517">
        <v>0.105102736787704</v>
      </c>
      <c r="H517">
        <v>1.8056140454715501E-4</v>
      </c>
      <c r="I517" s="6"/>
      <c r="J517" s="19">
        <f t="shared" ref="J517:J580" si="32">E517*B$2</f>
        <v>0</v>
      </c>
      <c r="K517" s="19">
        <f t="shared" ref="K517:K580" si="33">F517*B$2</f>
        <v>-14.827012987012933</v>
      </c>
      <c r="L517" s="4"/>
      <c r="M517" t="b">
        <f t="shared" ref="M517:M580" si="34">IF(AND(J517&lt;5, J517&gt;-5,G517&lt;0.1), TRUE)</f>
        <v>0</v>
      </c>
      <c r="N517" t="b">
        <f t="shared" ref="N517:N580" si="35">IF(AND(K517&lt;5, K517&gt;-5,H517&lt;0.1), TRUE)</f>
        <v>0</v>
      </c>
    </row>
    <row r="518" spans="1:14" x14ac:dyDescent="0.3">
      <c r="A518" t="str">
        <f>'Regression Coefficients_output'!A517</f>
        <v>USC00268988</v>
      </c>
      <c r="B518" t="str">
        <f>'Regression Coefficients_output'!B517</f>
        <v>NV</v>
      </c>
      <c r="C518">
        <f>'Regression Coefficients_output'!C517</f>
        <v>41.116900000000001</v>
      </c>
      <c r="D518">
        <f>'Regression Coefficients_output'!D517</f>
        <v>-114.9786</v>
      </c>
      <c r="E518">
        <f>'Regression Coefficients_output'!G517</f>
        <v>0</v>
      </c>
      <c r="F518">
        <f>'Regression Coefficients_output'!K517</f>
        <v>-0.133584259567152</v>
      </c>
      <c r="G518">
        <v>0.21841667021993799</v>
      </c>
      <c r="H518">
        <v>2.4569813532030398E-2</v>
      </c>
      <c r="I518" s="6"/>
      <c r="J518" s="19">
        <f t="shared" si="32"/>
        <v>0</v>
      </c>
      <c r="K518" s="19">
        <f t="shared" si="33"/>
        <v>-10.152403727103552</v>
      </c>
      <c r="L518" s="4"/>
      <c r="M518" t="b">
        <f t="shared" si="34"/>
        <v>0</v>
      </c>
      <c r="N518" t="b">
        <f t="shared" si="35"/>
        <v>0</v>
      </c>
    </row>
    <row r="519" spans="1:14" x14ac:dyDescent="0.3">
      <c r="A519" t="str">
        <f>'Regression Coefficients_output'!A518</f>
        <v>USC00272174</v>
      </c>
      <c r="B519" t="str">
        <f>'Regression Coefficients_output'!B518</f>
        <v>NH</v>
      </c>
      <c r="C519">
        <f>'Regression Coefficients_output'!C518</f>
        <v>43.1419</v>
      </c>
      <c r="D519">
        <f>'Regression Coefficients_output'!D518</f>
        <v>-70.95</v>
      </c>
      <c r="E519">
        <f>'Regression Coefficients_output'!G518</f>
        <v>0</v>
      </c>
      <c r="F519">
        <f>'Regression Coefficients_output'!K518</f>
        <v>-9.2194121667804593E-2</v>
      </c>
      <c r="G519">
        <v>0.748310145458423</v>
      </c>
      <c r="H519">
        <v>5.1335423179071402E-2</v>
      </c>
      <c r="I519" s="6"/>
      <c r="J519" s="19">
        <f t="shared" si="32"/>
        <v>0</v>
      </c>
      <c r="K519" s="19">
        <f t="shared" si="33"/>
        <v>-7.0067532467531493</v>
      </c>
      <c r="L519" s="4"/>
      <c r="M519" t="b">
        <f t="shared" si="34"/>
        <v>0</v>
      </c>
      <c r="N519" t="b">
        <f t="shared" si="35"/>
        <v>0</v>
      </c>
    </row>
    <row r="520" spans="1:14" x14ac:dyDescent="0.3">
      <c r="A520" t="str">
        <f>'Regression Coefficients_output'!A519</f>
        <v>USC00272999</v>
      </c>
      <c r="B520" t="str">
        <f>'Regression Coefficients_output'!B519</f>
        <v>NH</v>
      </c>
      <c r="C520">
        <f>'Regression Coefficients_output'!C519</f>
        <v>45.09</v>
      </c>
      <c r="D520">
        <f>'Regression Coefficients_output'!D519</f>
        <v>-71.290599999999998</v>
      </c>
      <c r="E520">
        <f>'Regression Coefficients_output'!G519</f>
        <v>0.130977443609022</v>
      </c>
      <c r="F520">
        <f>'Regression Coefficients_output'!K519</f>
        <v>-7.9671907040328505E-2</v>
      </c>
      <c r="G520">
        <v>3.6718825923824899E-3</v>
      </c>
      <c r="H520">
        <v>7.2450891862899894E-2</v>
      </c>
      <c r="I520" s="6"/>
      <c r="J520" s="19">
        <f t="shared" si="32"/>
        <v>9.9542857142856711</v>
      </c>
      <c r="K520" s="19">
        <f t="shared" si="33"/>
        <v>-6.0550649350649666</v>
      </c>
      <c r="L520" s="4"/>
      <c r="M520" t="b">
        <f t="shared" si="34"/>
        <v>0</v>
      </c>
      <c r="N520" t="b">
        <f t="shared" si="35"/>
        <v>0</v>
      </c>
    </row>
    <row r="521" spans="1:14" x14ac:dyDescent="0.3">
      <c r="A521" t="str">
        <f>'Regression Coefficients_output'!A520</f>
        <v>USC00273850</v>
      </c>
      <c r="B521" t="str">
        <f>'Regression Coefficients_output'!B520</f>
        <v>NH</v>
      </c>
      <c r="C521">
        <f>'Regression Coefficients_output'!C520</f>
        <v>43.705300000000001</v>
      </c>
      <c r="D521">
        <f>'Regression Coefficients_output'!D520</f>
        <v>-72.285600000000002</v>
      </c>
      <c r="E521">
        <f>'Regression Coefficients_output'!G520</f>
        <v>0.10730006835270001</v>
      </c>
      <c r="F521">
        <f>'Regression Coefficients_output'!K520</f>
        <v>-0.18724538619275499</v>
      </c>
      <c r="G521">
        <v>3.5216193526750102E-2</v>
      </c>
      <c r="H521" t="str">
        <v>4.07669844374113e-05</v>
      </c>
      <c r="I521" s="6"/>
      <c r="J521" s="19">
        <f t="shared" si="32"/>
        <v>8.1548051948052009</v>
      </c>
      <c r="K521" s="19">
        <f t="shared" si="33"/>
        <v>-14.230649350649379</v>
      </c>
      <c r="L521" s="4"/>
      <c r="M521" t="b">
        <f t="shared" si="34"/>
        <v>0</v>
      </c>
      <c r="N521" t="b">
        <f t="shared" si="35"/>
        <v>0</v>
      </c>
    </row>
    <row r="522" spans="1:14" x14ac:dyDescent="0.3">
      <c r="A522" t="str">
        <f>'Regression Coefficients_output'!A521</f>
        <v>USC00274399</v>
      </c>
      <c r="B522" t="str">
        <f>'Regression Coefficients_output'!B521</f>
        <v>NH</v>
      </c>
      <c r="C522">
        <f>'Regression Coefficients_output'!C521</f>
        <v>42.938899999999997</v>
      </c>
      <c r="D522">
        <f>'Regression Coefficients_output'!D521</f>
        <v>-72.324700000000007</v>
      </c>
      <c r="E522">
        <f>'Regression Coefficients_output'!G521</f>
        <v>0</v>
      </c>
      <c r="F522">
        <f>'Regression Coefficients_output'!K521</f>
        <v>0</v>
      </c>
      <c r="G522">
        <v>0.17985661221323501</v>
      </c>
      <c r="H522">
        <v>0.35304185105500702</v>
      </c>
      <c r="I522" s="6"/>
      <c r="J522" s="19">
        <f t="shared" si="32"/>
        <v>0</v>
      </c>
      <c r="K522" s="19">
        <f t="shared" si="33"/>
        <v>0</v>
      </c>
      <c r="L522" s="4"/>
      <c r="M522" t="b">
        <f t="shared" si="34"/>
        <v>0</v>
      </c>
      <c r="N522" t="b">
        <f t="shared" si="35"/>
        <v>0</v>
      </c>
    </row>
    <row r="523" spans="1:14" x14ac:dyDescent="0.3">
      <c r="A523" t="str">
        <f>'Regression Coefficients_output'!A522</f>
        <v>USC00280907</v>
      </c>
      <c r="B523" t="str">
        <f>'Regression Coefficients_output'!B522</f>
        <v>NJ</v>
      </c>
      <c r="C523">
        <f>'Regression Coefficients_output'!C522</f>
        <v>40.8917</v>
      </c>
      <c r="D523">
        <f>'Regression Coefficients_output'!D522</f>
        <v>-74.3964</v>
      </c>
      <c r="E523">
        <f>'Regression Coefficients_output'!G522</f>
        <v>0.141040804257835</v>
      </c>
      <c r="F523">
        <f>'Regression Coefficients_output'!K522</f>
        <v>-0.187686175884137</v>
      </c>
      <c r="G523">
        <v>1.2998605419403401E-2</v>
      </c>
      <c r="H523">
        <v>5.9308222844850402E-4</v>
      </c>
      <c r="I523" s="6"/>
      <c r="J523" s="19">
        <f t="shared" si="32"/>
        <v>10.719101123595459</v>
      </c>
      <c r="K523" s="19">
        <f t="shared" si="33"/>
        <v>-14.264149367194412</v>
      </c>
      <c r="L523" s="4"/>
      <c r="M523" t="b">
        <f t="shared" si="34"/>
        <v>0</v>
      </c>
      <c r="N523" t="b">
        <f t="shared" si="35"/>
        <v>0</v>
      </c>
    </row>
    <row r="524" spans="1:14" x14ac:dyDescent="0.3">
      <c r="A524" t="str">
        <f>'Regression Coefficients_output'!A523</f>
        <v>USC00281582</v>
      </c>
      <c r="B524" t="str">
        <f>'Regression Coefficients_output'!B523</f>
        <v>NJ</v>
      </c>
      <c r="C524">
        <f>'Regression Coefficients_output'!C523</f>
        <v>41.03</v>
      </c>
      <c r="D524">
        <f>'Regression Coefficients_output'!D523</f>
        <v>-74.424700000000001</v>
      </c>
      <c r="E524">
        <f>'Regression Coefficients_output'!G523</f>
        <v>0</v>
      </c>
      <c r="F524">
        <f>'Regression Coefficients_output'!K523</f>
        <v>-0.143526999316473</v>
      </c>
      <c r="G524">
        <v>0.11436722081734001</v>
      </c>
      <c r="H524">
        <v>6.0609020085936596E-3</v>
      </c>
      <c r="I524" s="6"/>
      <c r="J524" s="19">
        <f t="shared" si="32"/>
        <v>0</v>
      </c>
      <c r="K524" s="19">
        <f t="shared" si="33"/>
        <v>-10.908051948051948</v>
      </c>
      <c r="L524" s="4"/>
      <c r="M524" t="b">
        <f t="shared" si="34"/>
        <v>0</v>
      </c>
      <c r="N524" t="b">
        <f t="shared" si="35"/>
        <v>0</v>
      </c>
    </row>
    <row r="525" spans="1:14" x14ac:dyDescent="0.3">
      <c r="A525" t="str">
        <f>'Regression Coefficients_output'!A524</f>
        <v>USC00283029</v>
      </c>
      <c r="B525" t="str">
        <f>'Regression Coefficients_output'!B524</f>
        <v>NJ</v>
      </c>
      <c r="C525">
        <f>'Regression Coefficients_output'!C524</f>
        <v>40.574199999999998</v>
      </c>
      <c r="D525">
        <f>'Regression Coefficients_output'!D524</f>
        <v>-74.881699999999995</v>
      </c>
      <c r="E525">
        <f>'Regression Coefficients_output'!G524</f>
        <v>0</v>
      </c>
      <c r="F525">
        <f>'Regression Coefficients_output'!K524</f>
        <v>-0.15844155844155799</v>
      </c>
      <c r="G525">
        <v>0.23238136705211901</v>
      </c>
      <c r="H525">
        <v>3.3661451183663602E-3</v>
      </c>
      <c r="I525" s="6"/>
      <c r="J525" s="19">
        <f t="shared" si="32"/>
        <v>0</v>
      </c>
      <c r="K525" s="19">
        <f t="shared" si="33"/>
        <v>-12.041558441558408</v>
      </c>
      <c r="L525" s="4"/>
      <c r="M525" t="b">
        <f t="shared" si="34"/>
        <v>0</v>
      </c>
      <c r="N525" t="b">
        <f t="shared" si="35"/>
        <v>0</v>
      </c>
    </row>
    <row r="526" spans="1:14" x14ac:dyDescent="0.3">
      <c r="A526" t="str">
        <f>'Regression Coefficients_output'!A525</f>
        <v>USC00283951</v>
      </c>
      <c r="B526" t="str">
        <f>'Regression Coefficients_output'!B525</f>
        <v>NJ</v>
      </c>
      <c r="C526">
        <f>'Regression Coefficients_output'!C525</f>
        <v>40.266399999999997</v>
      </c>
      <c r="D526">
        <f>'Regression Coefficients_output'!D525</f>
        <v>-74.5642</v>
      </c>
      <c r="E526">
        <f>'Regression Coefficients_output'!G525</f>
        <v>0.18401913875598</v>
      </c>
      <c r="F526">
        <f>'Regression Coefficients_output'!K525</f>
        <v>0</v>
      </c>
      <c r="G526">
        <v>9.1070238272801301E-4</v>
      </c>
      <c r="H526">
        <v>0.67038567666156301</v>
      </c>
      <c r="I526" s="6"/>
      <c r="J526" s="19">
        <f t="shared" si="32"/>
        <v>13.985454545454481</v>
      </c>
      <c r="K526" s="19">
        <f t="shared" si="33"/>
        <v>0</v>
      </c>
      <c r="L526" s="4"/>
      <c r="M526" t="b">
        <f t="shared" si="34"/>
        <v>0</v>
      </c>
      <c r="N526" t="b">
        <f t="shared" si="35"/>
        <v>0</v>
      </c>
    </row>
    <row r="527" spans="1:14" x14ac:dyDescent="0.3">
      <c r="A527" t="str">
        <f>'Regression Coefficients_output'!A526</f>
        <v>USC00284229</v>
      </c>
      <c r="B527" t="str">
        <f>'Regression Coefficients_output'!B526</f>
        <v>NJ</v>
      </c>
      <c r="C527">
        <f>'Regression Coefficients_output'!C526</f>
        <v>39.799399999999999</v>
      </c>
      <c r="D527">
        <f>'Regression Coefficients_output'!D526</f>
        <v>-74.780600000000007</v>
      </c>
      <c r="E527">
        <f>'Regression Coefficients_output'!G526</f>
        <v>0</v>
      </c>
      <c r="F527">
        <f>'Regression Coefficients_output'!K526</f>
        <v>-0.173041695146958</v>
      </c>
      <c r="G527">
        <v>0.74707130291310797</v>
      </c>
      <c r="H527" t="str">
        <v>6.48911428847703e-05</v>
      </c>
      <c r="I527" s="6"/>
      <c r="J527" s="19">
        <f t="shared" si="32"/>
        <v>0</v>
      </c>
      <c r="K527" s="19">
        <f t="shared" si="33"/>
        <v>-13.151168831168807</v>
      </c>
      <c r="L527" s="4"/>
      <c r="M527" t="b">
        <f t="shared" si="34"/>
        <v>0</v>
      </c>
      <c r="N527" t="b">
        <f t="shared" si="35"/>
        <v>0</v>
      </c>
    </row>
    <row r="528" spans="1:14" x14ac:dyDescent="0.3">
      <c r="A528" t="str">
        <f>'Regression Coefficients_output'!A527</f>
        <v>USC00284987</v>
      </c>
      <c r="B528" t="str">
        <f>'Regression Coefficients_output'!B527</f>
        <v>NJ</v>
      </c>
      <c r="C528">
        <f>'Regression Coefficients_output'!C527</f>
        <v>40.296900000000001</v>
      </c>
      <c r="D528">
        <f>'Regression Coefficients_output'!D527</f>
        <v>-74.0017</v>
      </c>
      <c r="E528">
        <f>'Regression Coefficients_output'!G527</f>
        <v>0</v>
      </c>
      <c r="F528">
        <f>'Regression Coefficients_output'!K527</f>
        <v>0</v>
      </c>
      <c r="G528">
        <v>0.39756555920584502</v>
      </c>
      <c r="H528">
        <v>0.11183359100889</v>
      </c>
      <c r="I528" s="6"/>
      <c r="J528" s="19">
        <f t="shared" si="32"/>
        <v>0</v>
      </c>
      <c r="K528" s="19">
        <f t="shared" si="33"/>
        <v>0</v>
      </c>
      <c r="L528" s="4"/>
      <c r="M528" t="b">
        <f t="shared" si="34"/>
        <v>0</v>
      </c>
      <c r="N528" t="b">
        <f t="shared" si="35"/>
        <v>0</v>
      </c>
    </row>
    <row r="529" spans="1:14" x14ac:dyDescent="0.3">
      <c r="A529" t="str">
        <f>'Regression Coefficients_output'!A528</f>
        <v>USC00285728</v>
      </c>
      <c r="B529" t="str">
        <f>'Regression Coefficients_output'!B528</f>
        <v>NJ</v>
      </c>
      <c r="C529">
        <f>'Regression Coefficients_output'!C528</f>
        <v>39.968299999999999</v>
      </c>
      <c r="D529">
        <f>'Regression Coefficients_output'!D528</f>
        <v>-74.864999999999995</v>
      </c>
      <c r="E529">
        <f>'Regression Coefficients_output'!G528</f>
        <v>0.32108670295269998</v>
      </c>
      <c r="F529">
        <f>'Regression Coefficients_output'!K528</f>
        <v>-0.11122430854969401</v>
      </c>
      <c r="G529" t="str">
        <v>8.87361889345555e-06</v>
      </c>
      <c r="H529">
        <v>3.90045255306549E-2</v>
      </c>
      <c r="I529" s="6"/>
      <c r="J529" s="19">
        <f t="shared" si="32"/>
        <v>24.4025894244052</v>
      </c>
      <c r="K529" s="19">
        <f t="shared" si="33"/>
        <v>-8.4530474497767436</v>
      </c>
      <c r="L529" s="4"/>
      <c r="M529" t="b">
        <f t="shared" si="34"/>
        <v>0</v>
      </c>
      <c r="N529" t="b">
        <f t="shared" si="35"/>
        <v>0</v>
      </c>
    </row>
    <row r="530" spans="1:14" x14ac:dyDescent="0.3">
      <c r="A530" t="str">
        <f>'Regression Coefficients_output'!A529</f>
        <v>USC00287079</v>
      </c>
      <c r="B530" t="str">
        <f>'Regression Coefficients_output'!B529</f>
        <v>NJ</v>
      </c>
      <c r="C530">
        <f>'Regression Coefficients_output'!C529</f>
        <v>40.6036</v>
      </c>
      <c r="D530">
        <f>'Regression Coefficients_output'!D529</f>
        <v>-74.402500000000003</v>
      </c>
      <c r="E530">
        <f>'Regression Coefficients_output'!G529</f>
        <v>0</v>
      </c>
      <c r="F530">
        <f>'Regression Coefficients_output'!K529</f>
        <v>-0.11986526528831799</v>
      </c>
      <c r="G530">
        <v>0.14730075633617901</v>
      </c>
      <c r="H530">
        <v>4.2931572424277802E-2</v>
      </c>
      <c r="I530" s="6"/>
      <c r="J530" s="19">
        <f t="shared" si="32"/>
        <v>0</v>
      </c>
      <c r="K530" s="19">
        <f t="shared" si="33"/>
        <v>-9.1097601619121669</v>
      </c>
      <c r="L530" s="4"/>
      <c r="M530" t="b">
        <f t="shared" si="34"/>
        <v>0</v>
      </c>
      <c r="N530" t="b">
        <f t="shared" si="35"/>
        <v>0</v>
      </c>
    </row>
    <row r="531" spans="1:14" x14ac:dyDescent="0.3">
      <c r="A531" t="str">
        <f>'Regression Coefficients_output'!A530</f>
        <v>USC00290692</v>
      </c>
      <c r="B531" t="str">
        <f>'Regression Coefficients_output'!B530</f>
        <v>NM</v>
      </c>
      <c r="C531">
        <f>'Regression Coefficients_output'!C530</f>
        <v>36.835000000000001</v>
      </c>
      <c r="D531">
        <f>'Regression Coefficients_output'!D530</f>
        <v>-108.00060000000001</v>
      </c>
      <c r="E531">
        <f>'Regression Coefficients_output'!G530</f>
        <v>0.25181572048648398</v>
      </c>
      <c r="F531">
        <f>'Regression Coefficients_output'!K530</f>
        <v>-0.143428912648633</v>
      </c>
      <c r="G531">
        <v>1.3924641328142101E-4</v>
      </c>
      <c r="H531">
        <v>3.7044186070181299E-3</v>
      </c>
      <c r="I531" s="6"/>
      <c r="J531" s="19">
        <f t="shared" si="32"/>
        <v>19.137994756972784</v>
      </c>
      <c r="K531" s="19">
        <f t="shared" si="33"/>
        <v>-10.900597361296107</v>
      </c>
      <c r="L531" s="4"/>
      <c r="M531" t="b">
        <f t="shared" si="34"/>
        <v>0</v>
      </c>
      <c r="N531" t="b">
        <f t="shared" si="35"/>
        <v>0</v>
      </c>
    </row>
    <row r="532" spans="1:14" x14ac:dyDescent="0.3">
      <c r="A532" t="str">
        <f>'Regression Coefficients_output'!A531</f>
        <v>USC00290858</v>
      </c>
      <c r="B532" t="str">
        <f>'Regression Coefficients_output'!B531</f>
        <v>NM</v>
      </c>
      <c r="C532">
        <f>'Regression Coefficients_output'!C531</f>
        <v>35.529699999999998</v>
      </c>
      <c r="D532">
        <f>'Regression Coefficients_output'!D531</f>
        <v>-104.0936</v>
      </c>
      <c r="E532">
        <f>'Regression Coefficients_output'!G531</f>
        <v>0</v>
      </c>
      <c r="F532">
        <f>'Regression Coefficients_output'!K531</f>
        <v>-0.19354838709677399</v>
      </c>
      <c r="G532">
        <v>0.44734554985352298</v>
      </c>
      <c r="H532">
        <v>2.24618973586889E-4</v>
      </c>
      <c r="I532" s="6"/>
      <c r="J532" s="19">
        <f t="shared" si="32"/>
        <v>0</v>
      </c>
      <c r="K532" s="19">
        <f t="shared" si="33"/>
        <v>-14.709677419354824</v>
      </c>
      <c r="L532" s="4"/>
      <c r="M532" t="b">
        <f t="shared" si="34"/>
        <v>0</v>
      </c>
      <c r="N532" t="b">
        <f t="shared" si="35"/>
        <v>0</v>
      </c>
    </row>
    <row r="533" spans="1:14" x14ac:dyDescent="0.3">
      <c r="A533" t="str">
        <f>'Regression Coefficients_output'!A532</f>
        <v>USC00291469</v>
      </c>
      <c r="B533" t="str">
        <f>'Regression Coefficients_output'!B532</f>
        <v>NM</v>
      </c>
      <c r="C533">
        <f>'Regression Coefficients_output'!C532</f>
        <v>32.347799999999999</v>
      </c>
      <c r="D533">
        <f>'Regression Coefficients_output'!D532</f>
        <v>-104.2225</v>
      </c>
      <c r="E533">
        <f>'Regression Coefficients_output'!G532</f>
        <v>0.30075280760212397</v>
      </c>
      <c r="F533">
        <f>'Regression Coefficients_output'!K532</f>
        <v>-0.110946563001357</v>
      </c>
      <c r="G533" t="str">
        <v>1.52290803225428e-05</v>
      </c>
      <c r="H533">
        <v>6.90311842671239E-3</v>
      </c>
      <c r="I533" s="6"/>
      <c r="J533" s="19">
        <f t="shared" si="32"/>
        <v>22.857213377761422</v>
      </c>
      <c r="K533" s="19">
        <f t="shared" si="33"/>
        <v>-8.4319387881031318</v>
      </c>
      <c r="L533" s="4"/>
      <c r="M533" t="b">
        <f t="shared" si="34"/>
        <v>0</v>
      </c>
      <c r="N533" t="b">
        <f t="shared" si="35"/>
        <v>0</v>
      </c>
    </row>
    <row r="534" spans="1:14" x14ac:dyDescent="0.3">
      <c r="A534" t="str">
        <f>'Regression Coefficients_output'!A533</f>
        <v>USC00291515</v>
      </c>
      <c r="B534" t="str">
        <f>'Regression Coefficients_output'!B533</f>
        <v>NM</v>
      </c>
      <c r="C534">
        <f>'Regression Coefficients_output'!C533</f>
        <v>33.630800000000001</v>
      </c>
      <c r="D534">
        <f>'Regression Coefficients_output'!D533</f>
        <v>-105.8964</v>
      </c>
      <c r="E534">
        <f>'Regression Coefficients_output'!G533</f>
        <v>0</v>
      </c>
      <c r="F534">
        <f>'Regression Coefficients_output'!K533</f>
        <v>-0.11593406593406599</v>
      </c>
      <c r="G534">
        <v>0.77521390973872795</v>
      </c>
      <c r="H534">
        <v>2.3987024424249499E-2</v>
      </c>
      <c r="I534" s="6"/>
      <c r="J534" s="19">
        <f t="shared" si="32"/>
        <v>0</v>
      </c>
      <c r="K534" s="19">
        <f t="shared" si="33"/>
        <v>-8.8109890109890152</v>
      </c>
      <c r="L534" s="4"/>
      <c r="M534" t="b">
        <f t="shared" si="34"/>
        <v>0</v>
      </c>
      <c r="N534" t="b">
        <f t="shared" si="35"/>
        <v>0</v>
      </c>
    </row>
    <row r="535" spans="1:14" x14ac:dyDescent="0.3">
      <c r="A535" t="str">
        <f>'Regression Coefficients_output'!A534</f>
        <v>USC00291664</v>
      </c>
      <c r="B535" t="str">
        <f>'Regression Coefficients_output'!B534</f>
        <v>NM</v>
      </c>
      <c r="C535">
        <f>'Regression Coefficients_output'!C534</f>
        <v>36.9178</v>
      </c>
      <c r="D535">
        <f>'Regression Coefficients_output'!D534</f>
        <v>-106.57810000000001</v>
      </c>
      <c r="E535">
        <f>'Regression Coefficients_output'!G534</f>
        <v>0</v>
      </c>
      <c r="F535">
        <f>'Regression Coefficients_output'!K534</f>
        <v>0</v>
      </c>
      <c r="G535">
        <v>0.37789369477094598</v>
      </c>
      <c r="H535">
        <v>0.49973633533432699</v>
      </c>
      <c r="I535" s="6"/>
      <c r="J535" s="19">
        <f t="shared" si="32"/>
        <v>0</v>
      </c>
      <c r="K535" s="19">
        <f t="shared" si="33"/>
        <v>0</v>
      </c>
      <c r="L535" s="4"/>
      <c r="M535" t="b">
        <f t="shared" si="34"/>
        <v>0</v>
      </c>
      <c r="N535" t="b">
        <f t="shared" si="35"/>
        <v>0</v>
      </c>
    </row>
    <row r="536" spans="1:14" x14ac:dyDescent="0.3">
      <c r="A536" t="str">
        <f>'Regression Coefficients_output'!A535</f>
        <v>USC00291813</v>
      </c>
      <c r="B536" t="str">
        <f>'Regression Coefficients_output'!B535</f>
        <v>NM</v>
      </c>
      <c r="C536">
        <f>'Regression Coefficients_output'!C535</f>
        <v>36.466099999999997</v>
      </c>
      <c r="D536">
        <f>'Regression Coefficients_output'!D535</f>
        <v>-104.9456</v>
      </c>
      <c r="E536">
        <f>'Regression Coefficients_output'!G535</f>
        <v>0.15226247436773699</v>
      </c>
      <c r="F536">
        <f>'Regression Coefficients_output'!K535</f>
        <v>0</v>
      </c>
      <c r="G536">
        <v>7.1732340038341003E-3</v>
      </c>
      <c r="H536">
        <v>0.911581930109993</v>
      </c>
      <c r="I536" s="6"/>
      <c r="J536" s="19">
        <f t="shared" si="32"/>
        <v>11.571948051948011</v>
      </c>
      <c r="K536" s="19">
        <f t="shared" si="33"/>
        <v>0</v>
      </c>
      <c r="L536" s="4"/>
      <c r="M536" t="b">
        <f t="shared" si="34"/>
        <v>0</v>
      </c>
      <c r="N536" t="b">
        <f t="shared" si="35"/>
        <v>0</v>
      </c>
    </row>
    <row r="537" spans="1:14" x14ac:dyDescent="0.3">
      <c r="A537" t="str">
        <f>'Regression Coefficients_output'!A536</f>
        <v>USC00292608</v>
      </c>
      <c r="B537" t="str">
        <f>'Regression Coefficients_output'!B536</f>
        <v>NM</v>
      </c>
      <c r="C537">
        <f>'Regression Coefficients_output'!C536</f>
        <v>36.9358</v>
      </c>
      <c r="D537">
        <f>'Regression Coefficients_output'!D536</f>
        <v>-107</v>
      </c>
      <c r="E537">
        <f>'Regression Coefficients_output'!G536</f>
        <v>0.27511415525114202</v>
      </c>
      <c r="F537">
        <f>'Regression Coefficients_output'!K536</f>
        <v>-0.264099716154511</v>
      </c>
      <c r="G537">
        <v>6.2119074167774101E-4</v>
      </c>
      <c r="H537" t="str">
        <v>1.88931915343956e-05</v>
      </c>
      <c r="I537" s="6"/>
      <c r="J537" s="19">
        <f t="shared" si="32"/>
        <v>20.908675799086794</v>
      </c>
      <c r="K537" s="19">
        <f t="shared" si="33"/>
        <v>-20.071578427742836</v>
      </c>
      <c r="L537" s="4"/>
      <c r="M537" t="b">
        <f t="shared" si="34"/>
        <v>0</v>
      </c>
      <c r="N537" t="b">
        <f t="shared" si="35"/>
        <v>0</v>
      </c>
    </row>
    <row r="538" spans="1:14" x14ac:dyDescent="0.3">
      <c r="A538" t="str">
        <f>'Regression Coefficients_output'!A537</f>
        <v>USC00292848</v>
      </c>
      <c r="B538" t="str">
        <f>'Regression Coefficients_output'!B537</f>
        <v>NM</v>
      </c>
      <c r="C538">
        <f>'Regression Coefficients_output'!C537</f>
        <v>33.146099999999997</v>
      </c>
      <c r="D538">
        <f>'Regression Coefficients_output'!D537</f>
        <v>-107.1842</v>
      </c>
      <c r="E538">
        <f>'Regression Coefficients_output'!G537</f>
        <v>0.37536568694463301</v>
      </c>
      <c r="F538">
        <f>'Regression Coefficients_output'!K537</f>
        <v>-0.18604237867395701</v>
      </c>
      <c r="G538" t="str">
        <v>7.55957060106108e-09</v>
      </c>
      <c r="H538">
        <v>1.3405783714044001E-4</v>
      </c>
      <c r="I538" s="6"/>
      <c r="J538" s="19">
        <f t="shared" si="32"/>
        <v>28.52779220779211</v>
      </c>
      <c r="K538" s="19">
        <f t="shared" si="33"/>
        <v>-14.139220779220732</v>
      </c>
      <c r="L538" s="4"/>
      <c r="M538" t="b">
        <f t="shared" si="34"/>
        <v>0</v>
      </c>
      <c r="N538" t="b">
        <f t="shared" si="35"/>
        <v>0</v>
      </c>
    </row>
    <row r="539" spans="1:14" x14ac:dyDescent="0.3">
      <c r="A539" t="str">
        <f>'Regression Coefficients_output'!A538</f>
        <v>USC00293265</v>
      </c>
      <c r="B539" t="str">
        <f>'Regression Coefficients_output'!B538</f>
        <v>NM</v>
      </c>
      <c r="C539">
        <f>'Regression Coefficients_output'!C538</f>
        <v>32.793900000000001</v>
      </c>
      <c r="D539">
        <f>'Regression Coefficients_output'!D538</f>
        <v>-108.1514</v>
      </c>
      <c r="E539">
        <f>'Regression Coefficients_output'!G538</f>
        <v>0</v>
      </c>
      <c r="F539">
        <f>'Regression Coefficients_output'!K538</f>
        <v>-0.46582181259599797</v>
      </c>
      <c r="G539">
        <v>0.281238239292606</v>
      </c>
      <c r="H539" t="str">
        <v>2.38955030677106e-08</v>
      </c>
      <c r="I539" s="6"/>
      <c r="J539" s="19">
        <f t="shared" si="32"/>
        <v>0</v>
      </c>
      <c r="K539" s="19">
        <f t="shared" si="33"/>
        <v>-35.402457757295849</v>
      </c>
      <c r="L539" s="4"/>
      <c r="M539" t="b">
        <f t="shared" si="34"/>
        <v>0</v>
      </c>
      <c r="N539" t="b">
        <f t="shared" si="35"/>
        <v>0</v>
      </c>
    </row>
    <row r="540" spans="1:14" x14ac:dyDescent="0.3">
      <c r="A540" t="str">
        <f>'Regression Coefficients_output'!A539</f>
        <v>USC00293294</v>
      </c>
      <c r="B540" t="str">
        <f>'Regression Coefficients_output'!B539</f>
        <v>NM</v>
      </c>
      <c r="C540">
        <f>'Regression Coefficients_output'!C539</f>
        <v>34.466700000000003</v>
      </c>
      <c r="D540">
        <f>'Regression Coefficients_output'!D539</f>
        <v>-104.2319</v>
      </c>
      <c r="E540">
        <f>'Regression Coefficients_output'!G539</f>
        <v>-0.34561278050940197</v>
      </c>
      <c r="F540">
        <f>'Regression Coefficients_output'!K539</f>
        <v>0</v>
      </c>
      <c r="G540" t="str">
        <v>5.70236178884683e-05</v>
      </c>
      <c r="H540">
        <v>0.16005153231719299</v>
      </c>
      <c r="I540" s="6"/>
      <c r="J540" s="19">
        <f t="shared" si="32"/>
        <v>-26.266571318714551</v>
      </c>
      <c r="K540" s="19">
        <f t="shared" si="33"/>
        <v>0</v>
      </c>
      <c r="L540" s="4"/>
      <c r="M540" t="b">
        <f t="shared" si="34"/>
        <v>0</v>
      </c>
      <c r="N540" t="b">
        <f t="shared" si="35"/>
        <v>0</v>
      </c>
    </row>
    <row r="541" spans="1:14" x14ac:dyDescent="0.3">
      <c r="A541" t="str">
        <f>'Regression Coefficients_output'!A540</f>
        <v>USC00294369</v>
      </c>
      <c r="B541" t="str">
        <f>'Regression Coefficients_output'!B540</f>
        <v>NM</v>
      </c>
      <c r="C541">
        <f>'Regression Coefficients_output'!C540</f>
        <v>35.778300000000002</v>
      </c>
      <c r="D541">
        <f>'Regression Coefficients_output'!D540</f>
        <v>-106.6872</v>
      </c>
      <c r="E541">
        <f>'Regression Coefficients_output'!G540</f>
        <v>0.16675563376618099</v>
      </c>
      <c r="F541">
        <f>'Regression Coefficients_output'!K540</f>
        <v>-0.110736896390273</v>
      </c>
      <c r="G541">
        <v>1.06551902374607E-3</v>
      </c>
      <c r="H541">
        <v>1.45011073573357E-2</v>
      </c>
      <c r="I541" s="6"/>
      <c r="J541" s="19">
        <f t="shared" si="32"/>
        <v>12.673428166229755</v>
      </c>
      <c r="K541" s="19">
        <f t="shared" si="33"/>
        <v>-8.4160041256607485</v>
      </c>
      <c r="L541" s="4"/>
      <c r="M541" t="b">
        <f t="shared" si="34"/>
        <v>0</v>
      </c>
      <c r="N541" t="b">
        <f t="shared" si="35"/>
        <v>0</v>
      </c>
    </row>
    <row r="542" spans="1:14" x14ac:dyDescent="0.3">
      <c r="A542" t="str">
        <f>'Regression Coefficients_output'!A541</f>
        <v>USC00294426</v>
      </c>
      <c r="B542" t="str">
        <f>'Regression Coefficients_output'!B541</f>
        <v>NM</v>
      </c>
      <c r="C542">
        <f>'Regression Coefficients_output'!C541</f>
        <v>32.616100000000003</v>
      </c>
      <c r="D542">
        <f>'Regression Coefficients_output'!D541</f>
        <v>-106.7403</v>
      </c>
      <c r="E542">
        <f>'Regression Coefficients_output'!G541</f>
        <v>0</v>
      </c>
      <c r="F542">
        <f>'Regression Coefficients_output'!K541</f>
        <v>-0.156801093643199</v>
      </c>
      <c r="G542">
        <v>0.770109834670483</v>
      </c>
      <c r="H542">
        <v>3.2593127699401098E-3</v>
      </c>
      <c r="I542" s="6"/>
      <c r="J542" s="19">
        <f t="shared" si="32"/>
        <v>0</v>
      </c>
      <c r="K542" s="19">
        <f t="shared" si="33"/>
        <v>-11.916883116883124</v>
      </c>
      <c r="L542" s="4"/>
      <c r="M542" t="b">
        <f t="shared" si="34"/>
        <v>0</v>
      </c>
      <c r="N542" t="b">
        <f t="shared" si="35"/>
        <v>0</v>
      </c>
    </row>
    <row r="543" spans="1:14" x14ac:dyDescent="0.3">
      <c r="A543" t="str">
        <f>'Regression Coefficients_output'!A542</f>
        <v>USC00295150</v>
      </c>
      <c r="B543" t="str">
        <f>'Regression Coefficients_output'!B542</f>
        <v>NM</v>
      </c>
      <c r="C543">
        <f>'Regression Coefficients_output'!C542</f>
        <v>34.767499999999998</v>
      </c>
      <c r="D543">
        <f>'Regression Coefficients_output'!D542</f>
        <v>-106.7611</v>
      </c>
      <c r="E543">
        <f>'Regression Coefficients_output'!G542</f>
        <v>0.54162343363396603</v>
      </c>
      <c r="F543">
        <f>'Regression Coefficients_output'!K542</f>
        <v>0</v>
      </c>
      <c r="G543" t="str">
        <v>5.60149040381218e-12</v>
      </c>
      <c r="H543">
        <v>0.403634155303565</v>
      </c>
      <c r="I543" s="6"/>
      <c r="J543" s="19">
        <f t="shared" si="32"/>
        <v>41.16338095618142</v>
      </c>
      <c r="K543" s="19">
        <f t="shared" si="33"/>
        <v>0</v>
      </c>
      <c r="L543" s="4"/>
      <c r="M543" t="b">
        <f t="shared" si="34"/>
        <v>0</v>
      </c>
      <c r="N543" t="b">
        <f t="shared" si="35"/>
        <v>0</v>
      </c>
    </row>
    <row r="544" spans="1:14" x14ac:dyDescent="0.3">
      <c r="A544" t="str">
        <f>'Regression Coefficients_output'!A543</f>
        <v>USC00295273</v>
      </c>
      <c r="B544" t="str">
        <f>'Regression Coefficients_output'!B543</f>
        <v>NM</v>
      </c>
      <c r="C544">
        <f>'Regression Coefficients_output'!C543</f>
        <v>33.822499999999998</v>
      </c>
      <c r="D544">
        <f>'Regression Coefficients_output'!D543</f>
        <v>-108.9417</v>
      </c>
      <c r="E544">
        <f>'Regression Coefficients_output'!G543</f>
        <v>0.22996303747719299</v>
      </c>
      <c r="F544">
        <f>'Regression Coefficients_output'!K543</f>
        <v>-0.22490993309315499</v>
      </c>
      <c r="G544">
        <v>7.3519062163343097E-4</v>
      </c>
      <c r="H544">
        <v>2.9897857168499999E-4</v>
      </c>
      <c r="I544" s="6"/>
      <c r="J544" s="19">
        <f t="shared" si="32"/>
        <v>17.477190848266666</v>
      </c>
      <c r="K544" s="19">
        <f t="shared" si="33"/>
        <v>-17.093154915079779</v>
      </c>
      <c r="L544" s="4"/>
      <c r="M544" t="b">
        <f t="shared" si="34"/>
        <v>0</v>
      </c>
      <c r="N544" t="b">
        <f t="shared" si="35"/>
        <v>0</v>
      </c>
    </row>
    <row r="545" spans="1:14" x14ac:dyDescent="0.3">
      <c r="A545" t="str">
        <f>'Regression Coefficients_output'!A544</f>
        <v>USC00295960</v>
      </c>
      <c r="B545" t="str">
        <f>'Regression Coefficients_output'!B544</f>
        <v>NM</v>
      </c>
      <c r="C545">
        <f>'Regression Coefficients_output'!C544</f>
        <v>32.9542</v>
      </c>
      <c r="D545">
        <f>'Regression Coefficients_output'!D544</f>
        <v>-105.8222</v>
      </c>
      <c r="E545">
        <f>'Regression Coefficients_output'!G544</f>
        <v>0.13544771018455201</v>
      </c>
      <c r="F545">
        <f>'Regression Coefficients_output'!K544</f>
        <v>-0.21414900888585101</v>
      </c>
      <c r="G545">
        <v>3.1108049137117899E-2</v>
      </c>
      <c r="H545" t="str">
        <v>2.3664368684195e-07</v>
      </c>
      <c r="I545" s="6"/>
      <c r="J545" s="19">
        <f t="shared" si="32"/>
        <v>10.294025974025953</v>
      </c>
      <c r="K545" s="19">
        <f t="shared" si="33"/>
        <v>-16.275324675324676</v>
      </c>
      <c r="L545" s="4"/>
      <c r="M545" t="b">
        <f t="shared" si="34"/>
        <v>0</v>
      </c>
      <c r="N545" t="b">
        <f t="shared" si="35"/>
        <v>0</v>
      </c>
    </row>
    <row r="546" spans="1:14" x14ac:dyDescent="0.3">
      <c r="A546" t="str">
        <f>'Regression Coefficients_output'!A545</f>
        <v>USC00295965</v>
      </c>
      <c r="B546" t="str">
        <f>'Regression Coefficients_output'!B545</f>
        <v>NM</v>
      </c>
      <c r="C546">
        <f>'Regression Coefficients_output'!C545</f>
        <v>34.520800000000001</v>
      </c>
      <c r="D546">
        <f>'Regression Coefficients_output'!D545</f>
        <v>-106.2606</v>
      </c>
      <c r="E546">
        <f>'Regression Coefficients_output'!G545</f>
        <v>0.18709501025290501</v>
      </c>
      <c r="F546">
        <f>'Regression Coefficients_output'!K545</f>
        <v>-0.158728639781272</v>
      </c>
      <c r="G546">
        <v>6.85762956552764E-3</v>
      </c>
      <c r="H546">
        <v>3.4321583973498E-3</v>
      </c>
      <c r="I546" s="6"/>
      <c r="J546" s="19">
        <f t="shared" si="32"/>
        <v>14.21922077922078</v>
      </c>
      <c r="K546" s="19">
        <f t="shared" si="33"/>
        <v>-12.063376623376671</v>
      </c>
      <c r="L546" s="4"/>
      <c r="M546" t="b">
        <f t="shared" si="34"/>
        <v>0</v>
      </c>
      <c r="N546" t="b">
        <f t="shared" si="35"/>
        <v>0</v>
      </c>
    </row>
    <row r="547" spans="1:14" x14ac:dyDescent="0.3">
      <c r="A547" t="str">
        <f>'Regression Coefficients_output'!A546</f>
        <v>USC00296435</v>
      </c>
      <c r="B547" t="str">
        <f>'Regression Coefficients_output'!B546</f>
        <v>NM</v>
      </c>
      <c r="C547">
        <f>'Regression Coefficients_output'!C546</f>
        <v>32.378900000000002</v>
      </c>
      <c r="D547">
        <f>'Regression Coefficients_output'!D546</f>
        <v>-106.0925</v>
      </c>
      <c r="E547">
        <f>'Regression Coefficients_output'!G546</f>
        <v>0</v>
      </c>
      <c r="F547">
        <f>'Regression Coefficients_output'!K546</f>
        <v>-0.222388572772586</v>
      </c>
      <c r="G547">
        <v>0.64088640885852699</v>
      </c>
      <c r="H547">
        <v>2.5265573632451602E-4</v>
      </c>
      <c r="I547" s="6"/>
      <c r="J547" s="19">
        <f t="shared" si="32"/>
        <v>0</v>
      </c>
      <c r="K547" s="19">
        <f t="shared" si="33"/>
        <v>-16.901531530716536</v>
      </c>
      <c r="L547" s="4"/>
      <c r="M547" t="b">
        <f t="shared" si="34"/>
        <v>0</v>
      </c>
      <c r="N547" t="b">
        <f t="shared" si="35"/>
        <v>0</v>
      </c>
    </row>
    <row r="548" spans="1:14" x14ac:dyDescent="0.3">
      <c r="A548" t="str">
        <f>'Regression Coefficients_output'!A547</f>
        <v>USC00297323</v>
      </c>
      <c r="B548" t="str">
        <f>'Regression Coefficients_output'!B547</f>
        <v>NM</v>
      </c>
      <c r="C548">
        <f>'Regression Coefficients_output'!C547</f>
        <v>36.71</v>
      </c>
      <c r="D548">
        <f>'Regression Coefficients_output'!D547</f>
        <v>-105.4164</v>
      </c>
      <c r="E548">
        <f>'Regression Coefficients_output'!G547</f>
        <v>0</v>
      </c>
      <c r="F548">
        <f>'Regression Coefficients_output'!K547</f>
        <v>-0.418342383095054</v>
      </c>
      <c r="G548">
        <v>0.49014067742558198</v>
      </c>
      <c r="H548" t="str">
        <v>2.36146293105101e-11</v>
      </c>
      <c r="I548" s="6"/>
      <c r="J548" s="19">
        <f t="shared" si="32"/>
        <v>0</v>
      </c>
      <c r="K548" s="19">
        <f t="shared" si="33"/>
        <v>-31.794021115224105</v>
      </c>
      <c r="L548" s="4"/>
      <c r="M548" t="b">
        <f t="shared" si="34"/>
        <v>0</v>
      </c>
      <c r="N548" t="b">
        <f t="shared" si="35"/>
        <v>0</v>
      </c>
    </row>
    <row r="549" spans="1:14" x14ac:dyDescent="0.3">
      <c r="A549" t="str">
        <f>'Regression Coefficients_output'!A548</f>
        <v>USC00297867</v>
      </c>
      <c r="B549" t="str">
        <f>'Regression Coefficients_output'!B548</f>
        <v>NM</v>
      </c>
      <c r="C549">
        <f>'Regression Coefficients_output'!C548</f>
        <v>35.108600000000003</v>
      </c>
      <c r="D549">
        <f>'Regression Coefficients_output'!D548</f>
        <v>-103.3283</v>
      </c>
      <c r="E549">
        <f>'Regression Coefficients_output'!G548</f>
        <v>0.148494384795755</v>
      </c>
      <c r="F549">
        <f>'Regression Coefficients_output'!K548</f>
        <v>-0.21741947426878899</v>
      </c>
      <c r="G549">
        <v>2.12583210142358E-2</v>
      </c>
      <c r="H549" t="str">
        <v>2.81319067883333e-07</v>
      </c>
      <c r="I549" s="6"/>
      <c r="J549" s="19">
        <f t="shared" si="32"/>
        <v>11.28557324447738</v>
      </c>
      <c r="K549" s="19">
        <f t="shared" si="33"/>
        <v>-16.523880044427962</v>
      </c>
      <c r="L549" s="4"/>
      <c r="M549" t="b">
        <f t="shared" si="34"/>
        <v>0</v>
      </c>
      <c r="N549" t="b">
        <f t="shared" si="35"/>
        <v>0</v>
      </c>
    </row>
    <row r="550" spans="1:14" x14ac:dyDescent="0.3">
      <c r="A550" t="str">
        <f>'Regression Coefficients_output'!A549</f>
        <v>USC00298107</v>
      </c>
      <c r="B550" t="str">
        <f>'Regression Coefficients_output'!B549</f>
        <v>NM</v>
      </c>
      <c r="C550">
        <f>'Regression Coefficients_output'!C549</f>
        <v>34.956099999999999</v>
      </c>
      <c r="D550">
        <f>'Regression Coefficients_output'!D549</f>
        <v>-104.7217</v>
      </c>
      <c r="E550">
        <f>'Regression Coefficients_output'!G549</f>
        <v>0</v>
      </c>
      <c r="F550">
        <f>'Regression Coefficients_output'!K549</f>
        <v>-0.15229849189640501</v>
      </c>
      <c r="G550">
        <v>0.47728485805204002</v>
      </c>
      <c r="H550">
        <v>1.61605643982905E-3</v>
      </c>
      <c r="I550" s="6"/>
      <c r="J550" s="19">
        <f t="shared" si="32"/>
        <v>0</v>
      </c>
      <c r="K550" s="19">
        <f t="shared" si="33"/>
        <v>-11.574685384126781</v>
      </c>
      <c r="L550" s="4"/>
      <c r="M550" t="b">
        <f t="shared" si="34"/>
        <v>0</v>
      </c>
      <c r="N550" t="b">
        <f t="shared" si="35"/>
        <v>0</v>
      </c>
    </row>
    <row r="551" spans="1:14" x14ac:dyDescent="0.3">
      <c r="A551" t="str">
        <f>'Regression Coefficients_output'!A550</f>
        <v>USC00298387</v>
      </c>
      <c r="B551" t="str">
        <f>'Regression Coefficients_output'!B550</f>
        <v>NM</v>
      </c>
      <c r="C551">
        <f>'Regression Coefficients_output'!C550</f>
        <v>34.060600000000001</v>
      </c>
      <c r="D551">
        <f>'Regression Coefficients_output'!D550</f>
        <v>-106.88420000000001</v>
      </c>
      <c r="E551">
        <f>'Regression Coefficients_output'!G550</f>
        <v>0.14751554710728601</v>
      </c>
      <c r="F551">
        <f>'Regression Coefficients_output'!K550</f>
        <v>0</v>
      </c>
      <c r="G551">
        <v>7.5299069172532901E-2</v>
      </c>
      <c r="H551">
        <v>0.23351623428443399</v>
      </c>
      <c r="I551" s="6"/>
      <c r="J551" s="19">
        <f t="shared" si="32"/>
        <v>11.211181580153736</v>
      </c>
      <c r="K551" s="19">
        <f t="shared" si="33"/>
        <v>0</v>
      </c>
      <c r="L551" s="4"/>
      <c r="M551" t="b">
        <f t="shared" si="34"/>
        <v>0</v>
      </c>
      <c r="N551" t="b">
        <f t="shared" si="35"/>
        <v>0</v>
      </c>
    </row>
    <row r="552" spans="1:14" x14ac:dyDescent="0.3">
      <c r="A552" t="str">
        <f>'Regression Coefficients_output'!A551</f>
        <v>USC00298501</v>
      </c>
      <c r="B552" t="str">
        <f>'Regression Coefficients_output'!B551</f>
        <v>NM</v>
      </c>
      <c r="C552">
        <f>'Regression Coefficients_output'!C551</f>
        <v>36.3628</v>
      </c>
      <c r="D552">
        <f>'Regression Coefficients_output'!D551</f>
        <v>-104.58499999999999</v>
      </c>
      <c r="E552">
        <f>'Regression Coefficients_output'!G551</f>
        <v>-0.33096458216563701</v>
      </c>
      <c r="F552">
        <f>'Regression Coefficients_output'!K551</f>
        <v>-0.24609656497717999</v>
      </c>
      <c r="G552">
        <v>2.77221418066431E-4</v>
      </c>
      <c r="H552" t="str">
        <v>1.22749500105434e-05</v>
      </c>
      <c r="I552" s="6"/>
      <c r="J552" s="19">
        <f t="shared" si="32"/>
        <v>-25.153308244588413</v>
      </c>
      <c r="K552" s="19">
        <f t="shared" si="33"/>
        <v>-18.703338938265681</v>
      </c>
      <c r="L552" s="4"/>
      <c r="M552" t="b">
        <f t="shared" si="34"/>
        <v>0</v>
      </c>
      <c r="N552" t="b">
        <f t="shared" si="35"/>
        <v>0</v>
      </c>
    </row>
    <row r="553" spans="1:14" x14ac:dyDescent="0.3">
      <c r="A553" t="str">
        <f>'Regression Coefficients_output'!A552</f>
        <v>USC00298535</v>
      </c>
      <c r="B553" t="str">
        <f>'Regression Coefficients_output'!B552</f>
        <v>NM</v>
      </c>
      <c r="C553">
        <f>'Regression Coefficients_output'!C552</f>
        <v>32.282200000000003</v>
      </c>
      <c r="D553">
        <f>'Regression Coefficients_output'!D552</f>
        <v>-106.7597</v>
      </c>
      <c r="E553">
        <f>'Regression Coefficients_output'!G552</f>
        <v>0.36687062937063297</v>
      </c>
      <c r="F553">
        <f>'Regression Coefficients_output'!K552</f>
        <v>-0.40917832167832902</v>
      </c>
      <c r="G553" t="str">
        <v>1.80414859947038e-07</v>
      </c>
      <c r="H553" t="str">
        <v>8.88447104946007e-09</v>
      </c>
      <c r="I553" s="6"/>
      <c r="J553" s="19">
        <f t="shared" si="32"/>
        <v>27.882167832168108</v>
      </c>
      <c r="K553" s="19">
        <f t="shared" si="33"/>
        <v>-31.097552447553007</v>
      </c>
      <c r="L553" s="4"/>
      <c r="M553" t="b">
        <f t="shared" si="34"/>
        <v>0</v>
      </c>
      <c r="N553" t="b">
        <f t="shared" si="35"/>
        <v>0</v>
      </c>
    </row>
    <row r="554" spans="1:14" x14ac:dyDescent="0.3">
      <c r="A554" t="str">
        <f>'Regression Coefficients_output'!A553</f>
        <v>USC00299156</v>
      </c>
      <c r="B554" t="str">
        <f>'Regression Coefficients_output'!B553</f>
        <v>NM</v>
      </c>
      <c r="C554">
        <f>'Regression Coefficients_output'!C553</f>
        <v>35.200600000000001</v>
      </c>
      <c r="D554">
        <f>'Regression Coefficients_output'!D553</f>
        <v>-103.6867</v>
      </c>
      <c r="E554">
        <f>'Regression Coefficients_output'!G553</f>
        <v>0.32904989747094898</v>
      </c>
      <c r="F554">
        <f>'Regression Coefficients_output'!K553</f>
        <v>-8.7997265892003004E-2</v>
      </c>
      <c r="G554" t="str">
        <v>2.01683552013949e-06</v>
      </c>
      <c r="H554">
        <v>2.63407198657035E-2</v>
      </c>
      <c r="I554" s="6"/>
      <c r="J554" s="19">
        <f t="shared" si="32"/>
        <v>25.007792207792122</v>
      </c>
      <c r="K554" s="19">
        <f t="shared" si="33"/>
        <v>-6.6877922077922287</v>
      </c>
      <c r="L554" s="4"/>
      <c r="M554" t="b">
        <f t="shared" si="34"/>
        <v>0</v>
      </c>
      <c r="N554" t="b">
        <f t="shared" si="35"/>
        <v>0</v>
      </c>
    </row>
    <row r="555" spans="1:14" x14ac:dyDescent="0.3">
      <c r="A555" t="str">
        <f>'Regression Coefficients_output'!A554</f>
        <v>USC00299165</v>
      </c>
      <c r="B555" t="str">
        <f>'Regression Coefficients_output'!B554</f>
        <v>NM</v>
      </c>
      <c r="C555">
        <f>'Regression Coefficients_output'!C554</f>
        <v>33.071899999999999</v>
      </c>
      <c r="D555">
        <f>'Regression Coefficients_output'!D554</f>
        <v>-106.0411</v>
      </c>
      <c r="E555">
        <f>'Regression Coefficients_output'!G554</f>
        <v>0</v>
      </c>
      <c r="F555">
        <f>'Regression Coefficients_output'!K554</f>
        <v>0</v>
      </c>
      <c r="G555">
        <v>0.54988368775665297</v>
      </c>
      <c r="H555">
        <v>0.73727639254885002</v>
      </c>
      <c r="I555" s="6"/>
      <c r="J555" s="19">
        <f t="shared" si="32"/>
        <v>0</v>
      </c>
      <c r="K555" s="19">
        <f t="shared" si="33"/>
        <v>0</v>
      </c>
      <c r="L555" s="4"/>
      <c r="M555" t="b">
        <f t="shared" si="34"/>
        <v>0</v>
      </c>
      <c r="N555" t="b">
        <f t="shared" si="35"/>
        <v>0</v>
      </c>
    </row>
    <row r="556" spans="1:14" x14ac:dyDescent="0.3">
      <c r="A556" t="str">
        <f>'Regression Coefficients_output'!A555</f>
        <v>USC00300023</v>
      </c>
      <c r="B556" t="str">
        <f>'Regression Coefficients_output'!B555</f>
        <v>NY</v>
      </c>
      <c r="C556">
        <f>'Regression Coefficients_output'!C555</f>
        <v>42.101399999999998</v>
      </c>
      <c r="D556">
        <f>'Regression Coefficients_output'!D555</f>
        <v>-77.234399999999994</v>
      </c>
      <c r="E556">
        <f>'Regression Coefficients_output'!G555</f>
        <v>-0.158420560595049</v>
      </c>
      <c r="F556">
        <f>'Regression Coefficients_output'!K555</f>
        <v>0</v>
      </c>
      <c r="G556">
        <v>1.86088931814401E-2</v>
      </c>
      <c r="H556">
        <v>0.59996227281838099</v>
      </c>
      <c r="I556" s="6"/>
      <c r="J556" s="19">
        <f t="shared" si="32"/>
        <v>-12.039962605223725</v>
      </c>
      <c r="K556" s="19">
        <f t="shared" si="33"/>
        <v>0</v>
      </c>
      <c r="L556" s="4"/>
      <c r="M556" t="b">
        <f t="shared" si="34"/>
        <v>0</v>
      </c>
      <c r="N556" t="b">
        <f t="shared" si="35"/>
        <v>0</v>
      </c>
    </row>
    <row r="557" spans="1:14" x14ac:dyDescent="0.3">
      <c r="A557" t="str">
        <f>'Regression Coefficients_output'!A556</f>
        <v>USC00300085</v>
      </c>
      <c r="B557" t="str">
        <f>'Regression Coefficients_output'!B556</f>
        <v>NY</v>
      </c>
      <c r="C557">
        <f>'Regression Coefficients_output'!C556</f>
        <v>42.279699999999998</v>
      </c>
      <c r="D557">
        <f>'Regression Coefficients_output'!D556</f>
        <v>-77.766400000000004</v>
      </c>
      <c r="E557">
        <f>'Regression Coefficients_output'!G556</f>
        <v>0.15731455290477001</v>
      </c>
      <c r="F557">
        <f>'Regression Coefficients_output'!K556</f>
        <v>0</v>
      </c>
      <c r="G557">
        <v>1.2516038254273E-2</v>
      </c>
      <c r="H557">
        <v>0.213130844199968</v>
      </c>
      <c r="I557" s="6"/>
      <c r="J557" s="19">
        <f t="shared" si="32"/>
        <v>11.955906020762521</v>
      </c>
      <c r="K557" s="19">
        <f t="shared" si="33"/>
        <v>0</v>
      </c>
      <c r="L557" s="4"/>
      <c r="M557" t="b">
        <f t="shared" si="34"/>
        <v>0</v>
      </c>
      <c r="N557" t="b">
        <f t="shared" si="35"/>
        <v>0</v>
      </c>
    </row>
    <row r="558" spans="1:14" x14ac:dyDescent="0.3">
      <c r="A558" t="str">
        <f>'Regression Coefficients_output'!A557</f>
        <v>USC00300093</v>
      </c>
      <c r="B558" t="str">
        <f>'Regression Coefficients_output'!B557</f>
        <v>NY</v>
      </c>
      <c r="C558">
        <f>'Regression Coefficients_output'!C557</f>
        <v>42.100299999999997</v>
      </c>
      <c r="D558">
        <f>'Regression Coefficients_output'!D557</f>
        <v>-78.749700000000004</v>
      </c>
      <c r="E558">
        <f>'Regression Coefficients_output'!G557</f>
        <v>-0.21920972188857299</v>
      </c>
      <c r="F558">
        <f>'Regression Coefficients_output'!K557</f>
        <v>0</v>
      </c>
      <c r="G558">
        <v>2.4511224951860301E-4</v>
      </c>
      <c r="H558">
        <v>0.114941703902788</v>
      </c>
      <c r="I558" s="6"/>
      <c r="J558" s="19">
        <f t="shared" si="32"/>
        <v>-16.659938863531547</v>
      </c>
      <c r="K558" s="19">
        <f t="shared" si="33"/>
        <v>0</v>
      </c>
      <c r="L558" s="4"/>
      <c r="M558" t="b">
        <f t="shared" si="34"/>
        <v>0</v>
      </c>
      <c r="N558" t="b">
        <f t="shared" si="35"/>
        <v>0</v>
      </c>
    </row>
    <row r="559" spans="1:14" x14ac:dyDescent="0.3">
      <c r="A559" t="str">
        <f>'Regression Coefficients_output'!A558</f>
        <v>USC00300183</v>
      </c>
      <c r="B559" t="str">
        <f>'Regression Coefficients_output'!B558</f>
        <v>NY</v>
      </c>
      <c r="C559">
        <f>'Regression Coefficients_output'!C558</f>
        <v>42.3108</v>
      </c>
      <c r="D559">
        <f>'Regression Coefficients_output'!D558</f>
        <v>-78.023099999999999</v>
      </c>
      <c r="E559">
        <f>'Regression Coefficients_output'!G558</f>
        <v>0</v>
      </c>
      <c r="F559">
        <f>'Regression Coefficients_output'!K558</f>
        <v>0</v>
      </c>
      <c r="G559">
        <v>0.55315971349256399</v>
      </c>
      <c r="H559">
        <v>0.32610063450732302</v>
      </c>
      <c r="I559" s="6"/>
      <c r="J559" s="19">
        <f t="shared" si="32"/>
        <v>0</v>
      </c>
      <c r="K559" s="19">
        <f t="shared" si="33"/>
        <v>0</v>
      </c>
      <c r="L559" s="4"/>
      <c r="M559" t="b">
        <f t="shared" si="34"/>
        <v>0</v>
      </c>
      <c r="N559" t="b">
        <f t="shared" si="35"/>
        <v>0</v>
      </c>
    </row>
    <row r="560" spans="1:14" x14ac:dyDescent="0.3">
      <c r="A560" t="str">
        <f>'Regression Coefficients_output'!A559</f>
        <v>USC00300321</v>
      </c>
      <c r="B560" t="str">
        <f>'Regression Coefficients_output'!B559</f>
        <v>NY</v>
      </c>
      <c r="C560">
        <f>'Regression Coefficients_output'!C559</f>
        <v>42.9328</v>
      </c>
      <c r="D560">
        <f>'Regression Coefficients_output'!D559</f>
        <v>-76.544700000000006</v>
      </c>
      <c r="E560">
        <f>'Regression Coefficients_output'!G559</f>
        <v>0.126077923340249</v>
      </c>
      <c r="F560">
        <f>'Regression Coefficients_output'!K559</f>
        <v>0</v>
      </c>
      <c r="G560">
        <v>2.0393135150399901E-2</v>
      </c>
      <c r="H560">
        <v>0.58991456781792095</v>
      </c>
      <c r="I560" s="6"/>
      <c r="J560" s="19">
        <f t="shared" si="32"/>
        <v>9.5819221738589242</v>
      </c>
      <c r="K560" s="19">
        <f t="shared" si="33"/>
        <v>0</v>
      </c>
      <c r="L560" s="4"/>
      <c r="M560" t="b">
        <f t="shared" si="34"/>
        <v>0</v>
      </c>
      <c r="N560" t="b">
        <f t="shared" si="35"/>
        <v>0</v>
      </c>
    </row>
    <row r="561" spans="1:14" x14ac:dyDescent="0.3">
      <c r="A561" t="str">
        <f>'Regression Coefficients_output'!A560</f>
        <v>USC00300443</v>
      </c>
      <c r="B561" t="str">
        <f>'Regression Coefficients_output'!B560</f>
        <v>NY</v>
      </c>
      <c r="C561">
        <f>'Regression Coefficients_output'!C560</f>
        <v>43.029699999999998</v>
      </c>
      <c r="D561">
        <f>'Regression Coefficients_output'!D560</f>
        <v>-78.168300000000002</v>
      </c>
      <c r="E561">
        <f>'Regression Coefficients_output'!G560</f>
        <v>0</v>
      </c>
      <c r="F561">
        <f>'Regression Coefficients_output'!K560</f>
        <v>-8.9993164730007305E-2</v>
      </c>
      <c r="G561">
        <v>0.81124018096458195</v>
      </c>
      <c r="H561">
        <v>6.3413777546259098E-2</v>
      </c>
      <c r="I561" s="6"/>
      <c r="J561" s="19">
        <f t="shared" si="32"/>
        <v>0</v>
      </c>
      <c r="K561" s="19">
        <f t="shared" si="33"/>
        <v>-6.8394805194805555</v>
      </c>
      <c r="L561" s="4"/>
      <c r="M561" t="b">
        <f t="shared" si="34"/>
        <v>0</v>
      </c>
      <c r="N561" t="b">
        <f t="shared" si="35"/>
        <v>0</v>
      </c>
    </row>
    <row r="562" spans="1:14" x14ac:dyDescent="0.3">
      <c r="A562" t="str">
        <f>'Regression Coefficients_output'!A561</f>
        <v>USC00300889</v>
      </c>
      <c r="B562" t="str">
        <f>'Regression Coefficients_output'!B561</f>
        <v>NY</v>
      </c>
      <c r="C562">
        <f>'Regression Coefficients_output'!C561</f>
        <v>40.951900000000002</v>
      </c>
      <c r="D562">
        <f>'Regression Coefficients_output'!D561</f>
        <v>-72.297799999999995</v>
      </c>
      <c r="E562">
        <f>'Regression Coefficients_output'!G561</f>
        <v>0.21399170641207599</v>
      </c>
      <c r="F562">
        <f>'Regression Coefficients_output'!K561</f>
        <v>0</v>
      </c>
      <c r="G562" t="str">
        <v>5.57809843972854e-05</v>
      </c>
      <c r="H562">
        <v>0.861955143190267</v>
      </c>
      <c r="I562" s="6"/>
      <c r="J562" s="19">
        <f t="shared" si="32"/>
        <v>16.263369687317777</v>
      </c>
      <c r="K562" s="19">
        <f t="shared" si="33"/>
        <v>0</v>
      </c>
      <c r="L562" s="4"/>
      <c r="M562" t="b">
        <f t="shared" si="34"/>
        <v>0</v>
      </c>
      <c r="N562" t="b">
        <f t="shared" si="35"/>
        <v>0</v>
      </c>
    </row>
    <row r="563" spans="1:14" x14ac:dyDescent="0.3">
      <c r="A563" t="str">
        <f>'Regression Coefficients_output'!A562</f>
        <v>USC00301401</v>
      </c>
      <c r="B563" t="str">
        <f>'Regression Coefficients_output'!B562</f>
        <v>NY</v>
      </c>
      <c r="C563">
        <f>'Regression Coefficients_output'!C562</f>
        <v>44.878599999999999</v>
      </c>
      <c r="D563">
        <f>'Regression Coefficients_output'!D562</f>
        <v>-73.395300000000006</v>
      </c>
      <c r="E563">
        <f>'Regression Coefficients_output'!G562</f>
        <v>-0.23363095238095299</v>
      </c>
      <c r="F563">
        <f>'Regression Coefficients_output'!K562</f>
        <v>0</v>
      </c>
      <c r="G563">
        <v>5.0167950602541004E-3</v>
      </c>
      <c r="H563">
        <v>0.32286684234965102</v>
      </c>
      <c r="I563" s="6"/>
      <c r="J563" s="19">
        <f t="shared" si="32"/>
        <v>-17.755952380952429</v>
      </c>
      <c r="K563" s="19">
        <f t="shared" si="33"/>
        <v>0</v>
      </c>
      <c r="L563" s="4"/>
      <c r="M563" t="b">
        <f t="shared" si="34"/>
        <v>0</v>
      </c>
      <c r="N563" t="b">
        <f t="shared" si="35"/>
        <v>0</v>
      </c>
    </row>
    <row r="564" spans="1:14" x14ac:dyDescent="0.3">
      <c r="A564" t="str">
        <f>'Regression Coefficients_output'!A563</f>
        <v>USC00301752</v>
      </c>
      <c r="B564" t="str">
        <f>'Regression Coefficients_output'!B563</f>
        <v>NY</v>
      </c>
      <c r="C564">
        <f>'Regression Coefficients_output'!C563</f>
        <v>42.716700000000003</v>
      </c>
      <c r="D564">
        <f>'Regression Coefficients_output'!D563</f>
        <v>-74.926699999999997</v>
      </c>
      <c r="E564">
        <f>'Regression Coefficients_output'!G563</f>
        <v>-0.15495557074504501</v>
      </c>
      <c r="F564">
        <f>'Regression Coefficients_output'!K563</f>
        <v>-0.13326042378674</v>
      </c>
      <c r="G564">
        <v>1.22083676088984E-2</v>
      </c>
      <c r="H564">
        <v>2.4760212881898098E-3</v>
      </c>
      <c r="I564" s="6"/>
      <c r="J564" s="19">
        <f t="shared" si="32"/>
        <v>-11.776623376623421</v>
      </c>
      <c r="K564" s="19">
        <f t="shared" si="33"/>
        <v>-10.12779220779224</v>
      </c>
      <c r="L564" s="4"/>
      <c r="M564" t="b">
        <f t="shared" si="34"/>
        <v>0</v>
      </c>
      <c r="N564" t="b">
        <f t="shared" si="35"/>
        <v>0</v>
      </c>
    </row>
    <row r="565" spans="1:14" x14ac:dyDescent="0.3">
      <c r="A565" t="str">
        <f>'Regression Coefficients_output'!A564</f>
        <v>USC00301966</v>
      </c>
      <c r="B565" t="str">
        <f>'Regression Coefficients_output'!B564</f>
        <v>NY</v>
      </c>
      <c r="C565">
        <f>'Regression Coefficients_output'!C564</f>
        <v>44.719200000000001</v>
      </c>
      <c r="D565">
        <f>'Regression Coefficients_output'!D564</f>
        <v>-73.720600000000005</v>
      </c>
      <c r="E565">
        <f>'Regression Coefficients_output'!G564</f>
        <v>-0.15155160628844799</v>
      </c>
      <c r="F565">
        <f>'Regression Coefficients_output'!K564</f>
        <v>0</v>
      </c>
      <c r="G565">
        <v>3.2591430232707E-3</v>
      </c>
      <c r="H565">
        <v>0.76823199126185004</v>
      </c>
      <c r="I565" s="6"/>
      <c r="J565" s="19">
        <f t="shared" si="32"/>
        <v>-11.517922077922048</v>
      </c>
      <c r="K565" s="19">
        <f t="shared" si="33"/>
        <v>0</v>
      </c>
      <c r="L565" s="4"/>
      <c r="M565" t="b">
        <f t="shared" si="34"/>
        <v>0</v>
      </c>
      <c r="N565" t="b">
        <f t="shared" si="35"/>
        <v>0</v>
      </c>
    </row>
    <row r="566" spans="1:14" x14ac:dyDescent="0.3">
      <c r="A566" t="str">
        <f>'Regression Coefficients_output'!A565</f>
        <v>USC00301974</v>
      </c>
      <c r="B566" t="str">
        <f>'Regression Coefficients_output'!B565</f>
        <v>NY</v>
      </c>
      <c r="C566">
        <f>'Regression Coefficients_output'!C565</f>
        <v>42.564700000000002</v>
      </c>
      <c r="D566">
        <f>'Regression Coefficients_output'!D565</f>
        <v>-77.717500000000001</v>
      </c>
      <c r="E566">
        <f>'Regression Coefficients_output'!G565</f>
        <v>-0.252426520847573</v>
      </c>
      <c r="F566">
        <f>'Regression Coefficients_output'!K565</f>
        <v>0</v>
      </c>
      <c r="G566">
        <v>1.31766614780778E-4</v>
      </c>
      <c r="H566">
        <v>0.72466520605477203</v>
      </c>
      <c r="I566" s="6"/>
      <c r="J566" s="19">
        <f t="shared" si="32"/>
        <v>-19.184415584415547</v>
      </c>
      <c r="K566" s="19">
        <f t="shared" si="33"/>
        <v>0</v>
      </c>
      <c r="L566" s="4"/>
      <c r="M566" t="b">
        <f t="shared" si="34"/>
        <v>0</v>
      </c>
      <c r="N566" t="b">
        <f t="shared" si="35"/>
        <v>0</v>
      </c>
    </row>
    <row r="567" spans="1:14" x14ac:dyDescent="0.3">
      <c r="A567" t="str">
        <f>'Regression Coefficients_output'!A566</f>
        <v>USC00302129</v>
      </c>
      <c r="B567" t="str">
        <f>'Regression Coefficients_output'!B566</f>
        <v>NY</v>
      </c>
      <c r="C567">
        <f>'Regression Coefficients_output'!C566</f>
        <v>41.007199999999997</v>
      </c>
      <c r="D567">
        <f>'Regression Coefficients_output'!D566</f>
        <v>-73.834400000000002</v>
      </c>
      <c r="E567">
        <f>'Regression Coefficients_output'!G566</f>
        <v>0</v>
      </c>
      <c r="F567">
        <f>'Regression Coefficients_output'!K566</f>
        <v>0</v>
      </c>
      <c r="G567">
        <v>0.297309636284395</v>
      </c>
      <c r="H567">
        <v>0.77155573971944902</v>
      </c>
      <c r="I567" s="6"/>
      <c r="J567" s="19">
        <f t="shared" si="32"/>
        <v>0</v>
      </c>
      <c r="K567" s="19">
        <f t="shared" si="33"/>
        <v>0</v>
      </c>
      <c r="L567" s="4"/>
      <c r="M567" t="b">
        <f t="shared" si="34"/>
        <v>0</v>
      </c>
      <c r="N567" t="b">
        <f t="shared" si="35"/>
        <v>0</v>
      </c>
    </row>
    <row r="568" spans="1:14" x14ac:dyDescent="0.3">
      <c r="A568" t="str">
        <f>'Regression Coefficients_output'!A567</f>
        <v>USC00302610</v>
      </c>
      <c r="B568" t="str">
        <f>'Regression Coefficients_output'!B567</f>
        <v>NY</v>
      </c>
      <c r="C568">
        <f>'Regression Coefficients_output'!C567</f>
        <v>42.099699999999999</v>
      </c>
      <c r="D568">
        <f>'Regression Coefficients_output'!D567</f>
        <v>-76.835800000000006</v>
      </c>
      <c r="E568">
        <f>'Regression Coefficients_output'!G567</f>
        <v>-0.13022556390977399</v>
      </c>
      <c r="F568">
        <f>'Regression Coefficients_output'!K567</f>
        <v>0</v>
      </c>
      <c r="G568">
        <v>3.7356884728242203E-2</v>
      </c>
      <c r="H568">
        <v>0.43776221973637702</v>
      </c>
      <c r="I568" s="6"/>
      <c r="J568" s="19">
        <f t="shared" si="32"/>
        <v>-9.897142857142823</v>
      </c>
      <c r="K568" s="19">
        <f t="shared" si="33"/>
        <v>0</v>
      </c>
      <c r="L568" s="4"/>
      <c r="M568" t="b">
        <f t="shared" si="34"/>
        <v>0</v>
      </c>
      <c r="N568" t="b">
        <f t="shared" si="35"/>
        <v>0</v>
      </c>
    </row>
    <row r="569" spans="1:14" x14ac:dyDescent="0.3">
      <c r="A569" t="str">
        <f>'Regression Coefficients_output'!A568</f>
        <v>USC00303033</v>
      </c>
      <c r="B569" t="str">
        <f>'Regression Coefficients_output'!B568</f>
        <v>NY</v>
      </c>
      <c r="C569">
        <f>'Regression Coefficients_output'!C568</f>
        <v>42.4497</v>
      </c>
      <c r="D569">
        <f>'Regression Coefficients_output'!D568</f>
        <v>-79.311999999999998</v>
      </c>
      <c r="E569">
        <f>'Regression Coefficients_output'!G568</f>
        <v>-0.181227106227106</v>
      </c>
      <c r="F569">
        <f>'Regression Coefficients_output'!K568</f>
        <v>0</v>
      </c>
      <c r="G569">
        <v>2.8692829660050299E-2</v>
      </c>
      <c r="H569">
        <v>0.32935380551212001</v>
      </c>
      <c r="I569" s="6"/>
      <c r="J569" s="19">
        <f t="shared" si="32"/>
        <v>-13.773260073260056</v>
      </c>
      <c r="K569" s="19">
        <f t="shared" si="33"/>
        <v>0</v>
      </c>
      <c r="L569" s="4"/>
      <c r="M569" t="b">
        <f t="shared" si="34"/>
        <v>0</v>
      </c>
      <c r="N569" t="b">
        <f t="shared" si="35"/>
        <v>0</v>
      </c>
    </row>
    <row r="570" spans="1:14" x14ac:dyDescent="0.3">
      <c r="A570" t="str">
        <f>'Regression Coefficients_output'!A569</f>
        <v>USC00303319</v>
      </c>
      <c r="B570" t="str">
        <f>'Regression Coefficients_output'!B569</f>
        <v>NY</v>
      </c>
      <c r="C570">
        <f>'Regression Coefficients_output'!C569</f>
        <v>43.049199999999999</v>
      </c>
      <c r="D570">
        <f>'Regression Coefficients_output'!D569</f>
        <v>-74.359200000000001</v>
      </c>
      <c r="E570">
        <f>'Regression Coefficients_output'!G569</f>
        <v>-0.15938047925190299</v>
      </c>
      <c r="F570">
        <f>'Regression Coefficients_output'!K569</f>
        <v>0</v>
      </c>
      <c r="G570">
        <v>6.8444036177707002E-2</v>
      </c>
      <c r="H570">
        <v>0.296317330138338</v>
      </c>
      <c r="I570" s="6"/>
      <c r="J570" s="19">
        <f t="shared" si="32"/>
        <v>-12.112916423144627</v>
      </c>
      <c r="K570" s="19">
        <f t="shared" si="33"/>
        <v>0</v>
      </c>
      <c r="L570" s="4"/>
      <c r="M570" t="b">
        <f t="shared" si="34"/>
        <v>0</v>
      </c>
      <c r="N570" t="b">
        <f t="shared" si="35"/>
        <v>0</v>
      </c>
    </row>
    <row r="571" spans="1:14" x14ac:dyDescent="0.3">
      <c r="A571" t="str">
        <f>'Regression Coefficients_output'!A570</f>
        <v>USC00303773</v>
      </c>
      <c r="B571" t="str">
        <f>'Regression Coefficients_output'!B570</f>
        <v>NY</v>
      </c>
      <c r="C571">
        <f>'Regression Coefficients_output'!C570</f>
        <v>42.7742</v>
      </c>
      <c r="D571">
        <f>'Regression Coefficients_output'!D570</f>
        <v>-77.6083</v>
      </c>
      <c r="E571">
        <f>'Regression Coefficients_output'!G570</f>
        <v>0</v>
      </c>
      <c r="F571">
        <f>'Regression Coefficients_output'!K570</f>
        <v>-0.10899521531100501</v>
      </c>
      <c r="G571">
        <v>0.43883682675362801</v>
      </c>
      <c r="H571">
        <v>2.99918039941868E-2</v>
      </c>
      <c r="I571" s="6"/>
      <c r="J571" s="19">
        <f t="shared" si="32"/>
        <v>0</v>
      </c>
      <c r="K571" s="19">
        <f t="shared" si="33"/>
        <v>-8.283636363636381</v>
      </c>
      <c r="L571" s="4"/>
      <c r="M571" t="b">
        <f t="shared" si="34"/>
        <v>0</v>
      </c>
      <c r="N571" t="b">
        <f t="shared" si="35"/>
        <v>0</v>
      </c>
    </row>
    <row r="572" spans="1:14" x14ac:dyDescent="0.3">
      <c r="A572" t="str">
        <f>'Regression Coefficients_output'!A571</f>
        <v>USC00304102</v>
      </c>
      <c r="B572" t="str">
        <f>'Regression Coefficients_output'!B571</f>
        <v>NY</v>
      </c>
      <c r="C572">
        <f>'Regression Coefficients_output'!C571</f>
        <v>43.7547</v>
      </c>
      <c r="D572">
        <f>'Regression Coefficients_output'!D571</f>
        <v>-74.275599999999997</v>
      </c>
      <c r="E572">
        <f>'Regression Coefficients_output'!G571</f>
        <v>-0.227723855092276</v>
      </c>
      <c r="F572">
        <f>'Regression Coefficients_output'!K571</f>
        <v>-0.11290498974709499</v>
      </c>
      <c r="G572">
        <v>1.8048233856198E-4</v>
      </c>
      <c r="H572">
        <v>1.2165627845381799E-2</v>
      </c>
      <c r="I572" s="6"/>
      <c r="J572" s="19">
        <f t="shared" si="32"/>
        <v>-17.307012987012975</v>
      </c>
      <c r="K572" s="19">
        <f t="shared" si="33"/>
        <v>-8.5807792207792204</v>
      </c>
      <c r="L572" s="4"/>
      <c r="M572" t="b">
        <f t="shared" si="34"/>
        <v>0</v>
      </c>
      <c r="N572" t="b">
        <f t="shared" si="35"/>
        <v>0</v>
      </c>
    </row>
    <row r="573" spans="1:14" x14ac:dyDescent="0.3">
      <c r="A573" t="str">
        <f>'Regression Coefficients_output'!A572</f>
        <v>USC00304174</v>
      </c>
      <c r="B573" t="str">
        <f>'Regression Coefficients_output'!B572</f>
        <v>NY</v>
      </c>
      <c r="C573">
        <f>'Regression Coefficients_output'!C572</f>
        <v>42.449199999999998</v>
      </c>
      <c r="D573">
        <f>'Regression Coefficients_output'!D572</f>
        <v>-76.449200000000005</v>
      </c>
      <c r="E573">
        <f>'Regression Coefficients_output'!G572</f>
        <v>0</v>
      </c>
      <c r="F573">
        <f>'Regression Coefficients_output'!K572</f>
        <v>0</v>
      </c>
      <c r="G573">
        <v>0.32487980346102502</v>
      </c>
      <c r="H573">
        <v>0.23134532943375299</v>
      </c>
      <c r="I573" s="6"/>
      <c r="J573" s="19">
        <f t="shared" si="32"/>
        <v>0</v>
      </c>
      <c r="K573" s="19">
        <f t="shared" si="33"/>
        <v>0</v>
      </c>
      <c r="L573" s="4"/>
      <c r="M573" t="b">
        <f t="shared" si="34"/>
        <v>0</v>
      </c>
      <c r="N573" t="b">
        <f t="shared" si="35"/>
        <v>0</v>
      </c>
    </row>
    <row r="574" spans="1:14" x14ac:dyDescent="0.3">
      <c r="A574" t="str">
        <f>'Regression Coefficients_output'!A573</f>
        <v>USC00304555</v>
      </c>
      <c r="B574" t="str">
        <f>'Regression Coefficients_output'!B573</f>
        <v>NY</v>
      </c>
      <c r="C574">
        <f>'Regression Coefficients_output'!C573</f>
        <v>44.304200000000002</v>
      </c>
      <c r="D574">
        <f>'Regression Coefficients_output'!D573</f>
        <v>-73.983900000000006</v>
      </c>
      <c r="E574">
        <f>'Regression Coefficients_output'!G573</f>
        <v>0</v>
      </c>
      <c r="F574">
        <f>'Regression Coefficients_output'!K573</f>
        <v>-0.15807565829658499</v>
      </c>
      <c r="G574">
        <v>0.78474403453059005</v>
      </c>
      <c r="H574">
        <v>3.6389766978831901E-4</v>
      </c>
      <c r="I574" s="6"/>
      <c r="J574" s="19">
        <f t="shared" si="32"/>
        <v>0</v>
      </c>
      <c r="K574" s="19">
        <f t="shared" si="33"/>
        <v>-12.013750030540459</v>
      </c>
      <c r="L574" s="4"/>
      <c r="M574" t="b">
        <f t="shared" si="34"/>
        <v>0</v>
      </c>
      <c r="N574" t="b">
        <f t="shared" si="35"/>
        <v>0</v>
      </c>
    </row>
    <row r="575" spans="1:14" x14ac:dyDescent="0.3">
      <c r="A575" t="str">
        <f>'Regression Coefficients_output'!A574</f>
        <v>USC00304647</v>
      </c>
      <c r="B575" t="str">
        <f>'Regression Coefficients_output'!B574</f>
        <v>NY</v>
      </c>
      <c r="C575">
        <f>'Regression Coefficients_output'!C574</f>
        <v>44.758299999999998</v>
      </c>
      <c r="D575">
        <f>'Regression Coefficients_output'!D574</f>
        <v>-74.669200000000004</v>
      </c>
      <c r="E575">
        <f>'Regression Coefficients_output'!G574</f>
        <v>0</v>
      </c>
      <c r="F575">
        <f>'Regression Coefficients_output'!K574</f>
        <v>0</v>
      </c>
      <c r="G575">
        <v>0.97106509979583</v>
      </c>
      <c r="H575">
        <v>0.679004863348596</v>
      </c>
      <c r="I575" s="6"/>
      <c r="J575" s="19">
        <f t="shared" si="32"/>
        <v>0</v>
      </c>
      <c r="K575" s="19">
        <f t="shared" si="33"/>
        <v>0</v>
      </c>
      <c r="L575" s="4"/>
      <c r="M575" t="b">
        <f t="shared" si="34"/>
        <v>0</v>
      </c>
      <c r="N575" t="b">
        <f t="shared" si="35"/>
        <v>0</v>
      </c>
    </row>
    <row r="576" spans="1:14" x14ac:dyDescent="0.3">
      <c r="A576" t="str">
        <f>'Regression Coefficients_output'!A575</f>
        <v>USC00304791</v>
      </c>
      <c r="B576" t="str">
        <f>'Regression Coefficients_output'!B575</f>
        <v>NY</v>
      </c>
      <c r="C576">
        <f>'Regression Coefficients_output'!C575</f>
        <v>43.060299999999998</v>
      </c>
      <c r="D576">
        <f>'Regression Coefficients_output'!D575</f>
        <v>-74.868600000000001</v>
      </c>
      <c r="E576">
        <f>'Regression Coefficients_output'!G575</f>
        <v>0</v>
      </c>
      <c r="F576">
        <f>'Regression Coefficients_output'!K575</f>
        <v>0</v>
      </c>
      <c r="G576">
        <v>0.472263672737113</v>
      </c>
      <c r="H576">
        <v>0.20825594785999799</v>
      </c>
      <c r="I576" s="6"/>
      <c r="J576" s="19">
        <f t="shared" si="32"/>
        <v>0</v>
      </c>
      <c r="K576" s="19">
        <f t="shared" si="33"/>
        <v>0</v>
      </c>
      <c r="L576" s="4"/>
      <c r="M576" t="b">
        <f t="shared" si="34"/>
        <v>0</v>
      </c>
      <c r="N576" t="b">
        <f t="shared" si="35"/>
        <v>0</v>
      </c>
    </row>
    <row r="577" spans="1:14" x14ac:dyDescent="0.3">
      <c r="A577" t="str">
        <f>'Regression Coefficients_output'!A576</f>
        <v>USC00304844</v>
      </c>
      <c r="B577" t="str">
        <f>'Regression Coefficients_output'!B576</f>
        <v>NY</v>
      </c>
      <c r="C577">
        <f>'Regression Coefficients_output'!C576</f>
        <v>43.152200000000001</v>
      </c>
      <c r="D577">
        <f>'Regression Coefficients_output'!D576</f>
        <v>-78.653300000000002</v>
      </c>
      <c r="E577">
        <f>'Regression Coefficients_output'!G576</f>
        <v>0</v>
      </c>
      <c r="F577">
        <f>'Regression Coefficients_output'!K576</f>
        <v>-8.2697543982832702E-2</v>
      </c>
      <c r="G577">
        <v>0.13701130869749401</v>
      </c>
      <c r="H577">
        <v>9.9425531571044001E-2</v>
      </c>
      <c r="I577" s="6"/>
      <c r="J577" s="19">
        <f t="shared" si="32"/>
        <v>0</v>
      </c>
      <c r="K577" s="19">
        <f t="shared" si="33"/>
        <v>-6.2850133426952857</v>
      </c>
      <c r="L577" s="4"/>
      <c r="M577" t="b">
        <f t="shared" si="34"/>
        <v>0</v>
      </c>
      <c r="N577" t="b">
        <f t="shared" si="35"/>
        <v>0</v>
      </c>
    </row>
    <row r="578" spans="1:14" x14ac:dyDescent="0.3">
      <c r="A578" t="str">
        <f>'Regression Coefficients_output'!A577</f>
        <v>USC00304912</v>
      </c>
      <c r="B578" t="str">
        <f>'Regression Coefficients_output'!B577</f>
        <v>NY</v>
      </c>
      <c r="C578">
        <f>'Regression Coefficients_output'!C577</f>
        <v>43.7928</v>
      </c>
      <c r="D578">
        <f>'Regression Coefficients_output'!D577</f>
        <v>-75.482799999999997</v>
      </c>
      <c r="E578">
        <f>'Regression Coefficients_output'!G577</f>
        <v>-0.124290195854281</v>
      </c>
      <c r="F578">
        <f>'Regression Coefficients_output'!K577</f>
        <v>0</v>
      </c>
      <c r="G578">
        <v>3.21739586807381E-2</v>
      </c>
      <c r="H578">
        <v>0.81411013730325299</v>
      </c>
      <c r="I578" s="6"/>
      <c r="J578" s="19">
        <f t="shared" si="32"/>
        <v>-9.4460548849253563</v>
      </c>
      <c r="K578" s="19">
        <f t="shared" si="33"/>
        <v>0</v>
      </c>
      <c r="L578" s="4"/>
      <c r="M578" t="b">
        <f t="shared" si="34"/>
        <v>0</v>
      </c>
      <c r="N578" t="b">
        <f t="shared" si="35"/>
        <v>0</v>
      </c>
    </row>
    <row r="579" spans="1:14" x14ac:dyDescent="0.3">
      <c r="A579" t="str">
        <f>'Regression Coefficients_output'!A578</f>
        <v>USC00305426</v>
      </c>
      <c r="B579" t="str">
        <f>'Regression Coefficients_output'!B578</f>
        <v>NY</v>
      </c>
      <c r="C579">
        <f>'Regression Coefficients_output'!C578</f>
        <v>41.771900000000002</v>
      </c>
      <c r="D579">
        <f>'Regression Coefficients_output'!D578</f>
        <v>-74.153599999999997</v>
      </c>
      <c r="E579">
        <f>'Regression Coefficients_output'!G578</f>
        <v>0.37143280266567902</v>
      </c>
      <c r="F579">
        <f>'Regression Coefficients_output'!K578</f>
        <v>-0.12818955942243601</v>
      </c>
      <c r="G579" t="str">
        <v>2.50676169793178e-08</v>
      </c>
      <c r="H579">
        <v>7.7997382365264196E-3</v>
      </c>
      <c r="I579" s="6"/>
      <c r="J579" s="19">
        <f t="shared" si="32"/>
        <v>28.228893002591604</v>
      </c>
      <c r="K579" s="19">
        <f t="shared" si="33"/>
        <v>-9.7424065161051363</v>
      </c>
      <c r="L579" s="4"/>
      <c r="M579" t="b">
        <f t="shared" si="34"/>
        <v>0</v>
      </c>
      <c r="N579" t="b">
        <f t="shared" si="35"/>
        <v>0</v>
      </c>
    </row>
    <row r="580" spans="1:14" x14ac:dyDescent="0.3">
      <c r="A580" t="str">
        <f>'Regression Coefficients_output'!A579</f>
        <v>USC00305512</v>
      </c>
      <c r="B580" t="str">
        <f>'Regression Coefficients_output'!B579</f>
        <v>NY</v>
      </c>
      <c r="C580">
        <f>'Regression Coefficients_output'!C579</f>
        <v>42.841700000000003</v>
      </c>
      <c r="D580">
        <f>'Regression Coefficients_output'!D579</f>
        <v>-75.726399999999998</v>
      </c>
      <c r="E580">
        <f>'Regression Coefficients_output'!G579</f>
        <v>0</v>
      </c>
      <c r="F580">
        <f>'Regression Coefficients_output'!K579</f>
        <v>-0.14692241987698801</v>
      </c>
      <c r="G580">
        <v>0.24758437152703699</v>
      </c>
      <c r="H580">
        <v>1.9155356841947899E-3</v>
      </c>
      <c r="I580" s="6"/>
      <c r="J580" s="19">
        <f t="shared" si="32"/>
        <v>0</v>
      </c>
      <c r="K580" s="19">
        <f t="shared" si="33"/>
        <v>-11.166103910651088</v>
      </c>
      <c r="L580" s="4"/>
      <c r="M580" t="b">
        <f t="shared" si="34"/>
        <v>0</v>
      </c>
      <c r="N580" t="b">
        <f t="shared" si="35"/>
        <v>0</v>
      </c>
    </row>
    <row r="581" spans="1:14" x14ac:dyDescent="0.3">
      <c r="A581" t="str">
        <f>'Regression Coefficients_output'!A580</f>
        <v>USC00306085</v>
      </c>
      <c r="B581" t="str">
        <f>'Regression Coefficients_output'!B580</f>
        <v>NY</v>
      </c>
      <c r="C581">
        <f>'Regression Coefficients_output'!C580</f>
        <v>42.511699999999998</v>
      </c>
      <c r="D581">
        <f>'Regression Coefficients_output'!D580</f>
        <v>-75.5197</v>
      </c>
      <c r="E581">
        <f>'Regression Coefficients_output'!G580</f>
        <v>0</v>
      </c>
      <c r="F581">
        <f>'Regression Coefficients_output'!K580</f>
        <v>-0.13841421736158599</v>
      </c>
      <c r="G581">
        <v>0.75661587610993697</v>
      </c>
      <c r="H581">
        <v>6.9143001417198199E-3</v>
      </c>
      <c r="I581" s="6"/>
      <c r="J581" s="19">
        <f t="shared" ref="J581:J644" si="36">E581*B$2</f>
        <v>0</v>
      </c>
      <c r="K581" s="19">
        <f t="shared" ref="K581:K644" si="37">F581*B$2</f>
        <v>-10.519480519480535</v>
      </c>
      <c r="L581" s="4"/>
      <c r="M581" t="b">
        <f t="shared" ref="M581:M644" si="38">IF(AND(J581&lt;5, J581&gt;-5,G581&lt;0.1), TRUE)</f>
        <v>0</v>
      </c>
      <c r="N581" t="b">
        <f t="shared" ref="N581:N644" si="39">IF(AND(K581&lt;5, K581&gt;-5,H581&lt;0.1), TRUE)</f>
        <v>0</v>
      </c>
    </row>
    <row r="582" spans="1:14" x14ac:dyDescent="0.3">
      <c r="A582" t="str">
        <f>'Regression Coefficients_output'!A581</f>
        <v>USC00306164</v>
      </c>
      <c r="B582" t="str">
        <f>'Regression Coefficients_output'!B581</f>
        <v>NY</v>
      </c>
      <c r="C582">
        <f>'Regression Coefficients_output'!C581</f>
        <v>44.728099999999998</v>
      </c>
      <c r="D582">
        <f>'Regression Coefficients_output'!D581</f>
        <v>-75.444199999999995</v>
      </c>
      <c r="E582">
        <f>'Regression Coefficients_output'!G581</f>
        <v>0</v>
      </c>
      <c r="F582">
        <f>'Regression Coefficients_output'!K581</f>
        <v>0</v>
      </c>
      <c r="G582">
        <v>0.95827532603877297</v>
      </c>
      <c r="H582">
        <v>0.112930181630985</v>
      </c>
      <c r="I582" s="6"/>
      <c r="J582" s="19">
        <f t="shared" si="36"/>
        <v>0</v>
      </c>
      <c r="K582" s="19">
        <f t="shared" si="37"/>
        <v>0</v>
      </c>
      <c r="L582" s="4"/>
      <c r="M582" t="b">
        <f t="shared" si="38"/>
        <v>0</v>
      </c>
      <c r="N582" t="b">
        <f t="shared" si="39"/>
        <v>0</v>
      </c>
    </row>
    <row r="583" spans="1:14" x14ac:dyDescent="0.3">
      <c r="A583" t="str">
        <f>'Regression Coefficients_output'!A582</f>
        <v>USC00306314</v>
      </c>
      <c r="B583" t="str">
        <f>'Regression Coefficients_output'!B582</f>
        <v>NY</v>
      </c>
      <c r="C583">
        <f>'Regression Coefficients_output'!C582</f>
        <v>43.45</v>
      </c>
      <c r="D583">
        <f>'Regression Coefficients_output'!D582</f>
        <v>-76.536900000000003</v>
      </c>
      <c r="E583">
        <f>'Regression Coefficients_output'!G582</f>
        <v>0</v>
      </c>
      <c r="F583">
        <f>'Regression Coefficients_output'!K582</f>
        <v>-8.83800410116201E-2</v>
      </c>
      <c r="G583">
        <v>0.151475155235994</v>
      </c>
      <c r="H583">
        <v>6.3571577122846307E-2</v>
      </c>
      <c r="I583" s="6"/>
      <c r="J583" s="19">
        <f t="shared" si="36"/>
        <v>0</v>
      </c>
      <c r="K583" s="19">
        <f t="shared" si="37"/>
        <v>-6.7168831168831273</v>
      </c>
      <c r="L583" s="4"/>
      <c r="M583" t="b">
        <f t="shared" si="38"/>
        <v>0</v>
      </c>
      <c r="N583" t="b">
        <f t="shared" si="39"/>
        <v>0</v>
      </c>
    </row>
    <row r="584" spans="1:14" x14ac:dyDescent="0.3">
      <c r="A584" t="str">
        <f>'Regression Coefficients_output'!A583</f>
        <v>USC00306774</v>
      </c>
      <c r="B584" t="str">
        <f>'Regression Coefficients_output'!B583</f>
        <v>NY</v>
      </c>
      <c r="C584">
        <f>'Regression Coefficients_output'!C583</f>
        <v>41.389200000000002</v>
      </c>
      <c r="D584">
        <f>'Regression Coefficients_output'!D583</f>
        <v>-74.690600000000003</v>
      </c>
      <c r="E584">
        <f>'Regression Coefficients_output'!G583</f>
        <v>0</v>
      </c>
      <c r="F584">
        <f>'Regression Coefficients_output'!K583</f>
        <v>0</v>
      </c>
      <c r="G584">
        <v>0.203268812150316</v>
      </c>
      <c r="H584">
        <v>0.82694434065440003</v>
      </c>
      <c r="I584" s="6"/>
      <c r="J584" s="19">
        <f t="shared" si="36"/>
        <v>0</v>
      </c>
      <c r="K584" s="19">
        <f t="shared" si="37"/>
        <v>0</v>
      </c>
      <c r="L584" s="4"/>
      <c r="M584" t="b">
        <f t="shared" si="38"/>
        <v>0</v>
      </c>
      <c r="N584" t="b">
        <f t="shared" si="39"/>
        <v>0</v>
      </c>
    </row>
    <row r="585" spans="1:14" x14ac:dyDescent="0.3">
      <c r="A585" t="str">
        <f>'Regression Coefficients_output'!A584</f>
        <v>USC00307484</v>
      </c>
      <c r="B585" t="str">
        <f>'Regression Coefficients_output'!B584</f>
        <v>NY</v>
      </c>
      <c r="C585">
        <f>'Regression Coefficients_output'!C584</f>
        <v>43.041400000000003</v>
      </c>
      <c r="D585">
        <f>'Regression Coefficients_output'!D584</f>
        <v>-73.821399999999997</v>
      </c>
      <c r="E585">
        <f>'Regression Coefficients_output'!G584</f>
        <v>0</v>
      </c>
      <c r="F585">
        <f>'Regression Coefficients_output'!K584</f>
        <v>-0.29188456693514098</v>
      </c>
      <c r="G585">
        <v>0.149105242559185</v>
      </c>
      <c r="H585" t="str">
        <v>1.04263152611497e-08</v>
      </c>
      <c r="I585" s="6"/>
      <c r="J585" s="19">
        <f t="shared" si="36"/>
        <v>0</v>
      </c>
      <c r="K585" s="19">
        <f t="shared" si="37"/>
        <v>-22.183227087070716</v>
      </c>
      <c r="L585" s="4"/>
      <c r="M585" t="b">
        <f t="shared" si="38"/>
        <v>0</v>
      </c>
      <c r="N585" t="b">
        <f t="shared" si="39"/>
        <v>0</v>
      </c>
    </row>
    <row r="586" spans="1:14" x14ac:dyDescent="0.3">
      <c r="A586" t="str">
        <f>'Regression Coefficients_output'!A585</f>
        <v>USC00307633</v>
      </c>
      <c r="B586" t="str">
        <f>'Regression Coefficients_output'!B585</f>
        <v>NY</v>
      </c>
      <c r="C586">
        <f>'Regression Coefficients_output'!C585</f>
        <v>40.958599999999997</v>
      </c>
      <c r="D586">
        <f>'Regression Coefficients_output'!D585</f>
        <v>-73.104699999999994</v>
      </c>
      <c r="E586">
        <f>'Regression Coefficients_output'!G585</f>
        <v>0.18886756544112801</v>
      </c>
      <c r="F586">
        <f>'Regression Coefficients_output'!K585</f>
        <v>0</v>
      </c>
      <c r="G586">
        <v>6.3677042948489899E-3</v>
      </c>
      <c r="H586">
        <v>0.48728578865967798</v>
      </c>
      <c r="I586" s="6"/>
      <c r="J586" s="19">
        <f t="shared" si="36"/>
        <v>14.353934973525728</v>
      </c>
      <c r="K586" s="19">
        <f t="shared" si="37"/>
        <v>0</v>
      </c>
      <c r="L586" s="4"/>
      <c r="M586" t="b">
        <f t="shared" si="38"/>
        <v>0</v>
      </c>
      <c r="N586" t="b">
        <f t="shared" si="39"/>
        <v>0</v>
      </c>
    </row>
    <row r="587" spans="1:14" x14ac:dyDescent="0.3">
      <c r="A587" t="str">
        <f>'Regression Coefficients_output'!A586</f>
        <v>USC00308248</v>
      </c>
      <c r="B587" t="str">
        <f>'Regression Coefficients_output'!B586</f>
        <v>NY</v>
      </c>
      <c r="C587">
        <f>'Regression Coefficients_output'!C586</f>
        <v>43.891399999999997</v>
      </c>
      <c r="D587">
        <f>'Regression Coefficients_output'!D586</f>
        <v>-75.036100000000005</v>
      </c>
      <c r="E587">
        <f>'Regression Coefficients_output'!G586</f>
        <v>-0.26072453861927603</v>
      </c>
      <c r="F587">
        <f>'Regression Coefficients_output'!K586</f>
        <v>-0.17383458646616501</v>
      </c>
      <c r="G587" t="str">
        <v>8.31211672471143e-06</v>
      </c>
      <c r="H587" t="str">
        <v>1.30195506622362e-05</v>
      </c>
      <c r="I587" s="6"/>
      <c r="J587" s="19">
        <f t="shared" si="36"/>
        <v>-19.815064935064978</v>
      </c>
      <c r="K587" s="19">
        <f t="shared" si="37"/>
        <v>-13.211428571428542</v>
      </c>
      <c r="L587" s="4"/>
      <c r="M587" t="b">
        <f t="shared" si="38"/>
        <v>0</v>
      </c>
      <c r="N587" t="b">
        <f t="shared" si="39"/>
        <v>0</v>
      </c>
    </row>
    <row r="588" spans="1:14" x14ac:dyDescent="0.3">
      <c r="A588" t="str">
        <f>'Regression Coefficients_output'!A587</f>
        <v>USC00308600</v>
      </c>
      <c r="B588" t="str">
        <f>'Regression Coefficients_output'!B587</f>
        <v>NY</v>
      </c>
      <c r="C588">
        <f>'Regression Coefficients_output'!C587</f>
        <v>42.751100000000001</v>
      </c>
      <c r="D588">
        <f>'Regression Coefficients_output'!D587</f>
        <v>-73.685000000000002</v>
      </c>
      <c r="E588">
        <f>'Regression Coefficients_output'!G587</f>
        <v>0</v>
      </c>
      <c r="F588">
        <f>'Regression Coefficients_output'!K587</f>
        <v>-0.193573569036286</v>
      </c>
      <c r="G588">
        <v>0.11152662760965799</v>
      </c>
      <c r="H588">
        <v>4.1006438252598598E-3</v>
      </c>
      <c r="I588" s="6"/>
      <c r="J588" s="19">
        <f t="shared" si="36"/>
        <v>0</v>
      </c>
      <c r="K588" s="19">
        <f t="shared" si="37"/>
        <v>-14.711591246757736</v>
      </c>
      <c r="L588" s="4"/>
      <c r="M588" t="b">
        <f t="shared" si="38"/>
        <v>0</v>
      </c>
      <c r="N588" t="b">
        <f t="shared" si="39"/>
        <v>0</v>
      </c>
    </row>
    <row r="589" spans="1:14" x14ac:dyDescent="0.3">
      <c r="A589" t="str">
        <f>'Regression Coefficients_output'!A588</f>
        <v>USC00308631</v>
      </c>
      <c r="B589" t="str">
        <f>'Regression Coefficients_output'!B588</f>
        <v>NY</v>
      </c>
      <c r="C589">
        <f>'Regression Coefficients_output'!C588</f>
        <v>44.230800000000002</v>
      </c>
      <c r="D589">
        <f>'Regression Coefficients_output'!D588</f>
        <v>-74.438299999999998</v>
      </c>
      <c r="E589">
        <f>'Regression Coefficients_output'!G588</f>
        <v>0</v>
      </c>
      <c r="F589">
        <f>'Regression Coefficients_output'!K588</f>
        <v>0</v>
      </c>
      <c r="G589">
        <v>0.82366104497679604</v>
      </c>
      <c r="H589">
        <v>0.68093239692087904</v>
      </c>
      <c r="I589" s="6"/>
      <c r="J589" s="19">
        <f t="shared" si="36"/>
        <v>0</v>
      </c>
      <c r="K589" s="19">
        <f t="shared" si="37"/>
        <v>0</v>
      </c>
      <c r="L589" s="5"/>
      <c r="M589" t="b">
        <f t="shared" si="38"/>
        <v>0</v>
      </c>
      <c r="N589" t="b">
        <f t="shared" si="39"/>
        <v>0</v>
      </c>
    </row>
    <row r="590" spans="1:14" x14ac:dyDescent="0.3">
      <c r="A590" t="str">
        <f>'Regression Coefficients_output'!A589</f>
        <v>USC00308944</v>
      </c>
      <c r="B590" t="str">
        <f>'Regression Coefficients_output'!B589</f>
        <v>NY</v>
      </c>
      <c r="C590">
        <f>'Regression Coefficients_output'!C589</f>
        <v>44.148099999999999</v>
      </c>
      <c r="D590">
        <f>'Regression Coefficients_output'!D589</f>
        <v>-74.900300000000001</v>
      </c>
      <c r="E590">
        <f>'Regression Coefficients_output'!G589</f>
        <v>0</v>
      </c>
      <c r="F590">
        <f>'Regression Coefficients_output'!K589</f>
        <v>0</v>
      </c>
      <c r="G590">
        <v>0.46981374035928097</v>
      </c>
      <c r="H590">
        <v>0.40401044979516398</v>
      </c>
      <c r="I590" s="6"/>
      <c r="J590" s="19">
        <f t="shared" si="36"/>
        <v>0</v>
      </c>
      <c r="K590" s="19">
        <f t="shared" si="37"/>
        <v>0</v>
      </c>
      <c r="L590" s="4"/>
      <c r="M590" t="b">
        <f t="shared" si="38"/>
        <v>0</v>
      </c>
      <c r="N590" t="b">
        <f t="shared" si="39"/>
        <v>0</v>
      </c>
    </row>
    <row r="591" spans="1:14" x14ac:dyDescent="0.3">
      <c r="A591" t="str">
        <f>'Regression Coefficients_output'!A590</f>
        <v>USC00309000</v>
      </c>
      <c r="B591" t="str">
        <f>'Regression Coefficients_output'!B590</f>
        <v>NY</v>
      </c>
      <c r="C591">
        <f>'Regression Coefficients_output'!C590</f>
        <v>43.976100000000002</v>
      </c>
      <c r="D591">
        <f>'Regression Coefficients_output'!D590</f>
        <v>-75.875299999999996</v>
      </c>
      <c r="E591">
        <f>'Regression Coefficients_output'!G590</f>
        <v>0</v>
      </c>
      <c r="F591">
        <f>'Regression Coefficients_output'!K590</f>
        <v>0</v>
      </c>
      <c r="G591">
        <v>0.71191921118023005</v>
      </c>
      <c r="H591">
        <v>0.46150066567305398</v>
      </c>
      <c r="I591" s="6"/>
      <c r="J591" s="19">
        <f t="shared" si="36"/>
        <v>0</v>
      </c>
      <c r="K591" s="19">
        <f t="shared" si="37"/>
        <v>0</v>
      </c>
      <c r="L591" s="4"/>
      <c r="M591" t="b">
        <f t="shared" si="38"/>
        <v>0</v>
      </c>
      <c r="N591" t="b">
        <f t="shared" si="39"/>
        <v>0</v>
      </c>
    </row>
    <row r="592" spans="1:14" x14ac:dyDescent="0.3">
      <c r="A592" t="str">
        <f>'Regression Coefficients_output'!A591</f>
        <v>USC00309292</v>
      </c>
      <c r="B592" t="str">
        <f>'Regression Coefficients_output'!B591</f>
        <v>NY</v>
      </c>
      <c r="C592">
        <f>'Regression Coefficients_output'!C591</f>
        <v>41.390599999999999</v>
      </c>
      <c r="D592">
        <f>'Regression Coefficients_output'!D591</f>
        <v>-73.960800000000006</v>
      </c>
      <c r="E592">
        <f>'Regression Coefficients_output'!G591</f>
        <v>-0.13276332748476799</v>
      </c>
      <c r="F592">
        <f>'Regression Coefficients_output'!K591</f>
        <v>-0.150804956795794</v>
      </c>
      <c r="G592">
        <v>2.1444866114382101E-2</v>
      </c>
      <c r="H592">
        <v>3.3948122576210899E-3</v>
      </c>
      <c r="I592" s="6"/>
      <c r="J592" s="19">
        <f t="shared" si="36"/>
        <v>-10.090012888842367</v>
      </c>
      <c r="K592" s="19">
        <f t="shared" si="37"/>
        <v>-11.461176716480344</v>
      </c>
      <c r="L592" s="4"/>
      <c r="M592" t="b">
        <f t="shared" si="38"/>
        <v>0</v>
      </c>
      <c r="N592" t="b">
        <f t="shared" si="39"/>
        <v>0</v>
      </c>
    </row>
    <row r="593" spans="1:14" x14ac:dyDescent="0.3">
      <c r="A593" t="str">
        <f>'Regression Coefficients_output'!A592</f>
        <v>USC00310090</v>
      </c>
      <c r="B593" t="str">
        <f>'Regression Coefficients_output'!B592</f>
        <v>NC</v>
      </c>
      <c r="C593">
        <f>'Regression Coefficients_output'!C592</f>
        <v>35.4</v>
      </c>
      <c r="D593">
        <f>'Regression Coefficients_output'!D592</f>
        <v>-80.199399999999997</v>
      </c>
      <c r="E593">
        <f>'Regression Coefficients_output'!G592</f>
        <v>-0.19129186602870801</v>
      </c>
      <c r="F593">
        <f>'Regression Coefficients_output'!K592</f>
        <v>-0.239685577580314</v>
      </c>
      <c r="G593">
        <v>1.1539974210603701E-2</v>
      </c>
      <c r="H593" t="str">
        <v>1.001831406097e-06</v>
      </c>
      <c r="I593" s="6"/>
      <c r="J593" s="19">
        <f t="shared" si="36"/>
        <v>-14.538181818181808</v>
      </c>
      <c r="K593" s="19">
        <f t="shared" si="37"/>
        <v>-18.216103896103863</v>
      </c>
      <c r="L593" s="4"/>
      <c r="M593" t="b">
        <f t="shared" si="38"/>
        <v>0</v>
      </c>
      <c r="N593" t="b">
        <f t="shared" si="39"/>
        <v>0</v>
      </c>
    </row>
    <row r="594" spans="1:14" x14ac:dyDescent="0.3">
      <c r="A594" t="str">
        <f>'Regression Coefficients_output'!A593</f>
        <v>USC00311677</v>
      </c>
      <c r="B594" t="str">
        <f>'Regression Coefficients_output'!B593</f>
        <v>NC</v>
      </c>
      <c r="C594">
        <f>'Regression Coefficients_output'!C593</f>
        <v>35.9086</v>
      </c>
      <c r="D594">
        <f>'Regression Coefficients_output'!D593</f>
        <v>-79.079700000000003</v>
      </c>
      <c r="E594">
        <f>'Regression Coefficients_output'!G593</f>
        <v>0</v>
      </c>
      <c r="F594">
        <f>'Regression Coefficients_output'!K593</f>
        <v>-0.19514695830485199</v>
      </c>
      <c r="G594">
        <v>0.98949813405938702</v>
      </c>
      <c r="H594">
        <v>5.4120411810185695E-4</v>
      </c>
      <c r="I594" s="6"/>
      <c r="J594" s="19">
        <f t="shared" si="36"/>
        <v>0</v>
      </c>
      <c r="K594" s="19">
        <f t="shared" si="37"/>
        <v>-14.831168831168752</v>
      </c>
      <c r="L594" s="4"/>
      <c r="M594" t="b">
        <f t="shared" si="38"/>
        <v>0</v>
      </c>
      <c r="N594" t="b">
        <f t="shared" si="39"/>
        <v>0</v>
      </c>
    </row>
    <row r="595" spans="1:14" x14ac:dyDescent="0.3">
      <c r="A595" t="str">
        <f>'Regression Coefficients_output'!A594</f>
        <v>USC00312635</v>
      </c>
      <c r="B595" t="str">
        <f>'Regression Coefficients_output'!B594</f>
        <v>NC</v>
      </c>
      <c r="C595">
        <f>'Regression Coefficients_output'!C594</f>
        <v>36.016399999999997</v>
      </c>
      <c r="D595">
        <f>'Regression Coefficients_output'!D594</f>
        <v>-76.551699999999997</v>
      </c>
      <c r="E595">
        <f>'Regression Coefficients_output'!G594</f>
        <v>0</v>
      </c>
      <c r="F595">
        <f>'Regression Coefficients_output'!K594</f>
        <v>-0.127764866712235</v>
      </c>
      <c r="G595">
        <v>0.75295563002799404</v>
      </c>
      <c r="H595">
        <v>1.0401414720590699E-2</v>
      </c>
      <c r="I595" s="6"/>
      <c r="J595" s="19">
        <f t="shared" si="36"/>
        <v>0</v>
      </c>
      <c r="K595" s="19">
        <f t="shared" si="37"/>
        <v>-9.71012987012986</v>
      </c>
      <c r="L595" s="4"/>
      <c r="M595" t="b">
        <f t="shared" si="38"/>
        <v>0</v>
      </c>
      <c r="N595" t="b">
        <f t="shared" si="39"/>
        <v>0</v>
      </c>
    </row>
    <row r="596" spans="1:14" x14ac:dyDescent="0.3">
      <c r="A596" t="str">
        <f>'Regression Coefficients_output'!A595</f>
        <v>USC00312719</v>
      </c>
      <c r="B596" t="str">
        <f>'Regression Coefficients_output'!B595</f>
        <v>NC</v>
      </c>
      <c r="C596">
        <f>'Regression Coefficients_output'!C595</f>
        <v>36.309699999999999</v>
      </c>
      <c r="D596">
        <f>'Regression Coefficients_output'!D595</f>
        <v>-76.204999999999998</v>
      </c>
      <c r="E596">
        <f>'Regression Coefficients_output'!G595</f>
        <v>0</v>
      </c>
      <c r="F596">
        <f>'Regression Coefficients_output'!K595</f>
        <v>-0.14127900007011601</v>
      </c>
      <c r="G596">
        <v>0.87678983874738703</v>
      </c>
      <c r="H596">
        <v>1.5084246939488699E-2</v>
      </c>
      <c r="I596" s="6"/>
      <c r="J596" s="19">
        <f t="shared" si="36"/>
        <v>0</v>
      </c>
      <c r="K596" s="19">
        <f t="shared" si="37"/>
        <v>-10.737204005328817</v>
      </c>
      <c r="L596" s="4"/>
      <c r="M596" t="b">
        <f t="shared" si="38"/>
        <v>0</v>
      </c>
      <c r="N596" t="b">
        <f t="shared" si="39"/>
        <v>0</v>
      </c>
    </row>
    <row r="597" spans="1:14" x14ac:dyDescent="0.3">
      <c r="A597" t="str">
        <f>'Regression Coefficients_output'!A596</f>
        <v>USC00313017</v>
      </c>
      <c r="B597" t="str">
        <f>'Regression Coefficients_output'!B596</f>
        <v>NC</v>
      </c>
      <c r="C597">
        <f>'Regression Coefficients_output'!C596</f>
        <v>35.059199999999997</v>
      </c>
      <c r="D597">
        <f>'Regression Coefficients_output'!D596</f>
        <v>-78.858900000000006</v>
      </c>
      <c r="E597">
        <f>'Regression Coefficients_output'!G596</f>
        <v>0</v>
      </c>
      <c r="F597">
        <f>'Regression Coefficients_output'!K596</f>
        <v>-0.23640464798359401</v>
      </c>
      <c r="G597">
        <v>0.32387259380150402</v>
      </c>
      <c r="H597" t="str">
        <v>6.79252969933881e-05</v>
      </c>
      <c r="I597" s="6"/>
      <c r="J597" s="19">
        <f t="shared" si="36"/>
        <v>0</v>
      </c>
      <c r="K597" s="19">
        <f t="shared" si="37"/>
        <v>-17.966753246753143</v>
      </c>
      <c r="L597" s="4"/>
      <c r="M597" t="b">
        <f t="shared" si="38"/>
        <v>0</v>
      </c>
      <c r="N597" t="b">
        <f t="shared" si="39"/>
        <v>0</v>
      </c>
    </row>
    <row r="598" spans="1:14" x14ac:dyDescent="0.3">
      <c r="A598" t="str">
        <f>'Regression Coefficients_output'!A597</f>
        <v>USC00313969</v>
      </c>
      <c r="B598" t="str">
        <f>'Regression Coefficients_output'!B597</f>
        <v>NC</v>
      </c>
      <c r="C598">
        <f>'Regression Coefficients_output'!C597</f>
        <v>36.3489</v>
      </c>
      <c r="D598">
        <f>'Regression Coefficients_output'!D597</f>
        <v>-78.411900000000003</v>
      </c>
      <c r="E598">
        <f>'Regression Coefficients_output'!G597</f>
        <v>0</v>
      </c>
      <c r="F598">
        <f>'Regression Coefficients_output'!K597</f>
        <v>0</v>
      </c>
      <c r="G598">
        <v>0.77224549442999701</v>
      </c>
      <c r="H598">
        <v>0.94916160392670601</v>
      </c>
      <c r="I598" s="6"/>
      <c r="J598" s="19">
        <f t="shared" si="36"/>
        <v>0</v>
      </c>
      <c r="K598" s="19">
        <f t="shared" si="37"/>
        <v>0</v>
      </c>
      <c r="L598" s="4"/>
      <c r="M598" t="b">
        <f t="shared" si="38"/>
        <v>0</v>
      </c>
      <c r="N598" t="b">
        <f t="shared" si="39"/>
        <v>0</v>
      </c>
    </row>
    <row r="599" spans="1:14" x14ac:dyDescent="0.3">
      <c r="A599" t="str">
        <f>'Regression Coefficients_output'!A598</f>
        <v>USC00313976</v>
      </c>
      <c r="B599" t="str">
        <f>'Regression Coefficients_output'!B598</f>
        <v>NC</v>
      </c>
      <c r="C599">
        <f>'Regression Coefficients_output'!C598</f>
        <v>35.329700000000003</v>
      </c>
      <c r="D599">
        <f>'Regression Coefficients_output'!D598</f>
        <v>-82.449200000000005</v>
      </c>
      <c r="E599">
        <f>'Regression Coefficients_output'!G598</f>
        <v>0</v>
      </c>
      <c r="F599">
        <f>'Regression Coefficients_output'!K598</f>
        <v>-0.32034176349965698</v>
      </c>
      <c r="G599">
        <v>0.19573158616342301</v>
      </c>
      <c r="H599" t="str">
        <v>4.92214730379518e-08</v>
      </c>
      <c r="I599" s="6"/>
      <c r="J599" s="19">
        <f t="shared" si="36"/>
        <v>0</v>
      </c>
      <c r="K599" s="19">
        <f t="shared" si="37"/>
        <v>-24.345974025973931</v>
      </c>
      <c r="L599" s="4"/>
      <c r="M599" t="b">
        <f t="shared" si="38"/>
        <v>0</v>
      </c>
      <c r="N599" t="b">
        <f t="shared" si="39"/>
        <v>0</v>
      </c>
    </row>
    <row r="600" spans="1:14" x14ac:dyDescent="0.3">
      <c r="A600" t="str">
        <f>'Regression Coefficients_output'!A599</f>
        <v>USC00314055</v>
      </c>
      <c r="B600" t="str">
        <f>'Regression Coefficients_output'!B599</f>
        <v>NC</v>
      </c>
      <c r="C600">
        <f>'Regression Coefficients_output'!C599</f>
        <v>35.056399999999996</v>
      </c>
      <c r="D600">
        <f>'Regression Coefficients_output'!D599</f>
        <v>-83.198300000000003</v>
      </c>
      <c r="E600">
        <f>'Regression Coefficients_output'!G599</f>
        <v>0</v>
      </c>
      <c r="F600">
        <f>'Regression Coefficients_output'!K599</f>
        <v>0.105673274094327</v>
      </c>
      <c r="G600">
        <v>0.479352325861854</v>
      </c>
      <c r="H600">
        <v>2.31247340735217E-2</v>
      </c>
      <c r="I600" s="6"/>
      <c r="J600" s="19">
        <f t="shared" si="36"/>
        <v>0</v>
      </c>
      <c r="K600" s="19">
        <f t="shared" si="37"/>
        <v>8.0311688311688521</v>
      </c>
      <c r="L600" s="4"/>
      <c r="M600" t="b">
        <f t="shared" si="38"/>
        <v>0</v>
      </c>
      <c r="N600" t="b">
        <f t="shared" si="39"/>
        <v>0</v>
      </c>
    </row>
    <row r="601" spans="1:14" x14ac:dyDescent="0.3">
      <c r="A601" t="str">
        <f>'Regression Coefficients_output'!A600</f>
        <v>USC00314684</v>
      </c>
      <c r="B601" t="str">
        <f>'Regression Coefficients_output'!B600</f>
        <v>NC</v>
      </c>
      <c r="C601">
        <f>'Regression Coefficients_output'!C600</f>
        <v>35.1967</v>
      </c>
      <c r="D601">
        <f>'Regression Coefficients_output'!D600</f>
        <v>-77.543300000000002</v>
      </c>
      <c r="E601">
        <f>'Regression Coefficients_output'!G600</f>
        <v>-0.33151955209518003</v>
      </c>
      <c r="F601">
        <f>'Regression Coefficients_output'!K600</f>
        <v>0</v>
      </c>
      <c r="G601" t="str">
        <v>8.20523248836863e-05</v>
      </c>
      <c r="H601">
        <v>0.75758876269644604</v>
      </c>
      <c r="I601" s="6"/>
      <c r="J601" s="19">
        <f t="shared" si="36"/>
        <v>-25.195485959233682</v>
      </c>
      <c r="K601" s="19">
        <f t="shared" si="37"/>
        <v>0</v>
      </c>
      <c r="L601" s="4"/>
      <c r="M601" t="b">
        <f t="shared" si="38"/>
        <v>0</v>
      </c>
      <c r="N601" t="b">
        <f t="shared" si="39"/>
        <v>0</v>
      </c>
    </row>
    <row r="602" spans="1:14" x14ac:dyDescent="0.3">
      <c r="A602" t="str">
        <f>'Regression Coefficients_output'!A601</f>
        <v>USC00314938</v>
      </c>
      <c r="B602" t="str">
        <f>'Regression Coefficients_output'!B601</f>
        <v>NC</v>
      </c>
      <c r="C602">
        <f>'Regression Coefficients_output'!C601</f>
        <v>35.914700000000003</v>
      </c>
      <c r="D602">
        <f>'Regression Coefficients_output'!D601</f>
        <v>-81.537499999999994</v>
      </c>
      <c r="E602">
        <f>'Regression Coefficients_output'!G601</f>
        <v>0</v>
      </c>
      <c r="F602">
        <f>'Regression Coefficients_output'!K601</f>
        <v>-0.109241285030758</v>
      </c>
      <c r="G602">
        <v>0.96697198981007704</v>
      </c>
      <c r="H602">
        <v>1.70141537447474E-2</v>
      </c>
      <c r="I602" s="6"/>
      <c r="J602" s="19">
        <f t="shared" si="36"/>
        <v>0</v>
      </c>
      <c r="K602" s="19">
        <f t="shared" si="37"/>
        <v>-8.3023376623376084</v>
      </c>
      <c r="L602" s="4"/>
      <c r="M602" t="b">
        <f t="shared" si="38"/>
        <v>0</v>
      </c>
      <c r="N602" t="b">
        <f t="shared" si="39"/>
        <v>0</v>
      </c>
    </row>
    <row r="603" spans="1:14" x14ac:dyDescent="0.3">
      <c r="A603" t="str">
        <f>'Regression Coefficients_output'!A602</f>
        <v>USC00315123</v>
      </c>
      <c r="B603" t="str">
        <f>'Regression Coefficients_output'!B602</f>
        <v>NC</v>
      </c>
      <c r="C603">
        <f>'Regression Coefficients_output'!C602</f>
        <v>36.102499999999999</v>
      </c>
      <c r="D603">
        <f>'Regression Coefficients_output'!D602</f>
        <v>-78.304199999999994</v>
      </c>
      <c r="E603">
        <f>'Regression Coefficients_output'!G602</f>
        <v>0</v>
      </c>
      <c r="F603">
        <f>'Regression Coefficients_output'!K602</f>
        <v>-0.224620642515378</v>
      </c>
      <c r="G603">
        <v>0.164905769028417</v>
      </c>
      <c r="H603">
        <v>1.91347588465693E-4</v>
      </c>
      <c r="I603" s="6"/>
      <c r="J603" s="19">
        <f t="shared" si="36"/>
        <v>0</v>
      </c>
      <c r="K603" s="19">
        <f t="shared" si="37"/>
        <v>-17.071168831168727</v>
      </c>
      <c r="L603" s="4"/>
      <c r="M603" t="b">
        <f t="shared" si="38"/>
        <v>0</v>
      </c>
      <c r="N603" t="b">
        <f t="shared" si="39"/>
        <v>0</v>
      </c>
    </row>
    <row r="604" spans="1:14" x14ac:dyDescent="0.3">
      <c r="A604" t="str">
        <f>'Regression Coefficients_output'!A603</f>
        <v>USC00315177</v>
      </c>
      <c r="B604" t="str">
        <f>'Regression Coefficients_output'!B603</f>
        <v>NC</v>
      </c>
      <c r="C604">
        <f>'Regression Coefficients_output'!C603</f>
        <v>34.626899999999999</v>
      </c>
      <c r="D604">
        <f>'Regression Coefficients_output'!D603</f>
        <v>-79.025000000000006</v>
      </c>
      <c r="E604">
        <f>'Regression Coefficients_output'!G603</f>
        <v>0</v>
      </c>
      <c r="F604">
        <f>'Regression Coefficients_output'!K603</f>
        <v>-0.22654628123099099</v>
      </c>
      <c r="G604">
        <v>0.24477984047838799</v>
      </c>
      <c r="H604">
        <v>1.5860471546720099E-3</v>
      </c>
      <c r="I604" s="6"/>
      <c r="J604" s="19">
        <f t="shared" si="36"/>
        <v>0</v>
      </c>
      <c r="K604" s="19">
        <f t="shared" si="37"/>
        <v>-17.217517373555314</v>
      </c>
      <c r="L604" s="4"/>
      <c r="M604" t="b">
        <f t="shared" si="38"/>
        <v>0</v>
      </c>
      <c r="N604" t="b">
        <f t="shared" si="39"/>
        <v>0</v>
      </c>
    </row>
    <row r="605" spans="1:14" x14ac:dyDescent="0.3">
      <c r="A605" t="str">
        <f>'Regression Coefficients_output'!A604</f>
        <v>USC00315340</v>
      </c>
      <c r="B605" t="str">
        <f>'Regression Coefficients_output'!B604</f>
        <v>NC</v>
      </c>
      <c r="C605">
        <f>'Regression Coefficients_output'!C604</f>
        <v>35.684699999999999</v>
      </c>
      <c r="D605">
        <f>'Regression Coefficients_output'!D604</f>
        <v>-82.008300000000006</v>
      </c>
      <c r="E605">
        <f>'Regression Coefficients_output'!G604</f>
        <v>0</v>
      </c>
      <c r="F605">
        <f>'Regression Coefficients_output'!K604</f>
        <v>0</v>
      </c>
      <c r="G605">
        <v>0.41143500518367998</v>
      </c>
      <c r="H605">
        <v>0.16325923903625</v>
      </c>
      <c r="I605" s="6"/>
      <c r="J605" s="19">
        <f t="shared" si="36"/>
        <v>0</v>
      </c>
      <c r="K605" s="19">
        <f t="shared" si="37"/>
        <v>0</v>
      </c>
      <c r="L605" s="4"/>
      <c r="M605" t="b">
        <f t="shared" si="38"/>
        <v>0</v>
      </c>
      <c r="N605" t="b">
        <f t="shared" si="39"/>
        <v>0</v>
      </c>
    </row>
    <row r="606" spans="1:14" x14ac:dyDescent="0.3">
      <c r="A606" t="str">
        <f>'Regression Coefficients_output'!A605</f>
        <v>USC00315356</v>
      </c>
      <c r="B606" t="str">
        <f>'Regression Coefficients_output'!B605</f>
        <v>NC</v>
      </c>
      <c r="C606">
        <f>'Regression Coefficients_output'!C605</f>
        <v>35.8033</v>
      </c>
      <c r="D606">
        <f>'Regression Coefficients_output'!D605</f>
        <v>-82.665800000000004</v>
      </c>
      <c r="E606">
        <f>'Regression Coefficients_output'!G605</f>
        <v>0</v>
      </c>
      <c r="F606">
        <f>'Regression Coefficients_output'!K605</f>
        <v>0</v>
      </c>
      <c r="G606">
        <v>0.400349201179099</v>
      </c>
      <c r="H606">
        <v>0.49309187579383201</v>
      </c>
      <c r="I606" s="6"/>
      <c r="J606" s="19">
        <f t="shared" si="36"/>
        <v>0</v>
      </c>
      <c r="K606" s="19">
        <f t="shared" si="37"/>
        <v>0</v>
      </c>
      <c r="L606" s="4"/>
      <c r="M606" t="b">
        <f t="shared" si="38"/>
        <v>0</v>
      </c>
      <c r="N606" t="b">
        <f t="shared" si="39"/>
        <v>0</v>
      </c>
    </row>
    <row r="607" spans="1:14" x14ac:dyDescent="0.3">
      <c r="A607" t="str">
        <f>'Regression Coefficients_output'!A606</f>
        <v>USC00315771</v>
      </c>
      <c r="B607" t="str">
        <f>'Regression Coefficients_output'!B606</f>
        <v>NC</v>
      </c>
      <c r="C607">
        <f>'Regression Coefficients_output'!C606</f>
        <v>34.979700000000001</v>
      </c>
      <c r="D607">
        <f>'Regression Coefficients_output'!D606</f>
        <v>-80.523300000000006</v>
      </c>
      <c r="E607">
        <f>'Regression Coefficients_output'!G606</f>
        <v>0</v>
      </c>
      <c r="F607">
        <f>'Regression Coefficients_output'!K606</f>
        <v>-0.13913875598086101</v>
      </c>
      <c r="G607">
        <v>0.306848972616723</v>
      </c>
      <c r="H607">
        <v>3.39818705219193E-3</v>
      </c>
      <c r="I607" s="6"/>
      <c r="J607" s="19">
        <f t="shared" si="36"/>
        <v>0</v>
      </c>
      <c r="K607" s="19">
        <f t="shared" si="37"/>
        <v>-10.574545454545436</v>
      </c>
      <c r="L607" s="4"/>
      <c r="M607" t="b">
        <f t="shared" si="38"/>
        <v>0</v>
      </c>
      <c r="N607" t="b">
        <f t="shared" si="39"/>
        <v>0</v>
      </c>
    </row>
    <row r="608" spans="1:14" x14ac:dyDescent="0.3">
      <c r="A608" t="str">
        <f>'Regression Coefficients_output'!A607</f>
        <v>USC00315830</v>
      </c>
      <c r="B608" t="str">
        <f>'Regression Coefficients_output'!B607</f>
        <v>NC</v>
      </c>
      <c r="C608">
        <f>'Regression Coefficients_output'!C607</f>
        <v>34.733600000000003</v>
      </c>
      <c r="D608">
        <f>'Regression Coefficients_output'!D607</f>
        <v>-76.735799999999998</v>
      </c>
      <c r="E608">
        <f>'Regression Coefficients_output'!G607</f>
        <v>-0.19960355434039501</v>
      </c>
      <c r="F608">
        <f>'Regression Coefficients_output'!K607</f>
        <v>0</v>
      </c>
      <c r="G608">
        <v>4.6875961451042902E-3</v>
      </c>
      <c r="H608">
        <v>0.97536209067008695</v>
      </c>
      <c r="I608" s="6"/>
      <c r="J608" s="19">
        <f t="shared" si="36"/>
        <v>-15.16987012987002</v>
      </c>
      <c r="K608" s="19">
        <f t="shared" si="37"/>
        <v>0</v>
      </c>
      <c r="L608" s="4"/>
      <c r="M608" t="b">
        <f t="shared" si="38"/>
        <v>0</v>
      </c>
      <c r="N608" t="b">
        <f t="shared" si="39"/>
        <v>0</v>
      </c>
    </row>
    <row r="609" spans="1:14" x14ac:dyDescent="0.3">
      <c r="A609" t="str">
        <f>'Regression Coefficients_output'!A608</f>
        <v>USC00315838</v>
      </c>
      <c r="B609" t="str">
        <f>'Regression Coefficients_output'!B608</f>
        <v>NC</v>
      </c>
      <c r="C609">
        <f>'Regression Coefficients_output'!C608</f>
        <v>35.729700000000001</v>
      </c>
      <c r="D609">
        <f>'Regression Coefficients_output'!D608</f>
        <v>-81.672799999999995</v>
      </c>
      <c r="E609">
        <f>'Regression Coefficients_output'!G608</f>
        <v>-0.133492822966508</v>
      </c>
      <c r="F609">
        <f>'Regression Coefficients_output'!K608</f>
        <v>-0.118947368421052</v>
      </c>
      <c r="G609">
        <v>7.0396998958306506E-2</v>
      </c>
      <c r="H609">
        <v>1.15155366269499E-2</v>
      </c>
      <c r="I609" s="6"/>
      <c r="J609" s="19">
        <f t="shared" si="36"/>
        <v>-10.145454545454609</v>
      </c>
      <c r="K609" s="19">
        <f t="shared" si="37"/>
        <v>-9.0399999999999512</v>
      </c>
      <c r="L609" s="4"/>
      <c r="M609" t="b">
        <f t="shared" si="38"/>
        <v>0</v>
      </c>
      <c r="N609" t="b">
        <f t="shared" si="39"/>
        <v>0</v>
      </c>
    </row>
    <row r="610" spans="1:14" x14ac:dyDescent="0.3">
      <c r="A610" t="str">
        <f>'Regression Coefficients_output'!A609</f>
        <v>USC00315890</v>
      </c>
      <c r="B610" t="str">
        <f>'Regression Coefficients_output'!B609</f>
        <v>NC</v>
      </c>
      <c r="C610">
        <f>'Regression Coefficients_output'!C609</f>
        <v>36.496099999999998</v>
      </c>
      <c r="D610">
        <f>'Regression Coefficients_output'!D609</f>
        <v>-80.652199999999993</v>
      </c>
      <c r="E610">
        <f>'Regression Coefficients_output'!G609</f>
        <v>-0.143950786056049</v>
      </c>
      <c r="F610">
        <f>'Regression Coefficients_output'!K609</f>
        <v>0</v>
      </c>
      <c r="G610">
        <v>3.4461403634508503E-2</v>
      </c>
      <c r="H610">
        <v>0.87190085376707205</v>
      </c>
      <c r="I610" s="6"/>
      <c r="J610" s="19">
        <f t="shared" si="36"/>
        <v>-10.940259740259723</v>
      </c>
      <c r="K610" s="19">
        <f t="shared" si="37"/>
        <v>0</v>
      </c>
      <c r="L610" s="4"/>
      <c r="M610" t="b">
        <f t="shared" si="38"/>
        <v>0</v>
      </c>
      <c r="N610" t="b">
        <f t="shared" si="39"/>
        <v>0</v>
      </c>
    </row>
    <row r="611" spans="1:14" x14ac:dyDescent="0.3">
      <c r="A611" t="str">
        <f>'Regression Coefficients_output'!A610</f>
        <v>USC00317202</v>
      </c>
      <c r="B611" t="str">
        <f>'Regression Coefficients_output'!B610</f>
        <v>NC</v>
      </c>
      <c r="C611">
        <f>'Regression Coefficients_output'!C610</f>
        <v>36.3797</v>
      </c>
      <c r="D611">
        <f>'Regression Coefficients_output'!D610</f>
        <v>-79.694400000000002</v>
      </c>
      <c r="E611">
        <f>'Regression Coefficients_output'!G610</f>
        <v>0.19866032081790899</v>
      </c>
      <c r="F611">
        <f>'Regression Coefficients_output'!K610</f>
        <v>-0.23842260330890599</v>
      </c>
      <c r="G611">
        <v>1.4757760929111101E-2</v>
      </c>
      <c r="H611">
        <v>1.51643346916499E-4</v>
      </c>
      <c r="I611" s="6"/>
      <c r="J611" s="19">
        <f t="shared" si="36"/>
        <v>15.098184382161083</v>
      </c>
      <c r="K611" s="19">
        <f t="shared" si="37"/>
        <v>-18.120117851476856</v>
      </c>
      <c r="L611" s="4"/>
      <c r="M611" t="b">
        <f t="shared" si="38"/>
        <v>0</v>
      </c>
      <c r="N611" t="b">
        <f t="shared" si="39"/>
        <v>0</v>
      </c>
    </row>
    <row r="612" spans="1:14" x14ac:dyDescent="0.3">
      <c r="A612" t="str">
        <f>'Regression Coefficients_output'!A611</f>
        <v>USC00317615</v>
      </c>
      <c r="B612" t="str">
        <f>'Regression Coefficients_output'!B611</f>
        <v>NC</v>
      </c>
      <c r="C612">
        <f>'Regression Coefficients_output'!C611</f>
        <v>35.683599999999998</v>
      </c>
      <c r="D612">
        <f>'Regression Coefficients_output'!D611</f>
        <v>-80.482200000000006</v>
      </c>
      <c r="E612">
        <f>'Regression Coefficients_output'!G611</f>
        <v>-0.30203691045796299</v>
      </c>
      <c r="F612">
        <f>'Regression Coefficients_output'!K611</f>
        <v>-0.136117566643882</v>
      </c>
      <c r="G612" t="str">
        <v>8.20636189157985e-06</v>
      </c>
      <c r="H612">
        <v>3.1052050662744701E-3</v>
      </c>
      <c r="I612" s="6"/>
      <c r="J612" s="19">
        <f t="shared" si="36"/>
        <v>-22.954805194805189</v>
      </c>
      <c r="K612" s="19">
        <f t="shared" si="37"/>
        <v>-10.344935064935031</v>
      </c>
      <c r="L612" s="4"/>
      <c r="M612" t="b">
        <f t="shared" si="38"/>
        <v>0</v>
      </c>
      <c r="N612" t="b">
        <f t="shared" si="39"/>
        <v>0</v>
      </c>
    </row>
    <row r="613" spans="1:14" x14ac:dyDescent="0.3">
      <c r="A613" t="str">
        <f>'Regression Coefficients_output'!A612</f>
        <v>USC00317994</v>
      </c>
      <c r="B613" t="str">
        <f>'Regression Coefficients_output'!B612</f>
        <v>NC</v>
      </c>
      <c r="C613">
        <f>'Regression Coefficients_output'!C612</f>
        <v>35.517499999999998</v>
      </c>
      <c r="D613">
        <f>'Regression Coefficients_output'!D612</f>
        <v>-78.344399999999993</v>
      </c>
      <c r="E613">
        <f>'Regression Coefficients_output'!G612</f>
        <v>0</v>
      </c>
      <c r="F613">
        <f>'Regression Coefficients_output'!K612</f>
        <v>0</v>
      </c>
      <c r="G613">
        <v>0.26345706728257701</v>
      </c>
      <c r="H613">
        <v>0.13178433083777399</v>
      </c>
      <c r="I613" s="6"/>
      <c r="J613" s="19">
        <f t="shared" si="36"/>
        <v>0</v>
      </c>
      <c r="K613" s="19">
        <f t="shared" si="37"/>
        <v>0</v>
      </c>
      <c r="L613" s="4"/>
      <c r="M613" t="b">
        <f t="shared" si="38"/>
        <v>0</v>
      </c>
      <c r="N613" t="b">
        <f t="shared" si="39"/>
        <v>0</v>
      </c>
    </row>
    <row r="614" spans="1:14" x14ac:dyDescent="0.3">
      <c r="A614" t="str">
        <f>'Regression Coefficients_output'!A613</f>
        <v>USC00318113</v>
      </c>
      <c r="B614" t="str">
        <f>'Regression Coefficients_output'!B613</f>
        <v>NC</v>
      </c>
      <c r="C614">
        <f>'Regression Coefficients_output'!C613</f>
        <v>33.994700000000002</v>
      </c>
      <c r="D614">
        <f>'Regression Coefficients_output'!D613</f>
        <v>-78.007800000000003</v>
      </c>
      <c r="E614">
        <f>'Regression Coefficients_output'!G613</f>
        <v>0.59317743725539895</v>
      </c>
      <c r="F614">
        <f>'Regression Coefficients_output'!K613</f>
        <v>0.127132194025218</v>
      </c>
      <c r="G614" t="str">
        <v>7.23933936573686e-10</v>
      </c>
      <c r="H614">
        <v>5.9280447269117499E-2</v>
      </c>
      <c r="I614" s="6"/>
      <c r="J614" s="19">
        <f t="shared" si="36"/>
        <v>45.081485231410319</v>
      </c>
      <c r="K614" s="19">
        <f t="shared" si="37"/>
        <v>9.6620467459165678</v>
      </c>
      <c r="L614" s="4"/>
      <c r="M614" t="b">
        <f t="shared" si="38"/>
        <v>0</v>
      </c>
      <c r="N614" t="b">
        <f t="shared" si="39"/>
        <v>0</v>
      </c>
    </row>
    <row r="615" spans="1:14" x14ac:dyDescent="0.3">
      <c r="A615" t="str">
        <f>'Regression Coefficients_output'!A614</f>
        <v>USC00318292</v>
      </c>
      <c r="B615" t="str">
        <f>'Regression Coefficients_output'!B614</f>
        <v>NC</v>
      </c>
      <c r="C615">
        <f>'Regression Coefficients_output'!C614</f>
        <v>35.81</v>
      </c>
      <c r="D615">
        <f>'Regression Coefficients_output'!D614</f>
        <v>-80.880799999999994</v>
      </c>
      <c r="E615">
        <f>'Regression Coefficients_output'!G614</f>
        <v>-0.15190704032809299</v>
      </c>
      <c r="F615">
        <f>'Regression Coefficients_output'!K614</f>
        <v>0</v>
      </c>
      <c r="G615">
        <v>1.7246210166174301E-2</v>
      </c>
      <c r="H615">
        <v>0.99711825660764497</v>
      </c>
      <c r="I615" s="6"/>
      <c r="J615" s="19">
        <f t="shared" si="36"/>
        <v>-11.544935064935068</v>
      </c>
      <c r="K615" s="19">
        <f t="shared" si="37"/>
        <v>0</v>
      </c>
      <c r="L615" s="4"/>
      <c r="M615" t="b">
        <f t="shared" si="38"/>
        <v>0</v>
      </c>
      <c r="N615" t="b">
        <f t="shared" si="39"/>
        <v>0</v>
      </c>
    </row>
    <row r="616" spans="1:14" x14ac:dyDescent="0.3">
      <c r="A616" t="str">
        <f>'Regression Coefficients_output'!A615</f>
        <v>USC00318500</v>
      </c>
      <c r="B616" t="str">
        <f>'Regression Coefficients_output'!B615</f>
        <v>NC</v>
      </c>
      <c r="C616">
        <f>'Regression Coefficients_output'!C615</f>
        <v>35.8842</v>
      </c>
      <c r="D616">
        <f>'Regression Coefficients_output'!D615</f>
        <v>-77.538600000000002</v>
      </c>
      <c r="E616">
        <f>'Regression Coefficients_output'!G615</f>
        <v>-0.175365686944634</v>
      </c>
      <c r="F616">
        <f>'Regression Coefficients_output'!K615</f>
        <v>0</v>
      </c>
      <c r="G616">
        <v>7.35725689076E-3</v>
      </c>
      <c r="H616">
        <v>0.109223583795502</v>
      </c>
      <c r="I616" s="6"/>
      <c r="J616" s="19">
        <f t="shared" si="36"/>
        <v>-13.327792207792184</v>
      </c>
      <c r="K616" s="19">
        <f t="shared" si="37"/>
        <v>0</v>
      </c>
      <c r="L616" s="4"/>
      <c r="M616" t="b">
        <f t="shared" si="38"/>
        <v>0</v>
      </c>
      <c r="N616" t="b">
        <f t="shared" si="39"/>
        <v>0</v>
      </c>
    </row>
    <row r="617" spans="1:14" x14ac:dyDescent="0.3">
      <c r="A617" t="str">
        <f>'Regression Coefficients_output'!A616</f>
        <v>USC00318694</v>
      </c>
      <c r="B617" t="str">
        <f>'Regression Coefficients_output'!B616</f>
        <v>NC</v>
      </c>
      <c r="C617">
        <f>'Regression Coefficients_output'!C616</f>
        <v>36.400300000000001</v>
      </c>
      <c r="D617">
        <f>'Regression Coefficients_output'!D616</f>
        <v>-81.305300000000003</v>
      </c>
      <c r="E617">
        <f>'Regression Coefficients_output'!G616</f>
        <v>0</v>
      </c>
      <c r="F617">
        <f>'Regression Coefficients_output'!K616</f>
        <v>-0.102870813397129</v>
      </c>
      <c r="G617">
        <v>0.75990987469305105</v>
      </c>
      <c r="H617">
        <v>1.43303491239126E-2</v>
      </c>
      <c r="I617" s="6"/>
      <c r="J617" s="19">
        <f t="shared" si="36"/>
        <v>0</v>
      </c>
      <c r="K617" s="19">
        <f t="shared" si="37"/>
        <v>-7.8181818181818041</v>
      </c>
      <c r="L617" s="4"/>
      <c r="M617" t="b">
        <f t="shared" si="38"/>
        <v>0</v>
      </c>
      <c r="N617" t="b">
        <f t="shared" si="39"/>
        <v>0</v>
      </c>
    </row>
    <row r="618" spans="1:14" x14ac:dyDescent="0.3">
      <c r="A618" t="str">
        <f>'Regression Coefficients_output'!A617</f>
        <v>USC00319147</v>
      </c>
      <c r="B618" t="str">
        <f>'Regression Coefficients_output'!B617</f>
        <v>NC</v>
      </c>
      <c r="C618">
        <f>'Regression Coefficients_output'!C617</f>
        <v>35.486699999999999</v>
      </c>
      <c r="D618">
        <f>'Regression Coefficients_output'!D617</f>
        <v>-82.968100000000007</v>
      </c>
      <c r="E618">
        <f>'Regression Coefficients_output'!G617</f>
        <v>0</v>
      </c>
      <c r="F618">
        <f>'Regression Coefficients_output'!K617</f>
        <v>0</v>
      </c>
      <c r="G618">
        <v>0.98130049572891598</v>
      </c>
      <c r="H618">
        <v>0.18850021757705701</v>
      </c>
      <c r="I618" s="6"/>
      <c r="J618" s="19">
        <f t="shared" si="36"/>
        <v>0</v>
      </c>
      <c r="K618" s="19">
        <f t="shared" si="37"/>
        <v>0</v>
      </c>
      <c r="L618" s="4"/>
      <c r="M618" t="b">
        <f t="shared" si="38"/>
        <v>0</v>
      </c>
      <c r="N618" t="b">
        <f t="shared" si="39"/>
        <v>0</v>
      </c>
    </row>
    <row r="619" spans="1:14" x14ac:dyDescent="0.3">
      <c r="A619" t="str">
        <f>'Regression Coefficients_output'!A618</f>
        <v>USC00319476</v>
      </c>
      <c r="B619" t="str">
        <f>'Regression Coefficients_output'!B618</f>
        <v>NC</v>
      </c>
      <c r="C619">
        <f>'Regression Coefficients_output'!C618</f>
        <v>35.693899999999999</v>
      </c>
      <c r="D619">
        <f>'Regression Coefficients_output'!D618</f>
        <v>-77.946100000000001</v>
      </c>
      <c r="E619">
        <f>'Regression Coefficients_output'!G618</f>
        <v>0</v>
      </c>
      <c r="F619">
        <f>'Regression Coefficients_output'!K618</f>
        <v>-0.12091592617908301</v>
      </c>
      <c r="G619">
        <v>0.11513722932104301</v>
      </c>
      <c r="H619">
        <v>4.35709471940171E-2</v>
      </c>
      <c r="I619" s="6"/>
      <c r="J619" s="19">
        <f t="shared" si="36"/>
        <v>0</v>
      </c>
      <c r="K619" s="19">
        <f t="shared" si="37"/>
        <v>-9.1896103896103085</v>
      </c>
      <c r="L619" s="4"/>
      <c r="M619" t="b">
        <f t="shared" si="38"/>
        <v>0</v>
      </c>
      <c r="N619" t="b">
        <f t="shared" si="39"/>
        <v>0</v>
      </c>
    </row>
    <row r="620" spans="1:14" x14ac:dyDescent="0.3">
      <c r="A620" t="str">
        <f>'Regression Coefficients_output'!A619</f>
        <v>USC00320941</v>
      </c>
      <c r="B620" t="str">
        <f>'Regression Coefficients_output'!B619</f>
        <v>ND</v>
      </c>
      <c r="C620">
        <f>'Regression Coefficients_output'!C619</f>
        <v>48.8217</v>
      </c>
      <c r="D620">
        <f>'Regression Coefficients_output'!D619</f>
        <v>-100.4528</v>
      </c>
      <c r="E620">
        <f>'Regression Coefficients_output'!G619</f>
        <v>-9.6650717703349501E-2</v>
      </c>
      <c r="F620">
        <f>'Regression Coefficients_output'!K619</f>
        <v>-0.128174982911825</v>
      </c>
      <c r="G620">
        <v>4.4950629918246797E-2</v>
      </c>
      <c r="H620">
        <v>6.77214400600935E-3</v>
      </c>
      <c r="I620" s="6"/>
      <c r="J620" s="19">
        <f t="shared" si="36"/>
        <v>-7.3454545454545617</v>
      </c>
      <c r="K620" s="19">
        <f t="shared" si="37"/>
        <v>-9.7412987012986996</v>
      </c>
      <c r="L620" s="4"/>
      <c r="M620" t="b">
        <f t="shared" si="38"/>
        <v>0</v>
      </c>
      <c r="N620" t="b">
        <f t="shared" si="39"/>
        <v>0</v>
      </c>
    </row>
    <row r="621" spans="1:14" x14ac:dyDescent="0.3">
      <c r="A621" t="str">
        <f>'Regression Coefficients_output'!A620</f>
        <v>USC00321871</v>
      </c>
      <c r="B621" t="str">
        <f>'Regression Coefficients_output'!B620</f>
        <v>ND</v>
      </c>
      <c r="C621">
        <f>'Regression Coefficients_output'!C620</f>
        <v>48.915799999999997</v>
      </c>
      <c r="D621">
        <f>'Regression Coefficients_output'!D620</f>
        <v>-103.29810000000001</v>
      </c>
      <c r="E621">
        <f>'Regression Coefficients_output'!G620</f>
        <v>-0.118386876281613</v>
      </c>
      <c r="F621">
        <f>'Regression Coefficients_output'!K620</f>
        <v>-0.17785372522214599</v>
      </c>
      <c r="G621">
        <v>2.5025551577690999E-2</v>
      </c>
      <c r="H621">
        <v>3.0176442003563799E-4</v>
      </c>
      <c r="I621" s="6"/>
      <c r="J621" s="19">
        <f t="shared" si="36"/>
        <v>-8.9974025974025871</v>
      </c>
      <c r="K621" s="19">
        <f t="shared" si="37"/>
        <v>-13.516883116883095</v>
      </c>
      <c r="L621" s="4"/>
      <c r="M621" t="b">
        <f t="shared" si="38"/>
        <v>0</v>
      </c>
      <c r="N621" t="b">
        <f t="shared" si="39"/>
        <v>0</v>
      </c>
    </row>
    <row r="622" spans="1:14" x14ac:dyDescent="0.3">
      <c r="A622" t="str">
        <f>'Regression Coefficients_output'!A621</f>
        <v>USC00322188</v>
      </c>
      <c r="B622" t="str">
        <f>'Regression Coefficients_output'!B621</f>
        <v>ND</v>
      </c>
      <c r="C622">
        <f>'Regression Coefficients_output'!C621</f>
        <v>46.891399999999997</v>
      </c>
      <c r="D622">
        <f>'Regression Coefficients_output'!D621</f>
        <v>-102.7792</v>
      </c>
      <c r="E622">
        <f>'Regression Coefficients_output'!G621</f>
        <v>0</v>
      </c>
      <c r="F622">
        <f>'Regression Coefficients_output'!K621</f>
        <v>-0.14374999999999999</v>
      </c>
      <c r="G622">
        <v>0.86742179796690499</v>
      </c>
      <c r="H622">
        <v>2.2332750497291599E-2</v>
      </c>
      <c r="I622" s="6"/>
      <c r="J622" s="19">
        <f t="shared" si="36"/>
        <v>0</v>
      </c>
      <c r="K622" s="19">
        <f t="shared" si="37"/>
        <v>-10.924999999999999</v>
      </c>
      <c r="L622" s="4"/>
      <c r="M622" t="b">
        <f t="shared" si="38"/>
        <v>0</v>
      </c>
      <c r="N622" t="b">
        <f t="shared" si="39"/>
        <v>0</v>
      </c>
    </row>
    <row r="623" spans="1:14" x14ac:dyDescent="0.3">
      <c r="A623" t="str">
        <f>'Regression Coefficients_output'!A622</f>
        <v>USC00322365</v>
      </c>
      <c r="B623" t="str">
        <f>'Regression Coefficients_output'!B622</f>
        <v>ND</v>
      </c>
      <c r="C623">
        <f>'Regression Coefficients_output'!C622</f>
        <v>47.346699999999998</v>
      </c>
      <c r="D623">
        <f>'Regression Coefficients_output'!D622</f>
        <v>-102.5869</v>
      </c>
      <c r="E623">
        <f>'Regression Coefficients_output'!G622</f>
        <v>0</v>
      </c>
      <c r="F623">
        <f>'Regression Coefficients_output'!K622</f>
        <v>-0.16916295220035801</v>
      </c>
      <c r="G623">
        <v>0.15511753510436099</v>
      </c>
      <c r="H623">
        <v>8.4624797934659205E-4</v>
      </c>
      <c r="I623" s="6"/>
      <c r="J623" s="19">
        <f t="shared" si="36"/>
        <v>0</v>
      </c>
      <c r="K623" s="19">
        <f t="shared" si="37"/>
        <v>-12.856384367227209</v>
      </c>
      <c r="L623" s="4"/>
      <c r="M623" t="b">
        <f t="shared" si="38"/>
        <v>0</v>
      </c>
      <c r="N623" t="b">
        <f t="shared" si="39"/>
        <v>0</v>
      </c>
    </row>
    <row r="624" spans="1:14" x14ac:dyDescent="0.3">
      <c r="A624" t="str">
        <f>'Regression Coefficients_output'!A623</f>
        <v>USC00323287</v>
      </c>
      <c r="B624" t="str">
        <f>'Regression Coefficients_output'!B623</f>
        <v>ND</v>
      </c>
      <c r="C624">
        <f>'Regression Coefficients_output'!C623</f>
        <v>46.158299999999997</v>
      </c>
      <c r="D624">
        <f>'Regression Coefficients_output'!D623</f>
        <v>-98.398899999999998</v>
      </c>
      <c r="E624">
        <f>'Regression Coefficients_output'!G623</f>
        <v>-0.27967190704032702</v>
      </c>
      <c r="F624">
        <f>'Regression Coefficients_output'!K623</f>
        <v>-0.13152426520847399</v>
      </c>
      <c r="G624" t="str">
        <v>2.99547229011027e-05</v>
      </c>
      <c r="H624">
        <v>1.2861731951402E-2</v>
      </c>
      <c r="I624" s="6"/>
      <c r="J624" s="19">
        <f t="shared" si="36"/>
        <v>-21.255064935064855</v>
      </c>
      <c r="K624" s="19">
        <f t="shared" si="37"/>
        <v>-9.9958441558440239</v>
      </c>
      <c r="L624" s="4"/>
      <c r="M624" t="b">
        <f t="shared" si="38"/>
        <v>0</v>
      </c>
      <c r="N624" t="b">
        <f t="shared" si="39"/>
        <v>0</v>
      </c>
    </row>
    <row r="625" spans="1:14" x14ac:dyDescent="0.3">
      <c r="A625" t="str">
        <f>'Regression Coefficients_output'!A624</f>
        <v>USC00323594</v>
      </c>
      <c r="B625" t="str">
        <f>'Regression Coefficients_output'!B624</f>
        <v>ND</v>
      </c>
      <c r="C625">
        <f>'Regression Coefficients_output'!C624</f>
        <v>48.418100000000003</v>
      </c>
      <c r="D625">
        <f>'Regression Coefficients_output'!D624</f>
        <v>-97.424700000000001</v>
      </c>
      <c r="E625">
        <f>'Regression Coefficients_output'!G624</f>
        <v>0</v>
      </c>
      <c r="F625">
        <f>'Regression Coefficients_output'!K624</f>
        <v>-0.29693315697191502</v>
      </c>
      <c r="G625">
        <v>0.100505394628462</v>
      </c>
      <c r="H625" t="str">
        <v>5.41869412962054e-05</v>
      </c>
      <c r="I625" s="6"/>
      <c r="J625" s="19">
        <f t="shared" si="36"/>
        <v>0</v>
      </c>
      <c r="K625" s="19">
        <f t="shared" si="37"/>
        <v>-22.566919929865541</v>
      </c>
      <c r="L625" s="4"/>
      <c r="M625" t="b">
        <f t="shared" si="38"/>
        <v>0</v>
      </c>
      <c r="N625" t="b">
        <f t="shared" si="39"/>
        <v>0</v>
      </c>
    </row>
    <row r="626" spans="1:14" x14ac:dyDescent="0.3">
      <c r="A626" t="str">
        <f>'Regression Coefficients_output'!A625</f>
        <v>USC00323621</v>
      </c>
      <c r="B626" t="str">
        <f>'Regression Coefficients_output'!B625</f>
        <v>ND</v>
      </c>
      <c r="C626">
        <f>'Regression Coefficients_output'!C625</f>
        <v>47.921700000000001</v>
      </c>
      <c r="D626">
        <f>'Regression Coefficients_output'!D625</f>
        <v>-97.097499999999997</v>
      </c>
      <c r="E626">
        <f>'Regression Coefficients_output'!G625</f>
        <v>0</v>
      </c>
      <c r="F626">
        <f>'Regression Coefficients_output'!K625</f>
        <v>-0.131442241968558</v>
      </c>
      <c r="G626">
        <v>0.257331307617511</v>
      </c>
      <c r="H626">
        <v>6.4635224210794796E-3</v>
      </c>
      <c r="I626" s="6"/>
      <c r="J626" s="19">
        <f t="shared" si="36"/>
        <v>0</v>
      </c>
      <c r="K626" s="19">
        <f t="shared" si="37"/>
        <v>-9.9896103896104087</v>
      </c>
      <c r="L626" s="5"/>
      <c r="M626" t="b">
        <f t="shared" si="38"/>
        <v>0</v>
      </c>
      <c r="N626" t="b">
        <f t="shared" si="39"/>
        <v>0</v>
      </c>
    </row>
    <row r="627" spans="1:14" x14ac:dyDescent="0.3">
      <c r="A627" t="str">
        <f>'Regression Coefficients_output'!A626</f>
        <v>USC00324203</v>
      </c>
      <c r="B627" t="str">
        <f>'Regression Coefficients_output'!B626</f>
        <v>ND</v>
      </c>
      <c r="C627">
        <f>'Regression Coefficients_output'!C626</f>
        <v>47.438899999999997</v>
      </c>
      <c r="D627">
        <f>'Regression Coefficients_output'!D626</f>
        <v>-97.066400000000002</v>
      </c>
      <c r="E627">
        <f>'Regression Coefficients_output'!G626</f>
        <v>-0.16204103530396799</v>
      </c>
      <c r="F627">
        <f>'Regression Coefficients_output'!K626</f>
        <v>-0.18069404098296299</v>
      </c>
      <c r="G627">
        <v>6.3883639896258901E-3</v>
      </c>
      <c r="H627">
        <v>4.1036366579069701E-3</v>
      </c>
      <c r="I627" s="6"/>
      <c r="J627" s="19">
        <f t="shared" si="36"/>
        <v>-12.315118683101566</v>
      </c>
      <c r="K627" s="19">
        <f t="shared" si="37"/>
        <v>-13.732747114705187</v>
      </c>
      <c r="L627" s="4"/>
      <c r="M627" t="b">
        <f t="shared" si="38"/>
        <v>0</v>
      </c>
      <c r="N627" t="b">
        <f t="shared" si="39"/>
        <v>0</v>
      </c>
    </row>
    <row r="628" spans="1:14" x14ac:dyDescent="0.3">
      <c r="A628" t="str">
        <f>'Regression Coefficients_output'!A627</f>
        <v>USC00324418</v>
      </c>
      <c r="B628" t="str">
        <f>'Regression Coefficients_output'!B627</f>
        <v>ND</v>
      </c>
      <c r="C628">
        <f>'Regression Coefficients_output'!C627</f>
        <v>46.884399999999999</v>
      </c>
      <c r="D628">
        <f>'Regression Coefficients_output'!D627</f>
        <v>-98.685000000000002</v>
      </c>
      <c r="E628">
        <f>'Regression Coefficients_output'!G627</f>
        <v>-0.168885850991114</v>
      </c>
      <c r="F628">
        <f>'Regression Coefficients_output'!K627</f>
        <v>0</v>
      </c>
      <c r="G628">
        <v>3.80015061940239E-3</v>
      </c>
      <c r="H628">
        <v>0.13726388553019001</v>
      </c>
      <c r="I628" s="6"/>
      <c r="J628" s="19">
        <f t="shared" si="36"/>
        <v>-12.835324675324664</v>
      </c>
      <c r="K628" s="19">
        <f t="shared" si="37"/>
        <v>0</v>
      </c>
      <c r="L628" s="5"/>
      <c r="M628" t="b">
        <f t="shared" si="38"/>
        <v>0</v>
      </c>
      <c r="N628" t="b">
        <f t="shared" si="39"/>
        <v>0</v>
      </c>
    </row>
    <row r="629" spans="1:14" x14ac:dyDescent="0.3">
      <c r="A629" t="str">
        <f>'Regression Coefficients_output'!A628</f>
        <v>USC00324958</v>
      </c>
      <c r="B629" t="str">
        <f>'Regression Coefficients_output'!B628</f>
        <v>ND</v>
      </c>
      <c r="C629">
        <f>'Regression Coefficients_output'!C628</f>
        <v>48.7622</v>
      </c>
      <c r="D629">
        <f>'Regression Coefficients_output'!D628</f>
        <v>-98.344700000000003</v>
      </c>
      <c r="E629">
        <f>'Regression Coefficients_output'!G628</f>
        <v>-0.29324675324675298</v>
      </c>
      <c r="F629">
        <f>'Regression Coefficients_output'!K628</f>
        <v>-0.20228298017771701</v>
      </c>
      <c r="G629" t="str">
        <v>6.3731556309959e-08</v>
      </c>
      <c r="H629" t="str">
        <v>5.91791423151926e-06</v>
      </c>
      <c r="I629" s="6"/>
      <c r="J629" s="19">
        <f t="shared" si="36"/>
        <v>-22.286753246753225</v>
      </c>
      <c r="K629" s="19">
        <f t="shared" si="37"/>
        <v>-15.373506493506493</v>
      </c>
      <c r="L629" s="5"/>
      <c r="M629" t="b">
        <f t="shared" si="38"/>
        <v>0</v>
      </c>
      <c r="N629" t="b">
        <f t="shared" si="39"/>
        <v>0</v>
      </c>
    </row>
    <row r="630" spans="1:14" x14ac:dyDescent="0.3">
      <c r="A630" t="str">
        <f>'Regression Coefficients_output'!A629</f>
        <v>USC00325220</v>
      </c>
      <c r="B630" t="str">
        <f>'Regression Coefficients_output'!B629</f>
        <v>ND</v>
      </c>
      <c r="C630">
        <f>'Regression Coefficients_output'!C629</f>
        <v>46.444400000000002</v>
      </c>
      <c r="D630">
        <f>'Regression Coefficients_output'!D629</f>
        <v>-97.692800000000005</v>
      </c>
      <c r="E630">
        <f>'Regression Coefficients_output'!G629</f>
        <v>0</v>
      </c>
      <c r="F630">
        <f>'Regression Coefficients_output'!K629</f>
        <v>-0.12684357640021501</v>
      </c>
      <c r="G630">
        <v>0.26221547669612499</v>
      </c>
      <c r="H630">
        <v>3.1324765651589398E-2</v>
      </c>
      <c r="I630" s="6"/>
      <c r="J630" s="19">
        <f t="shared" si="36"/>
        <v>0</v>
      </c>
      <c r="K630" s="19">
        <f t="shared" si="37"/>
        <v>-9.6401118064163409</v>
      </c>
      <c r="L630" s="4"/>
      <c r="M630" t="b">
        <f t="shared" si="38"/>
        <v>0</v>
      </c>
      <c r="N630" t="b">
        <f t="shared" si="39"/>
        <v>0</v>
      </c>
    </row>
    <row r="631" spans="1:14" x14ac:dyDescent="0.3">
      <c r="A631" t="str">
        <f>'Regression Coefficients_output'!A630</f>
        <v>USC00325479</v>
      </c>
      <c r="B631" t="str">
        <f>'Regression Coefficients_output'!B630</f>
        <v>ND</v>
      </c>
      <c r="C631">
        <f>'Regression Coefficients_output'!C630</f>
        <v>46.812800000000003</v>
      </c>
      <c r="D631">
        <f>'Regression Coefficients_output'!D630</f>
        <v>-100.9097</v>
      </c>
      <c r="E631">
        <f>'Regression Coefficients_output'!G630</f>
        <v>0</v>
      </c>
      <c r="F631">
        <f>'Regression Coefficients_output'!K630</f>
        <v>-0.18113465481886501</v>
      </c>
      <c r="G631">
        <v>0.108310911155563</v>
      </c>
      <c r="H631">
        <v>2.5142805581036598E-4</v>
      </c>
      <c r="I631" s="6"/>
      <c r="J631" s="19">
        <f t="shared" si="36"/>
        <v>0</v>
      </c>
      <c r="K631" s="19">
        <f t="shared" si="37"/>
        <v>-13.766233766233741</v>
      </c>
      <c r="L631" s="4"/>
      <c r="M631" t="b">
        <f t="shared" si="38"/>
        <v>0</v>
      </c>
      <c r="N631" t="b">
        <f t="shared" si="39"/>
        <v>0</v>
      </c>
    </row>
    <row r="632" spans="1:14" x14ac:dyDescent="0.3">
      <c r="A632" t="str">
        <f>'Regression Coefficients_output'!A631</f>
        <v>USC00326015</v>
      </c>
      <c r="B632" t="str">
        <f>'Regression Coefficients_output'!B631</f>
        <v>ND</v>
      </c>
      <c r="C632">
        <f>'Regression Coefficients_output'!C631</f>
        <v>46.6706</v>
      </c>
      <c r="D632">
        <f>'Regression Coefficients_output'!D631</f>
        <v>-100.2294</v>
      </c>
      <c r="E632">
        <f>'Regression Coefficients_output'!G631</f>
        <v>-0.16857431592656999</v>
      </c>
      <c r="F632">
        <f>'Regression Coefficients_output'!K631</f>
        <v>-0.13700429245901</v>
      </c>
      <c r="G632">
        <v>9.9067983395924805E-3</v>
      </c>
      <c r="H632">
        <v>5.0448592647094996E-3</v>
      </c>
      <c r="I632" s="6"/>
      <c r="J632" s="19">
        <f t="shared" si="36"/>
        <v>-12.811648010419319</v>
      </c>
      <c r="K632" s="19">
        <f t="shared" si="37"/>
        <v>-10.41232622688476</v>
      </c>
      <c r="L632" s="4"/>
      <c r="M632" t="b">
        <f t="shared" si="38"/>
        <v>0</v>
      </c>
      <c r="N632" t="b">
        <f t="shared" si="39"/>
        <v>0</v>
      </c>
    </row>
    <row r="633" spans="1:14" x14ac:dyDescent="0.3">
      <c r="A633" t="str">
        <f>'Regression Coefficients_output'!A632</f>
        <v>USC00326155</v>
      </c>
      <c r="B633" t="str">
        <f>'Regression Coefficients_output'!B632</f>
        <v>ND</v>
      </c>
      <c r="C633">
        <f>'Regression Coefficients_output'!C632</f>
        <v>46.374699999999997</v>
      </c>
      <c r="D633">
        <f>'Regression Coefficients_output'!D632</f>
        <v>-102.3211</v>
      </c>
      <c r="E633">
        <f>'Regression Coefficients_output'!G632</f>
        <v>0.177132536815783</v>
      </c>
      <c r="F633">
        <f>'Regression Coefficients_output'!K632</f>
        <v>-0.19986107252014501</v>
      </c>
      <c r="G633">
        <v>8.9629493801021802E-3</v>
      </c>
      <c r="H633">
        <v>3.3023594438261199E-3</v>
      </c>
      <c r="I633" s="6"/>
      <c r="J633" s="19">
        <f t="shared" si="36"/>
        <v>13.462072797999507</v>
      </c>
      <c r="K633" s="19">
        <f t="shared" si="37"/>
        <v>-15.189441511531021</v>
      </c>
      <c r="L633" s="4"/>
      <c r="M633" t="b">
        <f t="shared" si="38"/>
        <v>0</v>
      </c>
      <c r="N633" t="b">
        <f t="shared" si="39"/>
        <v>0</v>
      </c>
    </row>
    <row r="634" spans="1:14" x14ac:dyDescent="0.3">
      <c r="A634" t="str">
        <f>'Regression Coefficients_output'!A633</f>
        <v>USC00326255</v>
      </c>
      <c r="B634" t="str">
        <f>'Regression Coefficients_output'!B633</f>
        <v>ND</v>
      </c>
      <c r="C634">
        <f>'Regression Coefficients_output'!C633</f>
        <v>46.506700000000002</v>
      </c>
      <c r="D634">
        <f>'Regression Coefficients_output'!D633</f>
        <v>-99.769199999999998</v>
      </c>
      <c r="E634">
        <f>'Regression Coefficients_output'!G633</f>
        <v>-0.15401230348598699</v>
      </c>
      <c r="F634">
        <f>'Regression Coefficients_output'!K633</f>
        <v>-0.112358168147642</v>
      </c>
      <c r="G634">
        <v>3.28519185693304E-3</v>
      </c>
      <c r="H634">
        <v>1.33538634200168E-2</v>
      </c>
      <c r="I634" s="6"/>
      <c r="J634" s="19">
        <f t="shared" si="36"/>
        <v>-11.704935064935011</v>
      </c>
      <c r="K634" s="19">
        <f t="shared" si="37"/>
        <v>-8.539220779220793</v>
      </c>
      <c r="L634" s="4"/>
      <c r="M634" t="b">
        <f t="shared" si="38"/>
        <v>0</v>
      </c>
      <c r="N634" t="b">
        <f t="shared" si="39"/>
        <v>0</v>
      </c>
    </row>
    <row r="635" spans="1:14" x14ac:dyDescent="0.3">
      <c r="A635" t="str">
        <f>'Regression Coefficients_output'!A634</f>
        <v>USC00326315</v>
      </c>
      <c r="B635" t="str">
        <f>'Regression Coefficients_output'!B634</f>
        <v>ND</v>
      </c>
      <c r="C635">
        <f>'Regression Coefficients_output'!C634</f>
        <v>46.540599999999998</v>
      </c>
      <c r="D635">
        <f>'Regression Coefficients_output'!D634</f>
        <v>-102.86920000000001</v>
      </c>
      <c r="E635">
        <f>'Regression Coefficients_output'!G634</f>
        <v>0</v>
      </c>
      <c r="F635">
        <f>'Regression Coefficients_output'!K634</f>
        <v>-0.12563226247436801</v>
      </c>
      <c r="G635">
        <v>0.55359278591501604</v>
      </c>
      <c r="H635">
        <v>5.5353388230976099E-3</v>
      </c>
      <c r="I635" s="6"/>
      <c r="J635" s="19">
        <f t="shared" si="36"/>
        <v>0</v>
      </c>
      <c r="K635" s="19">
        <f t="shared" si="37"/>
        <v>-9.5480519480519686</v>
      </c>
      <c r="L635" s="4"/>
      <c r="M635" t="b">
        <f t="shared" si="38"/>
        <v>0</v>
      </c>
      <c r="N635" t="b">
        <f t="shared" si="39"/>
        <v>0</v>
      </c>
    </row>
    <row r="636" spans="1:14" x14ac:dyDescent="0.3">
      <c r="A636" t="str">
        <f>'Regression Coefficients_output'!A635</f>
        <v>USC00327530</v>
      </c>
      <c r="B636" t="str">
        <f>'Regression Coefficients_output'!B635</f>
        <v>ND</v>
      </c>
      <c r="C636">
        <f>'Regression Coefficients_output'!C635</f>
        <v>46.888599999999997</v>
      </c>
      <c r="D636">
        <f>'Regression Coefficients_output'!D635</f>
        <v>-102.3192</v>
      </c>
      <c r="E636">
        <f>'Regression Coefficients_output'!G635</f>
        <v>0</v>
      </c>
      <c r="F636">
        <f>'Regression Coefficients_output'!K635</f>
        <v>-0.175409636670083</v>
      </c>
      <c r="G636">
        <v>0.121167088511559</v>
      </c>
      <c r="H636">
        <v>4.45169912825469E-4</v>
      </c>
      <c r="I636" s="6"/>
      <c r="J636" s="19">
        <f t="shared" si="36"/>
        <v>0</v>
      </c>
      <c r="K636" s="19">
        <f t="shared" si="37"/>
        <v>-13.331132386926308</v>
      </c>
      <c r="L636" s="5"/>
      <c r="M636" t="b">
        <f t="shared" si="38"/>
        <v>0</v>
      </c>
      <c r="N636" t="b">
        <f t="shared" si="39"/>
        <v>0</v>
      </c>
    </row>
    <row r="637" spans="1:14" x14ac:dyDescent="0.3">
      <c r="A637" t="str">
        <f>'Regression Coefficients_output'!A636</f>
        <v>USC00328792</v>
      </c>
      <c r="B637" t="str">
        <f>'Regression Coefficients_output'!B636</f>
        <v>ND</v>
      </c>
      <c r="C637">
        <f>'Regression Coefficients_output'!C636</f>
        <v>48.370600000000003</v>
      </c>
      <c r="D637">
        <f>'Regression Coefficients_output'!D636</f>
        <v>-100.3908</v>
      </c>
      <c r="E637">
        <f>'Regression Coefficients_output'!G636</f>
        <v>-9.3673764913214497E-2</v>
      </c>
      <c r="F637">
        <f>'Regression Coefficients_output'!K636</f>
        <v>0</v>
      </c>
      <c r="G637">
        <v>8.8236725821368198E-2</v>
      </c>
      <c r="H637">
        <v>0.11197540056249899</v>
      </c>
      <c r="I637" s="6"/>
      <c r="J637" s="19">
        <f t="shared" si="36"/>
        <v>-7.119206133404302</v>
      </c>
      <c r="K637" s="19">
        <f t="shared" si="37"/>
        <v>0</v>
      </c>
      <c r="L637" s="5"/>
      <c r="M637" t="b">
        <f t="shared" si="38"/>
        <v>0</v>
      </c>
      <c r="N637" t="b">
        <f t="shared" si="39"/>
        <v>0</v>
      </c>
    </row>
    <row r="638" spans="1:14" x14ac:dyDescent="0.3">
      <c r="A638" t="str">
        <f>'Regression Coefficients_output'!A637</f>
        <v>USC00329445</v>
      </c>
      <c r="B638" t="str">
        <f>'Regression Coefficients_output'!B637</f>
        <v>ND</v>
      </c>
      <c r="C638">
        <f>'Regression Coefficients_output'!C637</f>
        <v>48.606099999999998</v>
      </c>
      <c r="D638">
        <f>'Regression Coefficients_output'!D637</f>
        <v>-100.2911</v>
      </c>
      <c r="E638">
        <f>'Regression Coefficients_output'!G637</f>
        <v>0</v>
      </c>
      <c r="F638">
        <f>'Regression Coefficients_output'!K637</f>
        <v>-0.100478468899522</v>
      </c>
      <c r="G638">
        <v>0.15656323055657601</v>
      </c>
      <c r="H638">
        <v>4.0561402062340601E-2</v>
      </c>
      <c r="I638" s="6"/>
      <c r="J638" s="19">
        <f t="shared" si="36"/>
        <v>0</v>
      </c>
      <c r="K638" s="19">
        <f t="shared" si="37"/>
        <v>-7.6363636363636722</v>
      </c>
      <c r="L638" s="4"/>
      <c r="M638" t="b">
        <f t="shared" si="38"/>
        <v>0</v>
      </c>
      <c r="N638" t="b">
        <f t="shared" si="39"/>
        <v>0</v>
      </c>
    </row>
    <row r="639" spans="1:14" x14ac:dyDescent="0.3">
      <c r="A639" t="str">
        <f>'Regression Coefficients_output'!A638</f>
        <v>USC00331072</v>
      </c>
      <c r="B639" t="str">
        <f>'Regression Coefficients_output'!B638</f>
        <v>OH</v>
      </c>
      <c r="C639">
        <f>'Regression Coefficients_output'!C638</f>
        <v>40.8125</v>
      </c>
      <c r="D639">
        <f>'Regression Coefficients_output'!D638</f>
        <v>-82.969700000000003</v>
      </c>
      <c r="E639">
        <f>'Regression Coefficients_output'!G638</f>
        <v>0</v>
      </c>
      <c r="F639">
        <f>'Regression Coefficients_output'!K638</f>
        <v>-0.111701982228298</v>
      </c>
      <c r="G639">
        <v>0.86285617733902698</v>
      </c>
      <c r="H639">
        <v>4.1021951402313697E-2</v>
      </c>
      <c r="I639" s="6"/>
      <c r="J639" s="19">
        <f t="shared" si="36"/>
        <v>0</v>
      </c>
      <c r="K639" s="19">
        <f t="shared" si="37"/>
        <v>-8.4893506493506479</v>
      </c>
      <c r="L639" s="4"/>
      <c r="M639" t="b">
        <f t="shared" si="38"/>
        <v>0</v>
      </c>
      <c r="N639" t="b">
        <f t="shared" si="39"/>
        <v>0</v>
      </c>
    </row>
    <row r="640" spans="1:14" x14ac:dyDescent="0.3">
      <c r="A640" t="str">
        <f>'Regression Coefficients_output'!A639</f>
        <v>USC00331152</v>
      </c>
      <c r="B640" t="str">
        <f>'Regression Coefficients_output'!B639</f>
        <v>OH</v>
      </c>
      <c r="C640">
        <f>'Regression Coefficients_output'!C639</f>
        <v>40.268599999999999</v>
      </c>
      <c r="D640">
        <f>'Regression Coefficients_output'!D639</f>
        <v>-80.998099999999994</v>
      </c>
      <c r="E640">
        <f>'Regression Coefficients_output'!G639</f>
        <v>-0.22095129990613799</v>
      </c>
      <c r="F640">
        <f>'Regression Coefficients_output'!K639</f>
        <v>0</v>
      </c>
      <c r="G640">
        <v>2.50602594609276E-2</v>
      </c>
      <c r="H640">
        <v>0.78891643367720399</v>
      </c>
      <c r="I640" s="6"/>
      <c r="J640" s="19">
        <f t="shared" si="36"/>
        <v>-16.792298792866486</v>
      </c>
      <c r="K640" s="19">
        <f t="shared" si="37"/>
        <v>0</v>
      </c>
      <c r="L640" s="4"/>
      <c r="M640" t="b">
        <f t="shared" si="38"/>
        <v>0</v>
      </c>
      <c r="N640" t="b">
        <f t="shared" si="39"/>
        <v>0</v>
      </c>
    </row>
    <row r="641" spans="1:14" x14ac:dyDescent="0.3">
      <c r="A641" t="str">
        <f>'Regression Coefficients_output'!A640</f>
        <v>USC00331541</v>
      </c>
      <c r="B641" t="str">
        <f>'Regression Coefficients_output'!B640</f>
        <v>OH</v>
      </c>
      <c r="C641">
        <f>'Regression Coefficients_output'!C640</f>
        <v>41.051699999999997</v>
      </c>
      <c r="D641">
        <f>'Regression Coefficients_output'!D640</f>
        <v>-81.936099999999996</v>
      </c>
      <c r="E641">
        <f>'Regression Coefficients_output'!G640</f>
        <v>-0.203847074786495</v>
      </c>
      <c r="F641">
        <f>'Regression Coefficients_output'!K640</f>
        <v>0</v>
      </c>
      <c r="G641">
        <v>6.6430164998212598E-3</v>
      </c>
      <c r="H641">
        <v>0.76899843812809998</v>
      </c>
      <c r="I641" s="6"/>
      <c r="J641" s="19">
        <f t="shared" si="36"/>
        <v>-15.49237768377362</v>
      </c>
      <c r="K641" s="19">
        <f t="shared" si="37"/>
        <v>0</v>
      </c>
      <c r="L641" s="5"/>
      <c r="M641" t="b">
        <f t="shared" si="38"/>
        <v>0</v>
      </c>
      <c r="N641" t="b">
        <f t="shared" si="39"/>
        <v>0</v>
      </c>
    </row>
    <row r="642" spans="1:14" x14ac:dyDescent="0.3">
      <c r="A642" t="str">
        <f>'Regression Coefficients_output'!A641</f>
        <v>USC00331592</v>
      </c>
      <c r="B642" t="str">
        <f>'Regression Coefficients_output'!B641</f>
        <v>OH</v>
      </c>
      <c r="C642">
        <f>'Regression Coefficients_output'!C641</f>
        <v>39.610300000000002</v>
      </c>
      <c r="D642">
        <f>'Regression Coefficients_output'!D641</f>
        <v>-82.955600000000004</v>
      </c>
      <c r="E642">
        <f>'Regression Coefficients_output'!G641</f>
        <v>-0.237758031442241</v>
      </c>
      <c r="F642">
        <f>'Regression Coefficients_output'!K641</f>
        <v>0</v>
      </c>
      <c r="G642">
        <v>7.2281888845550802E-4</v>
      </c>
      <c r="H642">
        <v>0.28094904606251198</v>
      </c>
      <c r="I642" s="6"/>
      <c r="J642" s="19">
        <f t="shared" si="36"/>
        <v>-18.069610389610315</v>
      </c>
      <c r="K642" s="19">
        <f t="shared" si="37"/>
        <v>0</v>
      </c>
      <c r="L642" s="4"/>
      <c r="M642" t="b">
        <f t="shared" si="38"/>
        <v>0</v>
      </c>
      <c r="N642" t="b">
        <f t="shared" si="39"/>
        <v>0</v>
      </c>
    </row>
    <row r="643" spans="1:14" x14ac:dyDescent="0.3">
      <c r="A643" t="str">
        <f>'Regression Coefficients_output'!A642</f>
        <v>USC00331890</v>
      </c>
      <c r="B643" t="str">
        <f>'Regression Coefficients_output'!B642</f>
        <v>OH</v>
      </c>
      <c r="C643">
        <f>'Regression Coefficients_output'!C642</f>
        <v>40.240299999999998</v>
      </c>
      <c r="D643">
        <f>'Regression Coefficients_output'!D642</f>
        <v>-81.871099999999998</v>
      </c>
      <c r="E643">
        <f>'Regression Coefficients_output'!G642</f>
        <v>-0.292086502624328</v>
      </c>
      <c r="F643">
        <f>'Regression Coefficients_output'!K642</f>
        <v>-0.10182333334935</v>
      </c>
      <c r="G643" t="str">
        <v>4.30873277153076e-05</v>
      </c>
      <c r="H643">
        <v>5.3343405476360801E-2</v>
      </c>
      <c r="I643" s="6"/>
      <c r="J643" s="19">
        <f t="shared" si="36"/>
        <v>-22.198574199448927</v>
      </c>
      <c r="K643" s="19">
        <f t="shared" si="37"/>
        <v>-7.7385733345505994</v>
      </c>
      <c r="L643" s="4"/>
      <c r="M643" t="b">
        <f t="shared" si="38"/>
        <v>0</v>
      </c>
      <c r="N643" t="b">
        <f t="shared" si="39"/>
        <v>0</v>
      </c>
    </row>
    <row r="644" spans="1:14" x14ac:dyDescent="0.3">
      <c r="A644" t="str">
        <f>'Regression Coefficients_output'!A643</f>
        <v>USC00332098</v>
      </c>
      <c r="B644" t="str">
        <f>'Regression Coefficients_output'!B643</f>
        <v>OH</v>
      </c>
      <c r="C644">
        <f>'Regression Coefficients_output'!C643</f>
        <v>41.278300000000002</v>
      </c>
      <c r="D644">
        <f>'Regression Coefficients_output'!D643</f>
        <v>-84.384699999999995</v>
      </c>
      <c r="E644">
        <f>'Regression Coefficients_output'!G643</f>
        <v>0</v>
      </c>
      <c r="F644">
        <f>'Regression Coefficients_output'!K643</f>
        <v>-0.142187286397812</v>
      </c>
      <c r="G644">
        <v>0.15346355797095401</v>
      </c>
      <c r="H644">
        <v>1.9000004778655401E-2</v>
      </c>
      <c r="I644" s="6"/>
      <c r="J644" s="19">
        <f t="shared" si="36"/>
        <v>0</v>
      </c>
      <c r="K644" s="19">
        <f t="shared" si="37"/>
        <v>-10.806233766233712</v>
      </c>
      <c r="L644" s="4"/>
      <c r="M644" t="b">
        <f t="shared" si="38"/>
        <v>0</v>
      </c>
      <c r="N644" t="b">
        <f t="shared" si="39"/>
        <v>0</v>
      </c>
    </row>
    <row r="645" spans="1:14" x14ac:dyDescent="0.3">
      <c r="A645" t="str">
        <f>'Regression Coefficients_output'!A644</f>
        <v>USC00332791</v>
      </c>
      <c r="B645" t="str">
        <f>'Regression Coefficients_output'!B644</f>
        <v>OH</v>
      </c>
      <c r="C645">
        <f>'Regression Coefficients_output'!C644</f>
        <v>41.046100000000003</v>
      </c>
      <c r="D645">
        <f>'Regression Coefficients_output'!D644</f>
        <v>-83.662199999999999</v>
      </c>
      <c r="E645">
        <f>'Regression Coefficients_output'!G644</f>
        <v>0</v>
      </c>
      <c r="F645">
        <f>'Regression Coefficients_output'!K644</f>
        <v>-0.143581681476418</v>
      </c>
      <c r="G645">
        <v>0.485902875587922</v>
      </c>
      <c r="H645">
        <v>9.3447677726731897E-3</v>
      </c>
      <c r="I645" s="6"/>
      <c r="J645" s="19">
        <f t="shared" ref="J645:J708" si="40">E645*B$2</f>
        <v>0</v>
      </c>
      <c r="K645" s="19">
        <f t="shared" ref="K645:K708" si="41">F645*B$2</f>
        <v>-10.912207792207768</v>
      </c>
      <c r="L645" s="4"/>
      <c r="M645" t="b">
        <f t="shared" ref="M645:M708" si="42">IF(AND(J645&lt;5, J645&gt;-5,G645&lt;0.1), TRUE)</f>
        <v>0</v>
      </c>
      <c r="N645" t="b">
        <f t="shared" ref="N645:N708" si="43">IF(AND(K645&lt;5, K645&gt;-5,H645&lt;0.1), TRUE)</f>
        <v>0</v>
      </c>
    </row>
    <row r="646" spans="1:14" x14ac:dyDescent="0.3">
      <c r="A646" t="str">
        <f>'Regression Coefficients_output'!A645</f>
        <v>USC00333375</v>
      </c>
      <c r="B646" t="str">
        <f>'Regression Coefficients_output'!B645</f>
        <v>OH</v>
      </c>
      <c r="C646">
        <f>'Regression Coefficients_output'!C645</f>
        <v>40.103299999999997</v>
      </c>
      <c r="D646">
        <f>'Regression Coefficients_output'!D645</f>
        <v>-84.650300000000001</v>
      </c>
      <c r="E646">
        <f>'Regression Coefficients_output'!G645</f>
        <v>0</v>
      </c>
      <c r="F646">
        <f>'Regression Coefficients_output'!K645</f>
        <v>0</v>
      </c>
      <c r="G646">
        <v>0.58642362420989003</v>
      </c>
      <c r="H646">
        <v>0.153380522560186</v>
      </c>
      <c r="I646" s="6"/>
      <c r="J646" s="19">
        <f t="shared" si="40"/>
        <v>0</v>
      </c>
      <c r="K646" s="19">
        <f t="shared" si="41"/>
        <v>0</v>
      </c>
      <c r="L646" s="4"/>
      <c r="M646" t="b">
        <f t="shared" si="42"/>
        <v>0</v>
      </c>
      <c r="N646" t="b">
        <f t="shared" si="43"/>
        <v>0</v>
      </c>
    </row>
    <row r="647" spans="1:14" x14ac:dyDescent="0.3">
      <c r="A647" t="str">
        <f>'Regression Coefficients_output'!A646</f>
        <v>USC00333758</v>
      </c>
      <c r="B647" t="str">
        <f>'Regression Coefficients_output'!B646</f>
        <v>OH</v>
      </c>
      <c r="C647">
        <f>'Regression Coefficients_output'!C646</f>
        <v>39.2333</v>
      </c>
      <c r="D647">
        <f>'Regression Coefficients_output'!D646</f>
        <v>-83.609200000000001</v>
      </c>
      <c r="E647">
        <f>'Regression Coefficients_output'!G646</f>
        <v>-0.16582762003124399</v>
      </c>
      <c r="F647">
        <f>'Regression Coefficients_output'!K646</f>
        <v>-0.104544716489972</v>
      </c>
      <c r="G647">
        <v>4.4934808714090002E-2</v>
      </c>
      <c r="H647">
        <v>3.7994704179199701E-2</v>
      </c>
      <c r="I647" s="6"/>
      <c r="J647" s="19">
        <f t="shared" si="40"/>
        <v>-12.602899122374543</v>
      </c>
      <c r="K647" s="19">
        <f t="shared" si="41"/>
        <v>-7.9453984532378721</v>
      </c>
      <c r="L647" s="4"/>
      <c r="M647" t="b">
        <f t="shared" si="42"/>
        <v>0</v>
      </c>
      <c r="N647" t="b">
        <f t="shared" si="43"/>
        <v>0</v>
      </c>
    </row>
    <row r="648" spans="1:14" x14ac:dyDescent="0.3">
      <c r="A648" t="str">
        <f>'Regression Coefficients_output'!A647</f>
        <v>USC00333780</v>
      </c>
      <c r="B648" t="str">
        <f>'Regression Coefficients_output'!B647</f>
        <v>OH</v>
      </c>
      <c r="C648">
        <f>'Regression Coefficients_output'!C647</f>
        <v>41.307200000000002</v>
      </c>
      <c r="D648">
        <f>'Regression Coefficients_output'!D647</f>
        <v>-81.147499999999994</v>
      </c>
      <c r="E648">
        <f>'Regression Coefficients_output'!G647</f>
        <v>-0.168776486671223</v>
      </c>
      <c r="F648">
        <f>'Regression Coefficients_output'!K647</f>
        <v>0</v>
      </c>
      <c r="G648">
        <v>2.8657505825216401E-3</v>
      </c>
      <c r="H648">
        <v>0.54215647918033805</v>
      </c>
      <c r="I648" s="6"/>
      <c r="J648" s="19">
        <f t="shared" si="40"/>
        <v>-12.827012987012948</v>
      </c>
      <c r="K648" s="19">
        <f t="shared" si="41"/>
        <v>0</v>
      </c>
      <c r="L648" s="4"/>
      <c r="M648" t="b">
        <f t="shared" si="42"/>
        <v>0</v>
      </c>
      <c r="N648" t="b">
        <f t="shared" si="43"/>
        <v>0</v>
      </c>
    </row>
    <row r="649" spans="1:14" x14ac:dyDescent="0.3">
      <c r="A649" t="str">
        <f>'Regression Coefficients_output'!A648</f>
        <v>USC00334189</v>
      </c>
      <c r="B649" t="str">
        <f>'Regression Coefficients_output'!B648</f>
        <v>OH</v>
      </c>
      <c r="C649">
        <f>'Regression Coefficients_output'!C648</f>
        <v>40.648600000000002</v>
      </c>
      <c r="D649">
        <f>'Regression Coefficients_output'!D648</f>
        <v>-83.606099999999998</v>
      </c>
      <c r="E649">
        <f>'Regression Coefficients_output'!G648</f>
        <v>0</v>
      </c>
      <c r="F649">
        <f>'Regression Coefficients_output'!K648</f>
        <v>0</v>
      </c>
      <c r="G649">
        <v>0.91221745573633195</v>
      </c>
      <c r="H649">
        <v>0.17638757645886199</v>
      </c>
      <c r="I649" s="6"/>
      <c r="J649" s="19">
        <f t="shared" si="40"/>
        <v>0</v>
      </c>
      <c r="K649" s="19">
        <f t="shared" si="41"/>
        <v>0</v>
      </c>
      <c r="L649" s="4"/>
      <c r="M649" t="b">
        <f t="shared" si="42"/>
        <v>0</v>
      </c>
      <c r="N649" t="b">
        <f t="shared" si="43"/>
        <v>0</v>
      </c>
    </row>
    <row r="650" spans="1:14" x14ac:dyDescent="0.3">
      <c r="A650" t="str">
        <f>'Regression Coefficients_output'!A649</f>
        <v>USC00335041</v>
      </c>
      <c r="B650" t="str">
        <f>'Regression Coefficients_output'!B649</f>
        <v>OH</v>
      </c>
      <c r="C650">
        <f>'Regression Coefficients_output'!C649</f>
        <v>39.652200000000001</v>
      </c>
      <c r="D650">
        <f>'Regression Coefficients_output'!D649</f>
        <v>-81.856099999999998</v>
      </c>
      <c r="E650">
        <f>'Regression Coefficients_output'!G649</f>
        <v>-0.37488553113553102</v>
      </c>
      <c r="F650">
        <f>'Regression Coefficients_output'!K649</f>
        <v>0</v>
      </c>
      <c r="G650" t="str">
        <v>1.53062026581098e-05</v>
      </c>
      <c r="H650">
        <v>0.11978127905903101</v>
      </c>
      <c r="I650" s="6"/>
      <c r="J650" s="19">
        <f t="shared" si="40"/>
        <v>-28.491300366300358</v>
      </c>
      <c r="K650" s="19">
        <f t="shared" si="41"/>
        <v>0</v>
      </c>
      <c r="L650" s="4"/>
      <c r="M650" t="b">
        <f t="shared" si="42"/>
        <v>0</v>
      </c>
      <c r="N650" t="b">
        <f t="shared" si="43"/>
        <v>0</v>
      </c>
    </row>
    <row r="651" spans="1:14" x14ac:dyDescent="0.3">
      <c r="A651" t="str">
        <f>'Regression Coefficients_output'!A650</f>
        <v>USC00335297</v>
      </c>
      <c r="B651" t="str">
        <f>'Regression Coefficients_output'!B650</f>
        <v>OH</v>
      </c>
      <c r="C651">
        <f>'Regression Coefficients_output'!C650</f>
        <v>40.537500000000001</v>
      </c>
      <c r="D651">
        <f>'Regression Coefficients_output'!D650</f>
        <v>-81.919700000000006</v>
      </c>
      <c r="E651">
        <f>'Regression Coefficients_output'!G650</f>
        <v>0.13937763219466201</v>
      </c>
      <c r="F651">
        <f>'Regression Coefficients_output'!K650</f>
        <v>0</v>
      </c>
      <c r="G651">
        <v>3.9838864113047899E-2</v>
      </c>
      <c r="H651">
        <v>0.69657053701541904</v>
      </c>
      <c r="I651" s="6"/>
      <c r="J651" s="19">
        <f t="shared" si="40"/>
        <v>10.592700046794313</v>
      </c>
      <c r="K651" s="19">
        <f t="shared" si="41"/>
        <v>0</v>
      </c>
      <c r="L651" s="4"/>
      <c r="M651" t="b">
        <f t="shared" si="42"/>
        <v>0</v>
      </c>
      <c r="N651" t="b">
        <f t="shared" si="43"/>
        <v>0</v>
      </c>
    </row>
    <row r="652" spans="1:14" x14ac:dyDescent="0.3">
      <c r="A652" t="str">
        <f>'Regression Coefficients_output'!A651</f>
        <v>USC00335315</v>
      </c>
      <c r="B652" t="str">
        <f>'Regression Coefficients_output'!B651</f>
        <v>OH</v>
      </c>
      <c r="C652">
        <f>'Regression Coefficients_output'!C651</f>
        <v>40.769199999999998</v>
      </c>
      <c r="D652">
        <f>'Regression Coefficients_output'!D651</f>
        <v>-80.856099999999998</v>
      </c>
      <c r="E652">
        <f>'Regression Coefficients_output'!G651</f>
        <v>0</v>
      </c>
      <c r="F652">
        <f>'Regression Coefficients_output'!K651</f>
        <v>0</v>
      </c>
      <c r="G652">
        <v>0.47481870905159401</v>
      </c>
      <c r="H652">
        <v>0.29860715836812202</v>
      </c>
      <c r="I652" s="6"/>
      <c r="J652" s="19">
        <f t="shared" si="40"/>
        <v>0</v>
      </c>
      <c r="K652" s="19">
        <f t="shared" si="41"/>
        <v>0</v>
      </c>
      <c r="L652" s="4"/>
      <c r="M652" t="b">
        <f t="shared" si="42"/>
        <v>0</v>
      </c>
      <c r="N652" t="b">
        <f t="shared" si="43"/>
        <v>0</v>
      </c>
    </row>
    <row r="653" spans="1:14" x14ac:dyDescent="0.3">
      <c r="A653" t="str">
        <f>'Regression Coefficients_output'!A652</f>
        <v>USC00336118</v>
      </c>
      <c r="B653" t="str">
        <f>'Regression Coefficients_output'!B652</f>
        <v>OH</v>
      </c>
      <c r="C653">
        <f>'Regression Coefficients_output'!C652</f>
        <v>41.263300000000001</v>
      </c>
      <c r="D653">
        <f>'Regression Coefficients_output'!D652</f>
        <v>-82.614699999999999</v>
      </c>
      <c r="E653">
        <f>'Regression Coefficients_output'!G652</f>
        <v>0</v>
      </c>
      <c r="F653">
        <f>'Regression Coefficients_output'!K652</f>
        <v>0</v>
      </c>
      <c r="G653">
        <v>0.25631216468790202</v>
      </c>
      <c r="H653">
        <v>0.239903407768254</v>
      </c>
      <c r="I653" s="6"/>
      <c r="J653" s="19">
        <f t="shared" si="40"/>
        <v>0</v>
      </c>
      <c r="K653" s="19">
        <f t="shared" si="41"/>
        <v>0</v>
      </c>
      <c r="L653" s="4"/>
      <c r="M653" t="b">
        <f t="shared" si="42"/>
        <v>0</v>
      </c>
      <c r="N653" t="b">
        <f t="shared" si="43"/>
        <v>0</v>
      </c>
    </row>
    <row r="654" spans="1:14" x14ac:dyDescent="0.3">
      <c r="A654" t="str">
        <f>'Regression Coefficients_output'!A653</f>
        <v>USC00336196</v>
      </c>
      <c r="B654" t="str">
        <f>'Regression Coefficients_output'!B653</f>
        <v>OH</v>
      </c>
      <c r="C654">
        <f>'Regression Coefficients_output'!C653</f>
        <v>41.280299999999997</v>
      </c>
      <c r="D654">
        <f>'Regression Coefficients_output'!D653</f>
        <v>-82.218599999999995</v>
      </c>
      <c r="E654">
        <f>'Regression Coefficients_output'!G653</f>
        <v>-0.23995870161919899</v>
      </c>
      <c r="F654">
        <f>'Regression Coefficients_output'!K653</f>
        <v>0</v>
      </c>
      <c r="G654">
        <v>2.0579002593340899E-3</v>
      </c>
      <c r="H654">
        <v>0.91556886615547795</v>
      </c>
      <c r="I654" s="6"/>
      <c r="J654" s="19">
        <f t="shared" si="40"/>
        <v>-18.236861323059124</v>
      </c>
      <c r="K654" s="19">
        <f t="shared" si="41"/>
        <v>0</v>
      </c>
      <c r="L654" s="4"/>
      <c r="M654" t="b">
        <f t="shared" si="42"/>
        <v>0</v>
      </c>
      <c r="N654" t="b">
        <f t="shared" si="43"/>
        <v>0</v>
      </c>
    </row>
    <row r="655" spans="1:14" x14ac:dyDescent="0.3">
      <c r="A655" t="str">
        <f>'Regression Coefficients_output'!A654</f>
        <v>USC00336600</v>
      </c>
      <c r="B655" t="str">
        <f>'Regression Coefficients_output'!B654</f>
        <v>OH</v>
      </c>
      <c r="C655">
        <f>'Regression Coefficients_output'!C654</f>
        <v>39.8386</v>
      </c>
      <c r="D655">
        <f>'Regression Coefficients_output'!D654</f>
        <v>-81.916700000000006</v>
      </c>
      <c r="E655">
        <f>'Regression Coefficients_output'!G654</f>
        <v>-0.41557248721428403</v>
      </c>
      <c r="F655">
        <f>'Regression Coefficients_output'!K654</f>
        <v>0</v>
      </c>
      <c r="G655" t="str">
        <v>7.07696778858824e-05</v>
      </c>
      <c r="H655">
        <v>0.56882329301322099</v>
      </c>
      <c r="I655" s="6"/>
      <c r="J655" s="19">
        <f t="shared" si="40"/>
        <v>-31.583509028285587</v>
      </c>
      <c r="K655" s="19">
        <f t="shared" si="41"/>
        <v>0</v>
      </c>
      <c r="L655" s="4"/>
      <c r="M655" t="b">
        <f t="shared" si="42"/>
        <v>0</v>
      </c>
      <c r="N655" t="b">
        <f t="shared" si="43"/>
        <v>0</v>
      </c>
    </row>
    <row r="656" spans="1:14" x14ac:dyDescent="0.3">
      <c r="A656" t="str">
        <f>'Regression Coefficients_output'!A655</f>
        <v>USC00336781</v>
      </c>
      <c r="B656" t="str">
        <f>'Regression Coefficients_output'!B655</f>
        <v>OH</v>
      </c>
      <c r="C656">
        <f>'Regression Coefficients_output'!C655</f>
        <v>38.756900000000002</v>
      </c>
      <c r="D656">
        <f>'Regression Coefficients_output'!D655</f>
        <v>-82.887200000000007</v>
      </c>
      <c r="E656">
        <f>'Regression Coefficients_output'!G655</f>
        <v>0</v>
      </c>
      <c r="F656">
        <f>'Regression Coefficients_output'!K655</f>
        <v>0</v>
      </c>
      <c r="G656">
        <v>0.45543714998809798</v>
      </c>
      <c r="H656">
        <v>0.76354297799398996</v>
      </c>
      <c r="I656" s="6"/>
      <c r="J656" s="19">
        <f t="shared" si="40"/>
        <v>0</v>
      </c>
      <c r="K656" s="19">
        <f t="shared" si="41"/>
        <v>0</v>
      </c>
      <c r="L656" s="4"/>
      <c r="M656" t="b">
        <f t="shared" si="42"/>
        <v>0</v>
      </c>
      <c r="N656" t="b">
        <f t="shared" si="43"/>
        <v>0</v>
      </c>
    </row>
    <row r="657" spans="1:14" x14ac:dyDescent="0.3">
      <c r="A657" t="str">
        <f>'Regression Coefficients_output'!A656</f>
        <v>USC00338313</v>
      </c>
      <c r="B657" t="str">
        <f>'Regression Coefficients_output'!B656</f>
        <v>OH</v>
      </c>
      <c r="C657">
        <f>'Regression Coefficients_output'!C656</f>
        <v>41.116700000000002</v>
      </c>
      <c r="D657">
        <f>'Regression Coefficients_output'!D656</f>
        <v>-83.166700000000006</v>
      </c>
      <c r="E657">
        <f>'Regression Coefficients_output'!G656</f>
        <v>0</v>
      </c>
      <c r="F657">
        <f>'Regression Coefficients_output'!K656</f>
        <v>0</v>
      </c>
      <c r="G657">
        <v>0.61359677186287098</v>
      </c>
      <c r="H657">
        <v>0.92104393467581602</v>
      </c>
      <c r="I657" s="6"/>
      <c r="J657" s="19">
        <f t="shared" si="40"/>
        <v>0</v>
      </c>
      <c r="K657" s="19">
        <f t="shared" si="41"/>
        <v>0</v>
      </c>
      <c r="L657" s="4"/>
      <c r="M657" t="b">
        <f t="shared" si="42"/>
        <v>0</v>
      </c>
      <c r="N657" t="b">
        <f t="shared" si="43"/>
        <v>0</v>
      </c>
    </row>
    <row r="658" spans="1:14" x14ac:dyDescent="0.3">
      <c r="A658" t="str">
        <f>'Regression Coefficients_output'!A657</f>
        <v>USC00338534</v>
      </c>
      <c r="B658" t="str">
        <f>'Regression Coefficients_output'!B657</f>
        <v>OH</v>
      </c>
      <c r="C658">
        <f>'Regression Coefficients_output'!C657</f>
        <v>40.833300000000001</v>
      </c>
      <c r="D658">
        <f>'Regression Coefficients_output'!D657</f>
        <v>-83.283299999999997</v>
      </c>
      <c r="E658">
        <f>'Regression Coefficients_output'!G657</f>
        <v>-0.199837279320835</v>
      </c>
      <c r="F658">
        <f>'Regression Coefficients_output'!K657</f>
        <v>0</v>
      </c>
      <c r="G658">
        <v>9.7136258538882501E-3</v>
      </c>
      <c r="H658">
        <v>0.66810958004962595</v>
      </c>
      <c r="I658" s="6"/>
      <c r="J658" s="19">
        <f t="shared" si="40"/>
        <v>-15.18763322838346</v>
      </c>
      <c r="K658" s="19">
        <f t="shared" si="41"/>
        <v>0</v>
      </c>
      <c r="L658" s="4"/>
      <c r="M658" t="b">
        <f t="shared" si="42"/>
        <v>0</v>
      </c>
      <c r="N658" t="b">
        <f t="shared" si="43"/>
        <v>0</v>
      </c>
    </row>
    <row r="659" spans="1:14" x14ac:dyDescent="0.3">
      <c r="A659" t="str">
        <f>'Regression Coefficients_output'!A658</f>
        <v>USC00338552</v>
      </c>
      <c r="B659" t="str">
        <f>'Regression Coefficients_output'!B658</f>
        <v>OH</v>
      </c>
      <c r="C659">
        <f>'Regression Coefficients_output'!C658</f>
        <v>40.099200000000003</v>
      </c>
      <c r="D659">
        <f>'Regression Coefficients_output'!D658</f>
        <v>-83.782200000000003</v>
      </c>
      <c r="E659">
        <f>'Regression Coefficients_output'!G658</f>
        <v>0</v>
      </c>
      <c r="F659">
        <f>'Regression Coefficients_output'!K658</f>
        <v>-0.15308270676691699</v>
      </c>
      <c r="G659">
        <v>0.77784574627411696</v>
      </c>
      <c r="H659">
        <v>6.83665965681385E-3</v>
      </c>
      <c r="I659" s="6"/>
      <c r="J659" s="19">
        <f t="shared" si="40"/>
        <v>0</v>
      </c>
      <c r="K659" s="19">
        <f t="shared" si="41"/>
        <v>-11.63428571428569</v>
      </c>
      <c r="L659" s="4"/>
      <c r="M659" t="b">
        <f t="shared" si="42"/>
        <v>0</v>
      </c>
      <c r="N659" t="b">
        <f t="shared" si="43"/>
        <v>0</v>
      </c>
    </row>
    <row r="660" spans="1:14" x14ac:dyDescent="0.3">
      <c r="A660" t="str">
        <f>'Regression Coefficients_output'!A659</f>
        <v>USC00338769</v>
      </c>
      <c r="B660" t="str">
        <f>'Regression Coefficients_output'!B659</f>
        <v>OH</v>
      </c>
      <c r="C660">
        <f>'Regression Coefficients_output'!C659</f>
        <v>41.201900000000002</v>
      </c>
      <c r="D660">
        <f>'Regression Coefficients_output'!D659</f>
        <v>-80.810599999999994</v>
      </c>
      <c r="E660">
        <f>'Regression Coefficients_output'!G659</f>
        <v>-0.14344497607655399</v>
      </c>
      <c r="F660">
        <f>'Regression Coefficients_output'!K659</f>
        <v>0</v>
      </c>
      <c r="G660">
        <v>1.4538989790602801E-2</v>
      </c>
      <c r="H660">
        <v>0.33045887790357897</v>
      </c>
      <c r="I660" s="6"/>
      <c r="J660" s="19">
        <f t="shared" si="40"/>
        <v>-10.901818181818102</v>
      </c>
      <c r="K660" s="19">
        <f t="shared" si="41"/>
        <v>0</v>
      </c>
      <c r="L660" s="4"/>
      <c r="M660" t="b">
        <f t="shared" si="42"/>
        <v>0</v>
      </c>
      <c r="N660" t="b">
        <f t="shared" si="43"/>
        <v>0</v>
      </c>
    </row>
    <row r="661" spans="1:14" x14ac:dyDescent="0.3">
      <c r="A661" t="str">
        <f>'Regression Coefficients_output'!A660</f>
        <v>USC00338822</v>
      </c>
      <c r="B661" t="str">
        <f>'Regression Coefficients_output'!B660</f>
        <v>OH</v>
      </c>
      <c r="C661">
        <f>'Regression Coefficients_output'!C660</f>
        <v>41.518300000000004</v>
      </c>
      <c r="D661">
        <f>'Regression Coefficients_output'!D660</f>
        <v>-84.145300000000006</v>
      </c>
      <c r="E661">
        <f>'Regression Coefficients_output'!G660</f>
        <v>0</v>
      </c>
      <c r="F661">
        <f>'Regression Coefficients_output'!K660</f>
        <v>0</v>
      </c>
      <c r="G661">
        <v>0.33489236186392801</v>
      </c>
      <c r="H661">
        <v>0.29288392320308099</v>
      </c>
      <c r="I661" s="6"/>
      <c r="J661" s="19">
        <f t="shared" si="40"/>
        <v>0</v>
      </c>
      <c r="K661" s="19">
        <f t="shared" si="41"/>
        <v>0</v>
      </c>
      <c r="L661" s="4"/>
      <c r="M661" t="b">
        <f t="shared" si="42"/>
        <v>0</v>
      </c>
      <c r="N661" t="b">
        <f t="shared" si="43"/>
        <v>0</v>
      </c>
    </row>
    <row r="662" spans="1:14" x14ac:dyDescent="0.3">
      <c r="A662" t="str">
        <f>'Regression Coefficients_output'!A661</f>
        <v>USC00338830</v>
      </c>
      <c r="B662" t="str">
        <f>'Regression Coefficients_output'!B661</f>
        <v>OH</v>
      </c>
      <c r="C662">
        <f>'Regression Coefficients_output'!C661</f>
        <v>39.111400000000003</v>
      </c>
      <c r="D662">
        <f>'Regression Coefficients_output'!D661</f>
        <v>-82.979699999999994</v>
      </c>
      <c r="E662">
        <f>'Regression Coefficients_output'!G661</f>
        <v>0.14374572795625401</v>
      </c>
      <c r="F662">
        <f>'Regression Coefficients_output'!K661</f>
        <v>-0.123663704716336</v>
      </c>
      <c r="G662">
        <v>4.55940252445802E-2</v>
      </c>
      <c r="H662">
        <v>1.09949984143948E-2</v>
      </c>
      <c r="I662" s="6"/>
      <c r="J662" s="19">
        <f t="shared" si="40"/>
        <v>10.924675324675304</v>
      </c>
      <c r="K662" s="19">
        <f t="shared" si="41"/>
        <v>-9.3984415584415366</v>
      </c>
      <c r="L662" s="4"/>
      <c r="M662" t="b">
        <f t="shared" si="42"/>
        <v>0</v>
      </c>
      <c r="N662" t="b">
        <f t="shared" si="43"/>
        <v>0</v>
      </c>
    </row>
    <row r="663" spans="1:14" x14ac:dyDescent="0.3">
      <c r="A663" t="str">
        <f>'Regression Coefficients_output'!A662</f>
        <v>USC00339312</v>
      </c>
      <c r="B663" t="str">
        <f>'Regression Coefficients_output'!B662</f>
        <v>OH</v>
      </c>
      <c r="C663">
        <f>'Regression Coefficients_output'!C662</f>
        <v>40.781399999999998</v>
      </c>
      <c r="D663">
        <f>'Regression Coefficients_output'!D662</f>
        <v>-81.919700000000006</v>
      </c>
      <c r="E663">
        <f>'Regression Coefficients_output'!G662</f>
        <v>0</v>
      </c>
      <c r="F663">
        <f>'Regression Coefficients_output'!K662</f>
        <v>0</v>
      </c>
      <c r="G663">
        <v>0.19414430384817499</v>
      </c>
      <c r="H663">
        <v>0.161707145088159</v>
      </c>
      <c r="I663" s="6"/>
      <c r="J663" s="19">
        <f t="shared" si="40"/>
        <v>0</v>
      </c>
      <c r="K663" s="19">
        <f t="shared" si="41"/>
        <v>0</v>
      </c>
      <c r="L663" s="4"/>
      <c r="M663" t="b">
        <f t="shared" si="42"/>
        <v>0</v>
      </c>
      <c r="N663" t="b">
        <f t="shared" si="43"/>
        <v>0</v>
      </c>
    </row>
    <row r="664" spans="1:14" x14ac:dyDescent="0.3">
      <c r="A664" t="str">
        <f>'Regression Coefficients_output'!A663</f>
        <v>USC00340017</v>
      </c>
      <c r="B664" t="str">
        <f>'Regression Coefficients_output'!B663</f>
        <v>OK</v>
      </c>
      <c r="C664">
        <f>'Regression Coefficients_output'!C663</f>
        <v>34.7864</v>
      </c>
      <c r="D664">
        <f>'Regression Coefficients_output'!D663</f>
        <v>-96.685000000000002</v>
      </c>
      <c r="E664">
        <f>'Regression Coefficients_output'!G663</f>
        <v>0</v>
      </c>
      <c r="F664">
        <f>'Regression Coefficients_output'!K663</f>
        <v>0</v>
      </c>
      <c r="G664">
        <v>0.545610852383692</v>
      </c>
      <c r="H664">
        <v>0.45437074060579302</v>
      </c>
      <c r="I664" s="6"/>
      <c r="J664" s="19">
        <f t="shared" si="40"/>
        <v>0</v>
      </c>
      <c r="K664" s="19">
        <f t="shared" si="41"/>
        <v>0</v>
      </c>
      <c r="L664" s="4"/>
      <c r="M664" t="b">
        <f t="shared" si="42"/>
        <v>0</v>
      </c>
      <c r="N664" t="b">
        <f t="shared" si="43"/>
        <v>0</v>
      </c>
    </row>
    <row r="665" spans="1:14" x14ac:dyDescent="0.3">
      <c r="A665" t="str">
        <f>'Regression Coefficients_output'!A664</f>
        <v>USC00340179</v>
      </c>
      <c r="B665" t="str">
        <f>'Regression Coefficients_output'!B664</f>
        <v>OK</v>
      </c>
      <c r="C665">
        <f>'Regression Coefficients_output'!C664</f>
        <v>34.590299999999999</v>
      </c>
      <c r="D665">
        <f>'Regression Coefficients_output'!D664</f>
        <v>-99.334400000000002</v>
      </c>
      <c r="E665">
        <f>'Regression Coefficients_output'!G664</f>
        <v>0</v>
      </c>
      <c r="F665">
        <f>'Regression Coefficients_output'!K664</f>
        <v>0</v>
      </c>
      <c r="G665">
        <v>0.29525105992786299</v>
      </c>
      <c r="H665">
        <v>0.950369385646191</v>
      </c>
      <c r="I665" s="6"/>
      <c r="J665" s="19">
        <f t="shared" si="40"/>
        <v>0</v>
      </c>
      <c r="K665" s="19">
        <f t="shared" si="41"/>
        <v>0</v>
      </c>
      <c r="L665" s="4"/>
      <c r="M665" t="b">
        <f t="shared" si="42"/>
        <v>0</v>
      </c>
      <c r="N665" t="b">
        <f t="shared" si="43"/>
        <v>0</v>
      </c>
    </row>
    <row r="666" spans="1:14" x14ac:dyDescent="0.3">
      <c r="A666" t="str">
        <f>'Regression Coefficients_output'!A665</f>
        <v>USC00340256</v>
      </c>
      <c r="B666" t="str">
        <f>'Regression Coefficients_output'!B665</f>
        <v>OK</v>
      </c>
      <c r="C666">
        <f>'Regression Coefficients_output'!C665</f>
        <v>34.220799999999997</v>
      </c>
      <c r="D666">
        <f>'Regression Coefficients_output'!D665</f>
        <v>-95.614999999999995</v>
      </c>
      <c r="E666">
        <f>'Regression Coefficients_output'!G665</f>
        <v>0</v>
      </c>
      <c r="F666">
        <f>'Regression Coefficients_output'!K665</f>
        <v>0</v>
      </c>
      <c r="G666">
        <v>0.94826455450828395</v>
      </c>
      <c r="H666">
        <v>0.91381558958043496</v>
      </c>
      <c r="I666" s="6"/>
      <c r="J666" s="19">
        <f t="shared" si="40"/>
        <v>0</v>
      </c>
      <c r="K666" s="19">
        <f t="shared" si="41"/>
        <v>0</v>
      </c>
      <c r="L666" s="4"/>
      <c r="M666" t="b">
        <f t="shared" si="42"/>
        <v>0</v>
      </c>
      <c r="N666" t="b">
        <f t="shared" si="43"/>
        <v>0</v>
      </c>
    </row>
    <row r="667" spans="1:14" x14ac:dyDescent="0.3">
      <c r="A667" t="str">
        <f>'Regression Coefficients_output'!A666</f>
        <v>USC00340292</v>
      </c>
      <c r="B667" t="str">
        <f>'Regression Coefficients_output'!B666</f>
        <v>OK</v>
      </c>
      <c r="C667">
        <f>'Regression Coefficients_output'!C666</f>
        <v>34.177199999999999</v>
      </c>
      <c r="D667">
        <f>'Regression Coefficients_output'!D666</f>
        <v>-97.161699999999996</v>
      </c>
      <c r="E667">
        <f>'Regression Coefficients_output'!G666</f>
        <v>0</v>
      </c>
      <c r="F667">
        <f>'Regression Coefficients_output'!K666</f>
        <v>-0.16559720462805799</v>
      </c>
      <c r="G667">
        <v>0.29492819128674402</v>
      </c>
      <c r="H667">
        <v>5.5241798420633996E-3</v>
      </c>
      <c r="I667" s="6"/>
      <c r="J667" s="19">
        <f t="shared" si="40"/>
        <v>0</v>
      </c>
      <c r="K667" s="19">
        <f t="shared" si="41"/>
        <v>-12.585387551732408</v>
      </c>
      <c r="L667" s="4"/>
      <c r="M667" t="b">
        <f t="shared" si="42"/>
        <v>0</v>
      </c>
      <c r="N667" t="b">
        <f t="shared" si="43"/>
        <v>0</v>
      </c>
    </row>
    <row r="668" spans="1:14" x14ac:dyDescent="0.3">
      <c r="A668" t="str">
        <f>'Regression Coefficients_output'!A667</f>
        <v>USC00340593</v>
      </c>
      <c r="B668" t="str">
        <f>'Regression Coefficients_output'!B667</f>
        <v>OK</v>
      </c>
      <c r="C668">
        <f>'Regression Coefficients_output'!C667</f>
        <v>36.8125</v>
      </c>
      <c r="D668">
        <f>'Regression Coefficients_output'!D667</f>
        <v>-100.5308</v>
      </c>
      <c r="E668">
        <f>'Regression Coefficients_output'!G667</f>
        <v>0</v>
      </c>
      <c r="F668">
        <f>'Regression Coefficients_output'!K667</f>
        <v>0</v>
      </c>
      <c r="G668">
        <v>0.23464056543172199</v>
      </c>
      <c r="H668">
        <v>0.63308192406567099</v>
      </c>
      <c r="I668" s="6"/>
      <c r="J668" s="19">
        <f t="shared" si="40"/>
        <v>0</v>
      </c>
      <c r="K668" s="19">
        <f t="shared" si="41"/>
        <v>0</v>
      </c>
      <c r="L668" s="4"/>
      <c r="M668" t="b">
        <f t="shared" si="42"/>
        <v>0</v>
      </c>
      <c r="N668" t="b">
        <f t="shared" si="43"/>
        <v>0</v>
      </c>
    </row>
    <row r="669" spans="1:14" x14ac:dyDescent="0.3">
      <c r="A669" t="str">
        <f>'Regression Coefficients_output'!A668</f>
        <v>USC00340908</v>
      </c>
      <c r="B669" t="str">
        <f>'Regression Coefficients_output'!B668</f>
        <v>OK</v>
      </c>
      <c r="C669">
        <f>'Regression Coefficients_output'!C668</f>
        <v>36.723599999999998</v>
      </c>
      <c r="D669">
        <f>'Regression Coefficients_output'!D668</f>
        <v>-102.4806</v>
      </c>
      <c r="E669">
        <f>'Regression Coefficients_output'!G668</f>
        <v>0</v>
      </c>
      <c r="F669">
        <f>'Regression Coefficients_output'!K668</f>
        <v>-0.11909568101929099</v>
      </c>
      <c r="G669">
        <v>0.290390371612683</v>
      </c>
      <c r="H669">
        <v>5.71860191209278E-3</v>
      </c>
      <c r="I669" s="6"/>
      <c r="J669" s="19">
        <f t="shared" si="40"/>
        <v>0</v>
      </c>
      <c r="K669" s="19">
        <f t="shared" si="41"/>
        <v>-9.0512717574661163</v>
      </c>
      <c r="L669" s="4"/>
      <c r="M669" t="b">
        <f t="shared" si="42"/>
        <v>0</v>
      </c>
      <c r="N669" t="b">
        <f t="shared" si="43"/>
        <v>0</v>
      </c>
    </row>
    <row r="670" spans="1:14" x14ac:dyDescent="0.3">
      <c r="A670" t="str">
        <f>'Regression Coefficients_output'!A669</f>
        <v>USC00341243</v>
      </c>
      <c r="B670" t="str">
        <f>'Regression Coefficients_output'!B669</f>
        <v>OK</v>
      </c>
      <c r="C670">
        <f>'Regression Coefficients_output'!C669</f>
        <v>36.8003</v>
      </c>
      <c r="D670">
        <f>'Regression Coefficients_output'!D669</f>
        <v>-99.64</v>
      </c>
      <c r="E670">
        <f>'Regression Coefficients_output'!G669</f>
        <v>0.181067588325655</v>
      </c>
      <c r="F670">
        <f>'Regression Coefficients_output'!K669</f>
        <v>-0.14962557603686699</v>
      </c>
      <c r="G670">
        <v>5.88196163523306E-2</v>
      </c>
      <c r="H670">
        <v>2.00845769388052E-2</v>
      </c>
      <c r="I670" s="6"/>
      <c r="J670" s="19">
        <f t="shared" si="40"/>
        <v>13.76113671274978</v>
      </c>
      <c r="K670" s="19">
        <f t="shared" si="41"/>
        <v>-11.371543778801891</v>
      </c>
      <c r="L670" s="4"/>
      <c r="M670" t="b">
        <f t="shared" si="42"/>
        <v>0</v>
      </c>
      <c r="N670" t="b">
        <f t="shared" si="43"/>
        <v>0</v>
      </c>
    </row>
    <row r="671" spans="1:14" x14ac:dyDescent="0.3">
      <c r="A671" t="str">
        <f>'Regression Coefficients_output'!A670</f>
        <v>USC00341504</v>
      </c>
      <c r="B671" t="str">
        <f>'Regression Coefficients_output'!B670</f>
        <v>OK</v>
      </c>
      <c r="C671">
        <f>'Regression Coefficients_output'!C670</f>
        <v>35.175600000000003</v>
      </c>
      <c r="D671">
        <f>'Regression Coefficients_output'!D670</f>
        <v>-98.579400000000007</v>
      </c>
      <c r="E671">
        <f>'Regression Coefficients_output'!G670</f>
        <v>-0.22686025408348401</v>
      </c>
      <c r="F671">
        <f>'Regression Coefficients_output'!K670</f>
        <v>-0.14709772678335201</v>
      </c>
      <c r="G671">
        <v>6.04412724965901E-2</v>
      </c>
      <c r="H671">
        <v>1.9006487840980101E-2</v>
      </c>
      <c r="I671" s="6"/>
      <c r="J671" s="19">
        <f t="shared" si="40"/>
        <v>-17.241379310344783</v>
      </c>
      <c r="K671" s="19">
        <f t="shared" si="41"/>
        <v>-11.179427235534753</v>
      </c>
      <c r="L671" s="4"/>
      <c r="M671" t="b">
        <f t="shared" si="42"/>
        <v>0</v>
      </c>
      <c r="N671" t="b">
        <f t="shared" si="43"/>
        <v>0</v>
      </c>
    </row>
    <row r="672" spans="1:14" x14ac:dyDescent="0.3">
      <c r="A672" t="str">
        <f>'Regression Coefficients_output'!A671</f>
        <v>USC00341724</v>
      </c>
      <c r="B672" t="str">
        <f>'Regression Coefficients_output'!B671</f>
        <v>OK</v>
      </c>
      <c r="C672">
        <f>'Regression Coefficients_output'!C671</f>
        <v>36.767200000000003</v>
      </c>
      <c r="D672">
        <f>'Regression Coefficients_output'!D671</f>
        <v>-98.424400000000006</v>
      </c>
      <c r="E672">
        <f>'Regression Coefficients_output'!G671</f>
        <v>0</v>
      </c>
      <c r="F672">
        <f>'Regression Coefficients_output'!K671</f>
        <v>0</v>
      </c>
      <c r="G672">
        <v>0.65183926368862399</v>
      </c>
      <c r="H672">
        <v>0.58134478239805398</v>
      </c>
      <c r="I672" s="6"/>
      <c r="J672" s="19">
        <f t="shared" si="40"/>
        <v>0</v>
      </c>
      <c r="K672" s="19">
        <f t="shared" si="41"/>
        <v>0</v>
      </c>
      <c r="L672" s="4"/>
      <c r="M672" t="b">
        <f t="shared" si="42"/>
        <v>0</v>
      </c>
      <c r="N672" t="b">
        <f t="shared" si="43"/>
        <v>0</v>
      </c>
    </row>
    <row r="673" spans="1:14" x14ac:dyDescent="0.3">
      <c r="A673" t="str">
        <f>'Regression Coefficients_output'!A672</f>
        <v>USC00341828</v>
      </c>
      <c r="B673" t="str">
        <f>'Regression Coefficients_output'!B672</f>
        <v>OK</v>
      </c>
      <c r="C673">
        <f>'Regression Coefficients_output'!C672</f>
        <v>36.322499999999998</v>
      </c>
      <c r="D673">
        <f>'Regression Coefficients_output'!D672</f>
        <v>-95.580799999999996</v>
      </c>
      <c r="E673">
        <f>'Regression Coefficients_output'!G672</f>
        <v>0</v>
      </c>
      <c r="F673">
        <f>'Regression Coefficients_output'!K672</f>
        <v>0</v>
      </c>
      <c r="G673">
        <v>0.114619628060579</v>
      </c>
      <c r="H673">
        <v>0.39408285046178698</v>
      </c>
      <c r="I673" s="6"/>
      <c r="J673" s="19">
        <f t="shared" si="40"/>
        <v>0</v>
      </c>
      <c r="K673" s="19">
        <f t="shared" si="41"/>
        <v>0</v>
      </c>
      <c r="L673" s="4"/>
      <c r="M673" t="b">
        <f t="shared" si="42"/>
        <v>0</v>
      </c>
      <c r="N673" t="b">
        <f t="shared" si="43"/>
        <v>0</v>
      </c>
    </row>
    <row r="674" spans="1:14" x14ac:dyDescent="0.3">
      <c r="A674" t="str">
        <f>'Regression Coefficients_output'!A673</f>
        <v>USC00342678</v>
      </c>
      <c r="B674" t="str">
        <f>'Regression Coefficients_output'!B673</f>
        <v>OK</v>
      </c>
      <c r="C674">
        <f>'Regression Coefficients_output'!C673</f>
        <v>34</v>
      </c>
      <c r="D674">
        <f>'Regression Coefficients_output'!D673</f>
        <v>-96.368600000000001</v>
      </c>
      <c r="E674">
        <f>'Regression Coefficients_output'!G673</f>
        <v>-0.22984056515117299</v>
      </c>
      <c r="F674">
        <f>'Regression Coefficients_output'!K673</f>
        <v>0</v>
      </c>
      <c r="G674">
        <v>6.4738761683939994E-2</v>
      </c>
      <c r="H674">
        <v>0.89259357285035001</v>
      </c>
      <c r="I674" s="6"/>
      <c r="J674" s="19">
        <f t="shared" si="40"/>
        <v>-17.467882951489148</v>
      </c>
      <c r="K674" s="19">
        <f t="shared" si="41"/>
        <v>0</v>
      </c>
      <c r="L674" s="4"/>
      <c r="M674" t="b">
        <f t="shared" si="42"/>
        <v>0</v>
      </c>
      <c r="N674" t="b">
        <f t="shared" si="43"/>
        <v>0</v>
      </c>
    </row>
    <row r="675" spans="1:14" x14ac:dyDescent="0.3">
      <c r="A675" t="str">
        <f>'Regression Coefficients_output'!A674</f>
        <v>USC00342912</v>
      </c>
      <c r="B675" t="str">
        <f>'Regression Coefficients_output'!B674</f>
        <v>OK</v>
      </c>
      <c r="C675">
        <f>'Regression Coefficients_output'!C674</f>
        <v>36.419400000000003</v>
      </c>
      <c r="D675">
        <f>'Regression Coefficients_output'!D674</f>
        <v>-97.874700000000004</v>
      </c>
      <c r="E675">
        <f>'Regression Coefficients_output'!G674</f>
        <v>0</v>
      </c>
      <c r="F675">
        <f>'Regression Coefficients_output'!K674</f>
        <v>0</v>
      </c>
      <c r="G675">
        <v>0.465691442620083</v>
      </c>
      <c r="H675">
        <v>0.92572462968152902</v>
      </c>
      <c r="I675" s="6"/>
      <c r="J675" s="19">
        <f t="shared" si="40"/>
        <v>0</v>
      </c>
      <c r="K675" s="19">
        <f t="shared" si="41"/>
        <v>0</v>
      </c>
      <c r="L675" s="4"/>
      <c r="M675" t="b">
        <f t="shared" si="42"/>
        <v>0</v>
      </c>
      <c r="N675" t="b">
        <f t="shared" si="43"/>
        <v>0</v>
      </c>
    </row>
    <row r="676" spans="1:14" x14ac:dyDescent="0.3">
      <c r="A676" t="str">
        <f>'Regression Coefficients_output'!A675</f>
        <v>USC00342944</v>
      </c>
      <c r="B676" t="str">
        <f>'Regression Coefficients_output'!B675</f>
        <v>OK</v>
      </c>
      <c r="C676">
        <f>'Regression Coefficients_output'!C675</f>
        <v>35.2164</v>
      </c>
      <c r="D676">
        <f>'Regression Coefficients_output'!D675</f>
        <v>-99.862799999999993</v>
      </c>
      <c r="E676">
        <f>'Regression Coefficients_output'!G675</f>
        <v>0</v>
      </c>
      <c r="F676">
        <f>'Regression Coefficients_output'!K675</f>
        <v>0</v>
      </c>
      <c r="G676">
        <v>0.111442958492434</v>
      </c>
      <c r="H676">
        <v>0.48940478467765403</v>
      </c>
      <c r="I676" s="6"/>
      <c r="J676" s="19">
        <f t="shared" si="40"/>
        <v>0</v>
      </c>
      <c r="K676" s="19">
        <f t="shared" si="41"/>
        <v>0</v>
      </c>
      <c r="L676" s="4"/>
      <c r="M676" t="b">
        <f t="shared" si="42"/>
        <v>0</v>
      </c>
      <c r="N676" t="b">
        <f t="shared" si="43"/>
        <v>0</v>
      </c>
    </row>
    <row r="677" spans="1:14" x14ac:dyDescent="0.3">
      <c r="A677" t="str">
        <f>'Regression Coefficients_output'!A676</f>
        <v>USC00343497</v>
      </c>
      <c r="B677" t="str">
        <f>'Regression Coefficients_output'!B676</f>
        <v>OK</v>
      </c>
      <c r="C677">
        <f>'Regression Coefficients_output'!C676</f>
        <v>35.630600000000001</v>
      </c>
      <c r="D677">
        <f>'Regression Coefficients_output'!D676</f>
        <v>-98.321700000000007</v>
      </c>
      <c r="E677">
        <f>'Regression Coefficients_output'!G676</f>
        <v>-0.28334214701216398</v>
      </c>
      <c r="F677">
        <f>'Regression Coefficients_output'!K676</f>
        <v>-0.15140137493389699</v>
      </c>
      <c r="G677">
        <v>8.8598789850533304E-3</v>
      </c>
      <c r="H677">
        <v>2.1330645496685102E-2</v>
      </c>
      <c r="I677" s="6"/>
      <c r="J677" s="19">
        <f t="shared" si="40"/>
        <v>-21.534003172924464</v>
      </c>
      <c r="K677" s="19">
        <f t="shared" si="41"/>
        <v>-11.506504494976172</v>
      </c>
      <c r="L677" s="4"/>
      <c r="M677" t="b">
        <f t="shared" si="42"/>
        <v>0</v>
      </c>
      <c r="N677" t="b">
        <f t="shared" si="43"/>
        <v>0</v>
      </c>
    </row>
    <row r="678" spans="1:14" x14ac:dyDescent="0.3">
      <c r="A678" t="str">
        <f>'Regression Coefficients_output'!A677</f>
        <v>USC00343628</v>
      </c>
      <c r="B678" t="str">
        <f>'Regression Coefficients_output'!B677</f>
        <v>OK</v>
      </c>
      <c r="C678">
        <f>'Regression Coefficients_output'!C677</f>
        <v>36.5914</v>
      </c>
      <c r="D678">
        <f>'Regression Coefficients_output'!D677</f>
        <v>-101.6181</v>
      </c>
      <c r="E678">
        <f>'Regression Coefficients_output'!G677</f>
        <v>0</v>
      </c>
      <c r="F678">
        <f>'Regression Coefficients_output'!K677</f>
        <v>0</v>
      </c>
      <c r="G678">
        <v>0.108077172845221</v>
      </c>
      <c r="H678">
        <v>0.138932609665749</v>
      </c>
      <c r="I678" s="6"/>
      <c r="J678" s="19">
        <f t="shared" si="40"/>
        <v>0</v>
      </c>
      <c r="K678" s="19">
        <f t="shared" si="41"/>
        <v>0</v>
      </c>
      <c r="L678" s="5"/>
      <c r="M678" t="b">
        <f t="shared" si="42"/>
        <v>0</v>
      </c>
      <c r="N678" t="b">
        <f t="shared" si="43"/>
        <v>0</v>
      </c>
    </row>
    <row r="679" spans="1:14" x14ac:dyDescent="0.3">
      <c r="A679" t="str">
        <f>'Regression Coefficients_output'!A678</f>
        <v>USC00343821</v>
      </c>
      <c r="B679" t="str">
        <f>'Regression Coefficients_output'!B678</f>
        <v>OK</v>
      </c>
      <c r="C679">
        <f>'Regression Coefficients_output'!C678</f>
        <v>35.816099999999999</v>
      </c>
      <c r="D679">
        <f>'Regression Coefficients_output'!D678</f>
        <v>-97.394999999999996</v>
      </c>
      <c r="E679">
        <f>'Regression Coefficients_output'!G678</f>
        <v>0</v>
      </c>
      <c r="F679">
        <f>'Regression Coefficients_output'!K678</f>
        <v>0</v>
      </c>
      <c r="G679">
        <v>0.63882569046058602</v>
      </c>
      <c r="H679">
        <v>0.89937575575602802</v>
      </c>
      <c r="I679" s="6"/>
      <c r="J679" s="19">
        <f t="shared" si="40"/>
        <v>0</v>
      </c>
      <c r="K679" s="19">
        <f t="shared" si="41"/>
        <v>0</v>
      </c>
      <c r="L679" s="4"/>
      <c r="M679" t="b">
        <f t="shared" si="42"/>
        <v>0</v>
      </c>
      <c r="N679" t="b">
        <f t="shared" si="43"/>
        <v>0</v>
      </c>
    </row>
    <row r="680" spans="1:14" x14ac:dyDescent="0.3">
      <c r="A680" t="str">
        <f>'Regression Coefficients_output'!A679</f>
        <v>USC00343871</v>
      </c>
      <c r="B680" t="str">
        <f>'Regression Coefficients_output'!B679</f>
        <v>OK</v>
      </c>
      <c r="C680">
        <f>'Regression Coefficients_output'!C679</f>
        <v>35.585000000000001</v>
      </c>
      <c r="D680">
        <f>'Regression Coefficients_output'!D679</f>
        <v>-99.395300000000006</v>
      </c>
      <c r="E680">
        <f>'Regression Coefficients_output'!G679</f>
        <v>-0.41822264603648102</v>
      </c>
      <c r="F680">
        <f>'Regression Coefficients_output'!K679</f>
        <v>0</v>
      </c>
      <c r="G680">
        <v>4.7978014123173802E-4</v>
      </c>
      <c r="H680">
        <v>0.56293803227888795</v>
      </c>
      <c r="I680" s="6"/>
      <c r="J680" s="19">
        <f t="shared" si="40"/>
        <v>-31.784921098772557</v>
      </c>
      <c r="K680" s="19">
        <f t="shared" si="41"/>
        <v>0</v>
      </c>
      <c r="L680" s="4"/>
      <c r="M680" t="b">
        <f t="shared" si="42"/>
        <v>0</v>
      </c>
      <c r="N680" t="b">
        <f t="shared" si="43"/>
        <v>0</v>
      </c>
    </row>
    <row r="681" spans="1:14" x14ac:dyDescent="0.3">
      <c r="A681" t="str">
        <f>'Regression Coefficients_output'!A680</f>
        <v>USC00344055</v>
      </c>
      <c r="B681" t="str">
        <f>'Regression Coefficients_output'!B680</f>
        <v>OK</v>
      </c>
      <c r="C681">
        <f>'Regression Coefficients_output'!C680</f>
        <v>36.094200000000001</v>
      </c>
      <c r="D681">
        <f>'Regression Coefficients_output'!D680</f>
        <v>-97.834999999999994</v>
      </c>
      <c r="E681">
        <f>'Regression Coefficients_output'!G680</f>
        <v>0</v>
      </c>
      <c r="F681">
        <f>'Regression Coefficients_output'!K680</f>
        <v>0</v>
      </c>
      <c r="G681">
        <v>0.56062442319754602</v>
      </c>
      <c r="H681">
        <v>0.54523191523844206</v>
      </c>
      <c r="I681" s="6"/>
      <c r="J681" s="19">
        <f t="shared" si="40"/>
        <v>0</v>
      </c>
      <c r="K681" s="19">
        <f t="shared" si="41"/>
        <v>0</v>
      </c>
      <c r="L681" s="4"/>
      <c r="M681" t="b">
        <f t="shared" si="42"/>
        <v>0</v>
      </c>
      <c r="N681" t="b">
        <f t="shared" si="43"/>
        <v>0</v>
      </c>
    </row>
    <row r="682" spans="1:14" x14ac:dyDescent="0.3">
      <c r="A682" t="str">
        <f>'Regression Coefficients_output'!A681</f>
        <v>USC00344235</v>
      </c>
      <c r="B682" t="str">
        <f>'Regression Coefficients_output'!B681</f>
        <v>OK</v>
      </c>
      <c r="C682">
        <f>'Regression Coefficients_output'!C681</f>
        <v>35.056699999999999</v>
      </c>
      <c r="D682">
        <f>'Regression Coefficients_output'!D681</f>
        <v>-96.386099999999999</v>
      </c>
      <c r="E682">
        <f>'Regression Coefficients_output'!G681</f>
        <v>0</v>
      </c>
      <c r="F682">
        <f>'Regression Coefficients_output'!K681</f>
        <v>0</v>
      </c>
      <c r="G682">
        <v>0.86946018000343295</v>
      </c>
      <c r="H682">
        <v>0.86751087966167495</v>
      </c>
      <c r="I682" s="6"/>
      <c r="J682" s="19">
        <f t="shared" si="40"/>
        <v>0</v>
      </c>
      <c r="K682" s="19">
        <f t="shared" si="41"/>
        <v>0</v>
      </c>
      <c r="L682" s="4"/>
      <c r="M682" t="b">
        <f t="shared" si="42"/>
        <v>0</v>
      </c>
      <c r="N682" t="b">
        <f t="shared" si="43"/>
        <v>0</v>
      </c>
    </row>
    <row r="683" spans="1:14" x14ac:dyDescent="0.3">
      <c r="A683" t="str">
        <f>'Regression Coefficients_output'!A682</f>
        <v>USC00344298</v>
      </c>
      <c r="B683" t="str">
        <f>'Regression Coefficients_output'!B682</f>
        <v>OK</v>
      </c>
      <c r="C683">
        <f>'Regression Coefficients_output'!C682</f>
        <v>36.859400000000001</v>
      </c>
      <c r="D683">
        <f>'Regression Coefficients_output'!D682</f>
        <v>-101.2214</v>
      </c>
      <c r="E683">
        <f>'Regression Coefficients_output'!G682</f>
        <v>0</v>
      </c>
      <c r="F683">
        <f>'Regression Coefficients_output'!K682</f>
        <v>-0.12605704563581099</v>
      </c>
      <c r="G683">
        <v>0.87709652857507703</v>
      </c>
      <c r="H683">
        <v>3.3011704169759199E-3</v>
      </c>
      <c r="I683" s="6"/>
      <c r="J683" s="19">
        <f t="shared" si="40"/>
        <v>0</v>
      </c>
      <c r="K683" s="19">
        <f t="shared" si="41"/>
        <v>-9.5803354683216355</v>
      </c>
      <c r="L683" s="4"/>
      <c r="M683" t="b">
        <f t="shared" si="42"/>
        <v>0</v>
      </c>
      <c r="N683" t="b">
        <f t="shared" si="43"/>
        <v>0</v>
      </c>
    </row>
    <row r="684" spans="1:14" x14ac:dyDescent="0.3">
      <c r="A684" t="str">
        <f>'Regression Coefficients_output'!A683</f>
        <v>USC00344573</v>
      </c>
      <c r="B684" t="str">
        <f>'Regression Coefficients_output'!B683</f>
        <v>OK</v>
      </c>
      <c r="C684">
        <f>'Regression Coefficients_output'!C683</f>
        <v>36.685600000000001</v>
      </c>
      <c r="D684">
        <f>'Regression Coefficients_output'!D683</f>
        <v>-97.748599999999996</v>
      </c>
      <c r="E684">
        <f>'Regression Coefficients_output'!G683</f>
        <v>0</v>
      </c>
      <c r="F684">
        <f>'Regression Coefficients_output'!K683</f>
        <v>0</v>
      </c>
      <c r="G684">
        <v>0.59634684907001601</v>
      </c>
      <c r="H684">
        <v>0.25845984686912699</v>
      </c>
      <c r="I684" s="6"/>
      <c r="J684" s="19">
        <f t="shared" si="40"/>
        <v>0</v>
      </c>
      <c r="K684" s="19">
        <f t="shared" si="41"/>
        <v>0</v>
      </c>
      <c r="L684" s="4"/>
      <c r="M684" t="b">
        <f t="shared" si="42"/>
        <v>0</v>
      </c>
      <c r="N684" t="b">
        <f t="shared" si="43"/>
        <v>0</v>
      </c>
    </row>
    <row r="685" spans="1:14" x14ac:dyDescent="0.3">
      <c r="A685" t="str">
        <f>'Regression Coefficients_output'!A684</f>
        <v>USC00344861</v>
      </c>
      <c r="B685" t="str">
        <f>'Regression Coefficients_output'!B684</f>
        <v>OK</v>
      </c>
      <c r="C685">
        <f>'Regression Coefficients_output'!C684</f>
        <v>35.8583</v>
      </c>
      <c r="D685">
        <f>'Regression Coefficients_output'!D684</f>
        <v>-97.929400000000001</v>
      </c>
      <c r="E685">
        <f>'Regression Coefficients_output'!G684</f>
        <v>-0.21188556067587799</v>
      </c>
      <c r="F685">
        <f>'Regression Coefficients_output'!K684</f>
        <v>0</v>
      </c>
      <c r="G685">
        <v>5.7618724731363598E-2</v>
      </c>
      <c r="H685">
        <v>0.89089612023980602</v>
      </c>
      <c r="I685" s="6"/>
      <c r="J685" s="19">
        <f t="shared" si="40"/>
        <v>-16.103302611366729</v>
      </c>
      <c r="K685" s="19">
        <f t="shared" si="41"/>
        <v>0</v>
      </c>
      <c r="L685" s="5"/>
      <c r="M685" t="b">
        <f t="shared" si="42"/>
        <v>0</v>
      </c>
      <c r="N685" t="b">
        <f t="shared" si="43"/>
        <v>0</v>
      </c>
    </row>
    <row r="686" spans="1:14" x14ac:dyDescent="0.3">
      <c r="A686" t="str">
        <f>'Regression Coefficients_output'!A685</f>
        <v>USC00345063</v>
      </c>
      <c r="B686" t="str">
        <f>'Regression Coefficients_output'!B685</f>
        <v>OK</v>
      </c>
      <c r="C686">
        <f>'Regression Coefficients_output'!C685</f>
        <v>34.609699999999997</v>
      </c>
      <c r="D686">
        <f>'Regression Coefficients_output'!D685</f>
        <v>-98.4572</v>
      </c>
      <c r="E686">
        <f>'Regression Coefficients_output'!G685</f>
        <v>0</v>
      </c>
      <c r="F686">
        <f>'Regression Coefficients_output'!K685</f>
        <v>-0.12710655950220301</v>
      </c>
      <c r="G686">
        <v>0.51841373059704698</v>
      </c>
      <c r="H686">
        <v>5.9409071420537002E-2</v>
      </c>
      <c r="I686" s="6"/>
      <c r="J686" s="19">
        <f t="shared" si="40"/>
        <v>0</v>
      </c>
      <c r="K686" s="19">
        <f t="shared" si="41"/>
        <v>-9.6600985221674289</v>
      </c>
      <c r="L686" s="5"/>
      <c r="M686" t="b">
        <f t="shared" si="42"/>
        <v>0</v>
      </c>
      <c r="N686" t="b">
        <f t="shared" si="43"/>
        <v>0</v>
      </c>
    </row>
    <row r="687" spans="1:14" x14ac:dyDescent="0.3">
      <c r="A687" t="str">
        <f>'Regression Coefficients_output'!A686</f>
        <v>USC00345509</v>
      </c>
      <c r="B687" t="str">
        <f>'Regression Coefficients_output'!B686</f>
        <v>OK</v>
      </c>
      <c r="C687">
        <f>'Regression Coefficients_output'!C686</f>
        <v>34.891100000000002</v>
      </c>
      <c r="D687">
        <f>'Regression Coefficients_output'!D686</f>
        <v>-99.5017</v>
      </c>
      <c r="E687">
        <f>'Regression Coefficients_output'!G686</f>
        <v>-0.19988479262672701</v>
      </c>
      <c r="F687">
        <f>'Regression Coefficients_output'!K686</f>
        <v>0</v>
      </c>
      <c r="G687">
        <v>5.9675842246155998E-2</v>
      </c>
      <c r="H687">
        <v>0.62873439840224898</v>
      </c>
      <c r="I687" s="6"/>
      <c r="J687" s="19">
        <f t="shared" si="40"/>
        <v>-15.191244239631253</v>
      </c>
      <c r="K687" s="19">
        <f t="shared" si="41"/>
        <v>0</v>
      </c>
      <c r="L687" s="5"/>
      <c r="M687" t="b">
        <f t="shared" si="42"/>
        <v>0</v>
      </c>
      <c r="N687" t="b">
        <f t="shared" si="43"/>
        <v>0</v>
      </c>
    </row>
    <row r="688" spans="1:14" x14ac:dyDescent="0.3">
      <c r="A688" t="str">
        <f>'Regression Coefficients_output'!A687</f>
        <v>USC00345779</v>
      </c>
      <c r="B688" t="str">
        <f>'Regression Coefficients_output'!B687</f>
        <v>OK</v>
      </c>
      <c r="C688">
        <f>'Regression Coefficients_output'!C687</f>
        <v>35.505000000000003</v>
      </c>
      <c r="D688">
        <f>'Regression Coefficients_output'!D687</f>
        <v>-96.977199999999996</v>
      </c>
      <c r="E688">
        <f>'Regression Coefficients_output'!G687</f>
        <v>-0.18450858604311299</v>
      </c>
      <c r="F688">
        <f>'Regression Coefficients_output'!K687</f>
        <v>0</v>
      </c>
      <c r="G688">
        <v>7.7672752430919798E-2</v>
      </c>
      <c r="H688">
        <v>0.64474616879062496</v>
      </c>
      <c r="I688" s="6"/>
      <c r="J688" s="19">
        <f t="shared" si="40"/>
        <v>-14.022652539276587</v>
      </c>
      <c r="K688" s="19">
        <f t="shared" si="41"/>
        <v>0</v>
      </c>
      <c r="L688" s="5"/>
      <c r="M688" t="b">
        <f t="shared" si="42"/>
        <v>0</v>
      </c>
      <c r="N688" t="b">
        <f t="shared" si="43"/>
        <v>0</v>
      </c>
    </row>
    <row r="689" spans="1:14" x14ac:dyDescent="0.3">
      <c r="A689" t="str">
        <f>'Regression Coefficients_output'!A688</f>
        <v>USC00345855</v>
      </c>
      <c r="B689" t="str">
        <f>'Regression Coefficients_output'!B688</f>
        <v>OK</v>
      </c>
      <c r="C689">
        <f>'Regression Coefficients_output'!C688</f>
        <v>36.883299999999998</v>
      </c>
      <c r="D689">
        <f>'Regression Coefficients_output'!D688</f>
        <v>-94.883300000000006</v>
      </c>
      <c r="E689">
        <f>'Regression Coefficients_output'!G688</f>
        <v>-0.28776908501888399</v>
      </c>
      <c r="F689">
        <f>'Regression Coefficients_output'!K688</f>
        <v>0</v>
      </c>
      <c r="G689">
        <v>8.7840751968128496E-3</v>
      </c>
      <c r="H689">
        <v>0.16561546343848199</v>
      </c>
      <c r="I689" s="6"/>
      <c r="J689" s="19">
        <f t="shared" si="40"/>
        <v>-21.870450461435183</v>
      </c>
      <c r="K689" s="19">
        <f t="shared" si="41"/>
        <v>0</v>
      </c>
      <c r="L689" s="5"/>
      <c r="M689" t="b">
        <f t="shared" si="42"/>
        <v>0</v>
      </c>
      <c r="N689" t="b">
        <f t="shared" si="43"/>
        <v>0</v>
      </c>
    </row>
    <row r="690" spans="1:14" x14ac:dyDescent="0.3">
      <c r="A690" t="str">
        <f>'Regression Coefficients_output'!A689</f>
        <v>USC00346130</v>
      </c>
      <c r="B690" t="str">
        <f>'Regression Coefficients_output'!B689</f>
        <v>OK</v>
      </c>
      <c r="C690">
        <f>'Regression Coefficients_output'!C689</f>
        <v>35.778100000000002</v>
      </c>
      <c r="D690">
        <f>'Regression Coefficients_output'!D689</f>
        <v>-95.3339</v>
      </c>
      <c r="E690">
        <f>'Regression Coefficients_output'!G689</f>
        <v>0</v>
      </c>
      <c r="F690">
        <f>'Regression Coefficients_output'!K689</f>
        <v>0</v>
      </c>
      <c r="G690">
        <v>0.798046466240389</v>
      </c>
      <c r="H690">
        <v>0.99854477177969003</v>
      </c>
      <c r="I690" s="6"/>
      <c r="J690" s="19">
        <f t="shared" si="40"/>
        <v>0</v>
      </c>
      <c r="K690" s="19">
        <f t="shared" si="41"/>
        <v>0</v>
      </c>
      <c r="L690" s="4"/>
      <c r="M690" t="b">
        <f t="shared" si="42"/>
        <v>0</v>
      </c>
      <c r="N690" t="b">
        <f t="shared" si="43"/>
        <v>0</v>
      </c>
    </row>
    <row r="691" spans="1:14" x14ac:dyDescent="0.3">
      <c r="A691" t="str">
        <f>'Regression Coefficients_output'!A690</f>
        <v>USC00346139</v>
      </c>
      <c r="B691" t="str">
        <f>'Regression Coefficients_output'!B690</f>
        <v>OK</v>
      </c>
      <c r="C691">
        <f>'Regression Coefficients_output'!C690</f>
        <v>36.228299999999997</v>
      </c>
      <c r="D691">
        <f>'Regression Coefficients_output'!D690</f>
        <v>-99.17</v>
      </c>
      <c r="E691">
        <f>'Regression Coefficients_output'!G690</f>
        <v>-0.144776008885597</v>
      </c>
      <c r="F691">
        <f>'Regression Coefficients_output'!K690</f>
        <v>0</v>
      </c>
      <c r="G691">
        <v>8.1880659715709E-2</v>
      </c>
      <c r="H691">
        <v>0.23036338133762699</v>
      </c>
      <c r="I691" s="6"/>
      <c r="J691" s="19">
        <f t="shared" si="40"/>
        <v>-11.002976675305371</v>
      </c>
      <c r="K691" s="19">
        <f t="shared" si="41"/>
        <v>0</v>
      </c>
      <c r="L691" s="5"/>
      <c r="M691" t="b">
        <f t="shared" si="42"/>
        <v>0</v>
      </c>
      <c r="N691" t="b">
        <f t="shared" si="43"/>
        <v>0</v>
      </c>
    </row>
    <row r="692" spans="1:14" x14ac:dyDescent="0.3">
      <c r="A692" t="str">
        <f>'Regression Coefficients_output'!A691</f>
        <v>USC00346278</v>
      </c>
      <c r="B692" t="str">
        <f>'Regression Coefficients_output'!B691</f>
        <v>OK</v>
      </c>
      <c r="C692">
        <f>'Regression Coefficients_output'!C691</f>
        <v>36.9422</v>
      </c>
      <c r="D692">
        <f>'Regression Coefficients_output'!D691</f>
        <v>-97.005799999999994</v>
      </c>
      <c r="E692">
        <f>'Regression Coefficients_output'!G691</f>
        <v>0</v>
      </c>
      <c r="F692">
        <f>'Regression Coefficients_output'!K691</f>
        <v>0</v>
      </c>
      <c r="G692">
        <v>0.59178481444325004</v>
      </c>
      <c r="H692">
        <v>0.89220568909799303</v>
      </c>
      <c r="I692" s="6"/>
      <c r="J692" s="19">
        <f t="shared" si="40"/>
        <v>0</v>
      </c>
      <c r="K692" s="19">
        <f t="shared" si="41"/>
        <v>0</v>
      </c>
      <c r="L692" s="4"/>
      <c r="M692" t="b">
        <f t="shared" si="42"/>
        <v>0</v>
      </c>
      <c r="N692" t="b">
        <f t="shared" si="43"/>
        <v>0</v>
      </c>
    </row>
    <row r="693" spans="1:14" x14ac:dyDescent="0.3">
      <c r="A693" t="str">
        <f>'Regression Coefficients_output'!A692</f>
        <v>USC00346629</v>
      </c>
      <c r="B693" t="str">
        <f>'Regression Coefficients_output'!B692</f>
        <v>OK</v>
      </c>
      <c r="C693">
        <f>'Regression Coefficients_output'!C692</f>
        <v>36.121699999999997</v>
      </c>
      <c r="D693">
        <f>'Regression Coefficients_output'!D692</f>
        <v>-98.314999999999998</v>
      </c>
      <c r="E693">
        <f>'Regression Coefficients_output'!G692</f>
        <v>0</v>
      </c>
      <c r="F693">
        <f>'Regression Coefficients_output'!K692</f>
        <v>-0.12855222734255001</v>
      </c>
      <c r="G693">
        <v>0.12380975297680299</v>
      </c>
      <c r="H693">
        <v>1.29512335078772E-2</v>
      </c>
      <c r="I693" s="6"/>
      <c r="J693" s="19">
        <f t="shared" si="40"/>
        <v>0</v>
      </c>
      <c r="K693" s="19">
        <f t="shared" si="41"/>
        <v>-9.7699692780338001</v>
      </c>
      <c r="L693" s="4"/>
      <c r="M693" t="b">
        <f t="shared" si="42"/>
        <v>0</v>
      </c>
      <c r="N693" t="b">
        <f t="shared" si="43"/>
        <v>0</v>
      </c>
    </row>
    <row r="694" spans="1:14" x14ac:dyDescent="0.3">
      <c r="A694" t="str">
        <f>'Regression Coefficients_output'!A693</f>
        <v>USC00346638</v>
      </c>
      <c r="B694" t="str">
        <f>'Regression Coefficients_output'!B693</f>
        <v>OK</v>
      </c>
      <c r="C694">
        <f>'Regression Coefficients_output'!C693</f>
        <v>35.4253</v>
      </c>
      <c r="D694">
        <f>'Regression Coefficients_output'!D693</f>
        <v>-96.303299999999993</v>
      </c>
      <c r="E694">
        <f>'Regression Coefficients_output'!G693</f>
        <v>0</v>
      </c>
      <c r="F694">
        <f>'Regression Coefficients_output'!K693</f>
        <v>-0.23229895104894999</v>
      </c>
      <c r="G694">
        <v>0.58053131279302495</v>
      </c>
      <c r="H694" t="str">
        <v>7.50130429968327e-05</v>
      </c>
      <c r="I694" s="6"/>
      <c r="J694" s="19">
        <f t="shared" si="40"/>
        <v>0</v>
      </c>
      <c r="K694" s="19">
        <f t="shared" si="41"/>
        <v>-17.654720279720198</v>
      </c>
      <c r="L694" s="5"/>
      <c r="M694" t="b">
        <f t="shared" si="42"/>
        <v>0</v>
      </c>
      <c r="N694" t="b">
        <f t="shared" si="43"/>
        <v>0</v>
      </c>
    </row>
    <row r="695" spans="1:14" x14ac:dyDescent="0.3">
      <c r="A695" t="str">
        <f>'Regression Coefficients_output'!A694</f>
        <v>USC00346670</v>
      </c>
      <c r="B695" t="str">
        <f>'Regression Coefficients_output'!B694</f>
        <v>OK</v>
      </c>
      <c r="C695">
        <f>'Regression Coefficients_output'!C694</f>
        <v>35.623899999999999</v>
      </c>
      <c r="D695">
        <f>'Regression Coefficients_output'!D694</f>
        <v>-96.025000000000006</v>
      </c>
      <c r="E695">
        <f>'Regression Coefficients_output'!G694</f>
        <v>0</v>
      </c>
      <c r="F695">
        <f>'Regression Coefficients_output'!K694</f>
        <v>0</v>
      </c>
      <c r="G695">
        <v>0.77494966912306196</v>
      </c>
      <c r="H695">
        <v>0.30610683397828797</v>
      </c>
      <c r="I695" s="6"/>
      <c r="J695" s="19">
        <f t="shared" si="40"/>
        <v>0</v>
      </c>
      <c r="K695" s="19">
        <f>F695*B$2</f>
        <v>0</v>
      </c>
      <c r="L695" s="4"/>
      <c r="M695" t="b">
        <f t="shared" si="42"/>
        <v>0</v>
      </c>
      <c r="N695" t="b">
        <f t="shared" si="43"/>
        <v>0</v>
      </c>
    </row>
    <row r="696" spans="1:14" x14ac:dyDescent="0.3">
      <c r="A696" t="str">
        <f>'Regression Coefficients_output'!A695</f>
        <v>USC00346926</v>
      </c>
      <c r="B696" t="str">
        <f>'Regression Coefficients_output'!B695</f>
        <v>OK</v>
      </c>
      <c r="C696">
        <f>'Regression Coefficients_output'!C695</f>
        <v>34.725299999999997</v>
      </c>
      <c r="D696">
        <f>'Regression Coefficients_output'!D695</f>
        <v>-97.281400000000005</v>
      </c>
      <c r="E696">
        <f>'Regression Coefficients_output'!G695</f>
        <v>-0.20886136712749201</v>
      </c>
      <c r="F696">
        <f>'Regression Coefficients_output'!K695</f>
        <v>0</v>
      </c>
      <c r="G696">
        <v>7.4892446040402794E-2</v>
      </c>
      <c r="H696">
        <v>0.35435241055530198</v>
      </c>
      <c r="I696" s="6"/>
      <c r="J696" s="19">
        <f>E696*B$2</f>
        <v>-15.873463901689393</v>
      </c>
      <c r="K696" s="19">
        <f t="shared" si="41"/>
        <v>0</v>
      </c>
      <c r="L696" s="4"/>
      <c r="M696" t="b">
        <f t="shared" si="42"/>
        <v>0</v>
      </c>
      <c r="N696" t="b">
        <f t="shared" si="43"/>
        <v>0</v>
      </c>
    </row>
    <row r="697" spans="1:14" x14ac:dyDescent="0.3">
      <c r="A697" t="str">
        <f>'Regression Coefficients_output'!A696</f>
        <v>USC00346935</v>
      </c>
      <c r="B697" t="str">
        <f>'Regression Coefficients_output'!B696</f>
        <v>OK</v>
      </c>
      <c r="C697">
        <f>'Regression Coefficients_output'!C696</f>
        <v>36.669199999999996</v>
      </c>
      <c r="D697">
        <f>'Regression Coefficients_output'!D696</f>
        <v>-96.347200000000001</v>
      </c>
      <c r="E697">
        <f>'Regression Coefficients_output'!G696</f>
        <v>0</v>
      </c>
      <c r="F697">
        <f>'Regression Coefficients_output'!K696</f>
        <v>-0.13584483997126601</v>
      </c>
      <c r="G697">
        <v>0.24472423124239601</v>
      </c>
      <c r="H697">
        <v>4.1901944625144204E-3</v>
      </c>
      <c r="I697" s="6"/>
      <c r="J697" s="19">
        <f t="shared" si="40"/>
        <v>0</v>
      </c>
      <c r="K697" s="19">
        <f t="shared" si="41"/>
        <v>-10.324207837816216</v>
      </c>
      <c r="L697" s="5"/>
      <c r="M697" t="b">
        <f t="shared" si="42"/>
        <v>0</v>
      </c>
      <c r="N697" t="b">
        <f t="shared" si="43"/>
        <v>0</v>
      </c>
    </row>
    <row r="698" spans="1:14" x14ac:dyDescent="0.3">
      <c r="A698" t="str">
        <f>'Regression Coefficients_output'!A697</f>
        <v>USC00347012</v>
      </c>
      <c r="B698" t="str">
        <f>'Regression Coefficients_output'!B697</f>
        <v>OK</v>
      </c>
      <c r="C698">
        <f>'Regression Coefficients_output'!C697</f>
        <v>36.288600000000002</v>
      </c>
      <c r="D698">
        <f>'Regression Coefficients_output'!D697</f>
        <v>-97.289699999999996</v>
      </c>
      <c r="E698">
        <f>'Regression Coefficients_output'!G697</f>
        <v>0</v>
      </c>
      <c r="F698">
        <f>'Regression Coefficients_output'!K697</f>
        <v>0</v>
      </c>
      <c r="G698">
        <v>0.75514604740837998</v>
      </c>
      <c r="H698">
        <v>0.75608721197566997</v>
      </c>
      <c r="I698" s="6"/>
      <c r="J698" s="19">
        <f t="shared" si="40"/>
        <v>0</v>
      </c>
      <c r="K698" s="19">
        <f t="shared" si="41"/>
        <v>0</v>
      </c>
      <c r="L698" s="4"/>
      <c r="M698" t="b">
        <f t="shared" si="42"/>
        <v>0</v>
      </c>
      <c r="N698" t="b">
        <f t="shared" si="43"/>
        <v>0</v>
      </c>
    </row>
    <row r="699" spans="1:14" x14ac:dyDescent="0.3">
      <c r="A699" t="str">
        <f>'Regression Coefficients_output'!A698</f>
        <v>USC00348501</v>
      </c>
      <c r="B699" t="str">
        <f>'Regression Coefficients_output'!B698</f>
        <v>OK</v>
      </c>
      <c r="C699">
        <f>'Regression Coefficients_output'!C698</f>
        <v>36.1175</v>
      </c>
      <c r="D699">
        <f>'Regression Coefficients_output'!D698</f>
        <v>-97.094999999999999</v>
      </c>
      <c r="E699">
        <f>'Regression Coefficients_output'!G698</f>
        <v>0</v>
      </c>
      <c r="F699">
        <f>'Regression Coefficients_output'!K698</f>
        <v>0</v>
      </c>
      <c r="G699">
        <v>0.68223275438548403</v>
      </c>
      <c r="H699">
        <v>0.47806835010611698</v>
      </c>
      <c r="I699" s="6"/>
      <c r="J699" s="19">
        <f t="shared" si="40"/>
        <v>0</v>
      </c>
      <c r="K699" s="19">
        <f t="shared" si="41"/>
        <v>0</v>
      </c>
      <c r="L699" s="4"/>
      <c r="M699" t="b">
        <f t="shared" si="42"/>
        <v>0</v>
      </c>
      <c r="N699" t="b">
        <f t="shared" si="43"/>
        <v>0</v>
      </c>
    </row>
    <row r="700" spans="1:14" x14ac:dyDescent="0.3">
      <c r="A700" t="str">
        <f>'Regression Coefficients_output'!A699</f>
        <v>USC00348677</v>
      </c>
      <c r="B700" t="str">
        <f>'Regression Coefficients_output'!B699</f>
        <v>OK</v>
      </c>
      <c r="C700">
        <f>'Regression Coefficients_output'!C699</f>
        <v>35.936900000000001</v>
      </c>
      <c r="D700">
        <f>'Regression Coefficients_output'!D699</f>
        <v>-94.964399999999998</v>
      </c>
      <c r="E700">
        <f>'Regression Coefficients_output'!G699</f>
        <v>-0.27929980550153</v>
      </c>
      <c r="F700">
        <f>'Regression Coefficients_output'!K699</f>
        <v>-0.15554320644623501</v>
      </c>
      <c r="G700">
        <v>3.7810492386650602E-2</v>
      </c>
      <c r="H700">
        <v>1.33013495410245E-2</v>
      </c>
      <c r="I700" s="6"/>
      <c r="J700" s="19">
        <f t="shared" si="40"/>
        <v>-21.22678521811628</v>
      </c>
      <c r="K700" s="19">
        <f t="shared" si="41"/>
        <v>-11.82128368991386</v>
      </c>
      <c r="L700" s="5"/>
      <c r="M700" t="b">
        <f t="shared" si="42"/>
        <v>0</v>
      </c>
      <c r="N700" t="b">
        <f t="shared" si="43"/>
        <v>0</v>
      </c>
    </row>
    <row r="701" spans="1:14" x14ac:dyDescent="0.3">
      <c r="A701" t="str">
        <f>'Regression Coefficients_output'!A700</f>
        <v>USC00349395</v>
      </c>
      <c r="B701" t="str">
        <f>'Regression Coefficients_output'!B700</f>
        <v>OK</v>
      </c>
      <c r="C701">
        <f>'Regression Coefficients_output'!C700</f>
        <v>34.174700000000001</v>
      </c>
      <c r="D701">
        <f>'Regression Coefficients_output'!D700</f>
        <v>-97.996399999999994</v>
      </c>
      <c r="E701">
        <f>'Regression Coefficients_output'!G700</f>
        <v>-0.27699629825489402</v>
      </c>
      <c r="F701">
        <f>'Regression Coefficients_output'!K700</f>
        <v>-0.17149656266525601</v>
      </c>
      <c r="G701">
        <v>3.2554928337529897E-2</v>
      </c>
      <c r="H701">
        <v>1.22549542327655E-2</v>
      </c>
      <c r="I701" s="6"/>
      <c r="J701" s="19">
        <f t="shared" si="40"/>
        <v>-21.051718667371947</v>
      </c>
      <c r="K701" s="19">
        <f t="shared" si="41"/>
        <v>-13.033738762559457</v>
      </c>
      <c r="L701" s="4"/>
      <c r="M701" t="b">
        <f t="shared" si="42"/>
        <v>0</v>
      </c>
      <c r="N701" t="b">
        <f t="shared" si="43"/>
        <v>0</v>
      </c>
    </row>
    <row r="702" spans="1:14" x14ac:dyDescent="0.3">
      <c r="A702" t="str">
        <f>'Regression Coefficients_output'!A701</f>
        <v>USC00349422</v>
      </c>
      <c r="B702" t="str">
        <f>'Regression Coefficients_output'!B701</f>
        <v>OK</v>
      </c>
      <c r="C702">
        <f>'Regression Coefficients_output'!C701</f>
        <v>35.520000000000003</v>
      </c>
      <c r="D702">
        <f>'Regression Coefficients_output'!D701</f>
        <v>-98.698599999999999</v>
      </c>
      <c r="E702">
        <f>'Regression Coefficients_output'!G701</f>
        <v>0</v>
      </c>
      <c r="F702">
        <f>'Regression Coefficients_output'!K701</f>
        <v>0</v>
      </c>
      <c r="G702">
        <v>0.144795021653155</v>
      </c>
      <c r="H702">
        <v>0.21796476669759901</v>
      </c>
      <c r="I702" s="6"/>
      <c r="J702" s="19">
        <f t="shared" si="40"/>
        <v>0</v>
      </c>
      <c r="K702" s="19">
        <f t="shared" si="41"/>
        <v>0</v>
      </c>
      <c r="L702" s="4"/>
      <c r="M702" t="b">
        <f t="shared" si="42"/>
        <v>0</v>
      </c>
      <c r="N702" t="b">
        <f t="shared" si="43"/>
        <v>0</v>
      </c>
    </row>
    <row r="703" spans="1:14" x14ac:dyDescent="0.3">
      <c r="A703" t="str">
        <f>'Regression Coefficients_output'!A702</f>
        <v>USC00349445</v>
      </c>
      <c r="B703" t="str">
        <f>'Regression Coefficients_output'!B702</f>
        <v>OK</v>
      </c>
      <c r="C703">
        <f>'Regression Coefficients_output'!C702</f>
        <v>35.481400000000001</v>
      </c>
      <c r="D703">
        <f>'Regression Coefficients_output'!D702</f>
        <v>-95.203900000000004</v>
      </c>
      <c r="E703">
        <f>'Regression Coefficients_output'!G702</f>
        <v>0</v>
      </c>
      <c r="F703">
        <f>'Regression Coefficients_output'!K702</f>
        <v>0</v>
      </c>
      <c r="G703">
        <v>0.63142415801859797</v>
      </c>
      <c r="H703">
        <v>0.88437698318133495</v>
      </c>
      <c r="I703" s="6"/>
      <c r="J703" s="19">
        <f t="shared" si="40"/>
        <v>0</v>
      </c>
      <c r="K703" s="19">
        <f t="shared" si="41"/>
        <v>0</v>
      </c>
      <c r="L703" s="5"/>
      <c r="M703" t="b">
        <f t="shared" si="42"/>
        <v>0</v>
      </c>
      <c r="N703" t="b">
        <f t="shared" si="43"/>
        <v>0</v>
      </c>
    </row>
    <row r="704" spans="1:14" x14ac:dyDescent="0.3">
      <c r="A704" t="str">
        <f>'Regression Coefficients_output'!A703</f>
        <v>USC00350304</v>
      </c>
      <c r="B704" t="str">
        <f>'Regression Coefficients_output'!B703</f>
        <v>OR</v>
      </c>
      <c r="C704">
        <f>'Regression Coefficients_output'!C703</f>
        <v>42.213099999999997</v>
      </c>
      <c r="D704">
        <f>'Regression Coefficients_output'!D703</f>
        <v>-122.71469999999999</v>
      </c>
      <c r="E704">
        <f>'Regression Coefficients_output'!G703</f>
        <v>0.21528366370471699</v>
      </c>
      <c r="F704">
        <f>'Regression Coefficients_output'!K703</f>
        <v>0.103075871496924</v>
      </c>
      <c r="G704" t="str">
        <v>1.77603069035803e-05</v>
      </c>
      <c r="H704">
        <v>7.1169313070335694E-2</v>
      </c>
      <c r="I704" s="6"/>
      <c r="J704" s="19">
        <f t="shared" si="40"/>
        <v>16.36155844155849</v>
      </c>
      <c r="K704" s="19">
        <f t="shared" si="41"/>
        <v>7.8337662337662239</v>
      </c>
      <c r="L704" s="4"/>
      <c r="M704" t="b">
        <f t="shared" si="42"/>
        <v>0</v>
      </c>
      <c r="N704" t="b">
        <f t="shared" si="43"/>
        <v>0</v>
      </c>
    </row>
    <row r="705" spans="1:14" x14ac:dyDescent="0.3">
      <c r="A705" t="str">
        <f>'Regression Coefficients_output'!A704</f>
        <v>USC00350694</v>
      </c>
      <c r="B705" t="str">
        <f>'Regression Coefficients_output'!B704</f>
        <v>OR</v>
      </c>
      <c r="C705">
        <f>'Regression Coefficients_output'!C704</f>
        <v>44.056899999999999</v>
      </c>
      <c r="D705">
        <f>'Regression Coefficients_output'!D704</f>
        <v>-121.285</v>
      </c>
      <c r="E705">
        <f>'Regression Coefficients_output'!G704</f>
        <v>0.113178400546822</v>
      </c>
      <c r="F705">
        <f>'Regression Coefficients_output'!K704</f>
        <v>-0.240218728639781</v>
      </c>
      <c r="G705">
        <v>9.9623629235146508E-3</v>
      </c>
      <c r="H705" t="str">
        <v>6.86471610362835e-07</v>
      </c>
      <c r="I705" s="6"/>
      <c r="J705" s="19">
        <f t="shared" si="40"/>
        <v>8.6015584415584723</v>
      </c>
      <c r="K705" s="19">
        <f t="shared" si="41"/>
        <v>-18.256623376623356</v>
      </c>
      <c r="L705" s="4"/>
      <c r="M705" t="b">
        <f t="shared" si="42"/>
        <v>0</v>
      </c>
      <c r="N705" t="b">
        <f t="shared" si="43"/>
        <v>0</v>
      </c>
    </row>
    <row r="706" spans="1:14" x14ac:dyDescent="0.3">
      <c r="A706" t="str">
        <f>'Regression Coefficients_output'!A705</f>
        <v>USC00351055</v>
      </c>
      <c r="B706" t="str">
        <f>'Regression Coefficients_output'!B705</f>
        <v>OR</v>
      </c>
      <c r="C706">
        <f>'Regression Coefficients_output'!C705</f>
        <v>42.046399999999998</v>
      </c>
      <c r="D706">
        <f>'Regression Coefficients_output'!D705</f>
        <v>-124.2878</v>
      </c>
      <c r="E706">
        <f>'Regression Coefficients_output'!G705</f>
        <v>0</v>
      </c>
      <c r="F706">
        <f>'Regression Coefficients_output'!K705</f>
        <v>-0.30529387671513403</v>
      </c>
      <c r="G706">
        <v>0.45556313661619102</v>
      </c>
      <c r="H706" t="str">
        <v>2.2885129566951e-05</v>
      </c>
      <c r="I706" s="6"/>
      <c r="J706" s="19">
        <f t="shared" si="40"/>
        <v>0</v>
      </c>
      <c r="K706" s="19">
        <f t="shared" si="41"/>
        <v>-23.202334630350187</v>
      </c>
      <c r="L706" s="4"/>
      <c r="M706" t="b">
        <f t="shared" si="42"/>
        <v>0</v>
      </c>
      <c r="N706" t="b">
        <f t="shared" si="43"/>
        <v>0</v>
      </c>
    </row>
    <row r="707" spans="1:14" x14ac:dyDescent="0.3">
      <c r="A707" t="str">
        <f>'Regression Coefficients_output'!A706</f>
        <v>USC00351433</v>
      </c>
      <c r="B707" t="str">
        <f>'Regression Coefficients_output'!B706</f>
        <v>OR</v>
      </c>
      <c r="C707">
        <f>'Regression Coefficients_output'!C706</f>
        <v>44.391399999999997</v>
      </c>
      <c r="D707">
        <f>'Regression Coefficients_output'!D706</f>
        <v>-122.4811</v>
      </c>
      <c r="E707">
        <f>'Regression Coefficients_output'!G706</f>
        <v>-0.147027972027968</v>
      </c>
      <c r="F707">
        <f>'Regression Coefficients_output'!K706</f>
        <v>-0.14951923076923301</v>
      </c>
      <c r="G707">
        <v>2.7031911553335401E-2</v>
      </c>
      <c r="H707">
        <v>1.8762385388312399E-2</v>
      </c>
      <c r="I707" s="6"/>
      <c r="J707" s="19">
        <f t="shared" si="40"/>
        <v>-11.174125874125568</v>
      </c>
      <c r="K707" s="19">
        <f t="shared" si="41"/>
        <v>-11.36346153846171</v>
      </c>
      <c r="L707" s="4"/>
      <c r="M707" t="b">
        <f t="shared" si="42"/>
        <v>0</v>
      </c>
      <c r="N707" t="b">
        <f t="shared" si="43"/>
        <v>0</v>
      </c>
    </row>
    <row r="708" spans="1:14" x14ac:dyDescent="0.3">
      <c r="A708" t="str">
        <f>'Regression Coefficients_output'!A707</f>
        <v>USC00351765</v>
      </c>
      <c r="B708" t="str">
        <f>'Regression Coefficients_output'!B707</f>
        <v>OR</v>
      </c>
      <c r="C708">
        <f>'Regression Coefficients_output'!C707</f>
        <v>45.2408</v>
      </c>
      <c r="D708">
        <f>'Regression Coefficients_output'!D707</f>
        <v>-120.1789</v>
      </c>
      <c r="E708">
        <f>'Regression Coefficients_output'!G707</f>
        <v>0.100463651474062</v>
      </c>
      <c r="F708">
        <f>'Regression Coefficients_output'!K707</f>
        <v>-0.16952147668620399</v>
      </c>
      <c r="G708">
        <v>3.9260799749556902E-2</v>
      </c>
      <c r="H708">
        <v>8.7341846429397907E-3</v>
      </c>
      <c r="I708" s="6"/>
      <c r="J708" s="19">
        <f t="shared" si="40"/>
        <v>7.6352375120287119</v>
      </c>
      <c r="K708" s="19">
        <f t="shared" si="41"/>
        <v>-12.883632228151503</v>
      </c>
      <c r="L708" s="4"/>
      <c r="M708" t="b">
        <f t="shared" si="42"/>
        <v>0</v>
      </c>
      <c r="N708" t="b">
        <f t="shared" si="43"/>
        <v>0</v>
      </c>
    </row>
    <row r="709" spans="1:14" x14ac:dyDescent="0.3">
      <c r="A709" t="str">
        <f>'Regression Coefficients_output'!A708</f>
        <v>USC00351862</v>
      </c>
      <c r="B709" t="str">
        <f>'Regression Coefficients_output'!B708</f>
        <v>OR</v>
      </c>
      <c r="C709">
        <f>'Regression Coefficients_output'!C708</f>
        <v>44.6342</v>
      </c>
      <c r="D709">
        <f>'Regression Coefficients_output'!D708</f>
        <v>-123.19</v>
      </c>
      <c r="E709">
        <f>'Regression Coefficients_output'!G708</f>
        <v>0.16887218045112701</v>
      </c>
      <c r="F709">
        <f>'Regression Coefficients_output'!K708</f>
        <v>0</v>
      </c>
      <c r="G709" t="str">
        <v>2.41227467494651e-05</v>
      </c>
      <c r="H709">
        <v>0.90771282006395304</v>
      </c>
      <c r="I709" s="6"/>
      <c r="J709" s="19">
        <f t="shared" ref="J709:J772" si="44">E709*B$2</f>
        <v>12.834285714285652</v>
      </c>
      <c r="K709" s="19">
        <f t="shared" ref="K709:K772" si="45">F709*B$2</f>
        <v>0</v>
      </c>
      <c r="L709" s="4"/>
      <c r="M709" t="b">
        <f t="shared" ref="M709:M772" si="46">IF(AND(J709&lt;5, J709&gt;-5,G709&lt;0.1), TRUE)</f>
        <v>0</v>
      </c>
      <c r="N709" t="b">
        <f t="shared" ref="N709:N772" si="47">IF(AND(K709&lt;5, K709&gt;-5,H709&lt;0.1), TRUE)</f>
        <v>0</v>
      </c>
    </row>
    <row r="710" spans="1:14" x14ac:dyDescent="0.3">
      <c r="A710" t="str">
        <f>'Regression Coefficients_output'!A709</f>
        <v>USC00351897</v>
      </c>
      <c r="B710" t="str">
        <f>'Regression Coefficients_output'!B709</f>
        <v>OR</v>
      </c>
      <c r="C710">
        <f>'Regression Coefficients_output'!C709</f>
        <v>43.791699999999999</v>
      </c>
      <c r="D710">
        <f>'Regression Coefficients_output'!D709</f>
        <v>-123.0275</v>
      </c>
      <c r="E710">
        <f>'Regression Coefficients_output'!G709</f>
        <v>0.119797874009997</v>
      </c>
      <c r="F710">
        <f>'Regression Coefficients_output'!K709</f>
        <v>-0.11120037168309301</v>
      </c>
      <c r="G710">
        <v>1.05592920050981E-2</v>
      </c>
      <c r="H710">
        <v>4.8821704911094402E-2</v>
      </c>
      <c r="I710" s="6"/>
      <c r="J710" s="19">
        <f t="shared" si="44"/>
        <v>9.1046384247597718</v>
      </c>
      <c r="K710" s="19">
        <f t="shared" si="45"/>
        <v>-8.4512282479150684</v>
      </c>
      <c r="L710" s="4"/>
      <c r="M710" t="b">
        <f t="shared" si="46"/>
        <v>0</v>
      </c>
      <c r="N710" t="b">
        <f t="shared" si="47"/>
        <v>0</v>
      </c>
    </row>
    <row r="711" spans="1:14" x14ac:dyDescent="0.3">
      <c r="A711" t="str">
        <f>'Regression Coefficients_output'!A710</f>
        <v>USC00351946</v>
      </c>
      <c r="B711" t="str">
        <f>'Regression Coefficients_output'!B710</f>
        <v>OR</v>
      </c>
      <c r="C711">
        <f>'Regression Coefficients_output'!C710</f>
        <v>42.897799999999997</v>
      </c>
      <c r="D711">
        <f>'Regression Coefficients_output'!D710</f>
        <v>-122.1339</v>
      </c>
      <c r="E711">
        <f>'Regression Coefficients_output'!G710</f>
        <v>0</v>
      </c>
      <c r="F711">
        <f>'Regression Coefficients_output'!K710</f>
        <v>-0.14735475051264499</v>
      </c>
      <c r="G711">
        <v>0.11541096156797399</v>
      </c>
      <c r="H711" t="str">
        <v>7.81267410589851e-05</v>
      </c>
      <c r="I711" s="6"/>
      <c r="J711" s="19">
        <f t="shared" si="44"/>
        <v>0</v>
      </c>
      <c r="K711" s="19">
        <f t="shared" si="45"/>
        <v>-11.19896103896102</v>
      </c>
      <c r="L711" s="4"/>
      <c r="M711" t="b">
        <f t="shared" si="46"/>
        <v>0</v>
      </c>
      <c r="N711" t="b">
        <f t="shared" si="47"/>
        <v>0</v>
      </c>
    </row>
    <row r="712" spans="1:14" x14ac:dyDescent="0.3">
      <c r="A712" t="str">
        <f>'Regression Coefficients_output'!A711</f>
        <v>USC00352406</v>
      </c>
      <c r="B712" t="str">
        <f>'Regression Coefficients_output'!B711</f>
        <v>OR</v>
      </c>
      <c r="C712">
        <f>'Regression Coefficients_output'!C711</f>
        <v>43.659199999999998</v>
      </c>
      <c r="D712">
        <f>'Regression Coefficients_output'!D711</f>
        <v>-123.325</v>
      </c>
      <c r="E712">
        <f>'Regression Coefficients_output'!G711</f>
        <v>0.121138252619163</v>
      </c>
      <c r="F712">
        <f>'Regression Coefficients_output'!K711</f>
        <v>-0.160849836139043</v>
      </c>
      <c r="G712">
        <v>6.6330498379478398E-3</v>
      </c>
      <c r="H712">
        <v>7.30109177745281E-4</v>
      </c>
      <c r="I712" s="6"/>
      <c r="J712" s="19">
        <f t="shared" si="44"/>
        <v>9.2065071990563876</v>
      </c>
      <c r="K712" s="19">
        <f t="shared" si="45"/>
        <v>-12.224587546567268</v>
      </c>
      <c r="L712" s="4"/>
      <c r="M712" t="b">
        <f t="shared" si="46"/>
        <v>0</v>
      </c>
      <c r="N712" t="b">
        <f t="shared" si="47"/>
        <v>0</v>
      </c>
    </row>
    <row r="713" spans="1:14" x14ac:dyDescent="0.3">
      <c r="A713" t="str">
        <f>'Regression Coefficients_output'!A712</f>
        <v>USC00352440</v>
      </c>
      <c r="B713" t="str">
        <f>'Regression Coefficients_output'!B712</f>
        <v>OR</v>
      </c>
      <c r="C713">
        <f>'Regression Coefficients_output'!C712</f>
        <v>45.453899999999997</v>
      </c>
      <c r="D713">
        <f>'Regression Coefficients_output'!D712</f>
        <v>-121.13030000000001</v>
      </c>
      <c r="E713">
        <f>'Regression Coefficients_output'!G712</f>
        <v>0.13189400590629799</v>
      </c>
      <c r="F713">
        <f>'Regression Coefficients_output'!K712</f>
        <v>-0.19187485034719501</v>
      </c>
      <c r="G713">
        <v>3.8442250486311801E-2</v>
      </c>
      <c r="H713">
        <v>3.19213101666125E-3</v>
      </c>
      <c r="I713" s="6"/>
      <c r="J713" s="19">
        <f t="shared" si="44"/>
        <v>10.023944448878646</v>
      </c>
      <c r="K713" s="19">
        <f t="shared" si="45"/>
        <v>-14.582488626386821</v>
      </c>
      <c r="L713" s="4"/>
      <c r="M713" t="b">
        <f t="shared" si="46"/>
        <v>0</v>
      </c>
      <c r="N713" t="b">
        <f t="shared" si="47"/>
        <v>0</v>
      </c>
    </row>
    <row r="714" spans="1:14" x14ac:dyDescent="0.3">
      <c r="A714" t="str">
        <f>'Regression Coefficients_output'!A713</f>
        <v>USC00352997</v>
      </c>
      <c r="B714" t="str">
        <f>'Regression Coefficients_output'!B713</f>
        <v>OR</v>
      </c>
      <c r="C714">
        <f>'Regression Coefficients_output'!C713</f>
        <v>45.524700000000003</v>
      </c>
      <c r="D714">
        <f>'Regression Coefficients_output'!D713</f>
        <v>-123.10250000000001</v>
      </c>
      <c r="E714">
        <f>'Regression Coefficients_output'!G713</f>
        <v>0</v>
      </c>
      <c r="F714">
        <f>'Regression Coefficients_output'!K713</f>
        <v>0</v>
      </c>
      <c r="G714">
        <v>0.33413226110640398</v>
      </c>
      <c r="H714">
        <v>0.84218459514799504</v>
      </c>
      <c r="I714" s="6"/>
      <c r="J714" s="19">
        <f t="shared" si="44"/>
        <v>0</v>
      </c>
      <c r="K714" s="19">
        <f t="shared" si="45"/>
        <v>0</v>
      </c>
      <c r="L714" s="4"/>
      <c r="M714" t="b">
        <f t="shared" si="46"/>
        <v>0</v>
      </c>
      <c r="N714" t="b">
        <f t="shared" si="47"/>
        <v>0</v>
      </c>
    </row>
    <row r="715" spans="1:14" x14ac:dyDescent="0.3">
      <c r="A715" t="str">
        <f>'Regression Coefficients_output'!A714</f>
        <v>USC00353445</v>
      </c>
      <c r="B715" t="str">
        <f>'Regression Coefficients_output'!B714</f>
        <v>OR</v>
      </c>
      <c r="C715">
        <f>'Regression Coefficients_output'!C714</f>
        <v>42.423900000000003</v>
      </c>
      <c r="D715">
        <f>'Regression Coefficients_output'!D714</f>
        <v>-123.3219</v>
      </c>
      <c r="E715">
        <f>'Regression Coefficients_output'!G714</f>
        <v>0.13063568010936399</v>
      </c>
      <c r="F715">
        <f>'Regression Coefficients_output'!K714</f>
        <v>-0.13011619958988399</v>
      </c>
      <c r="G715">
        <v>1.70981319855039E-2</v>
      </c>
      <c r="H715">
        <v>1.03711420645982E-2</v>
      </c>
      <c r="I715" s="6"/>
      <c r="J715" s="19">
        <f t="shared" si="44"/>
        <v>9.9283116883116627</v>
      </c>
      <c r="K715" s="19">
        <f t="shared" si="45"/>
        <v>-9.8888311688311834</v>
      </c>
      <c r="L715" s="4"/>
      <c r="M715" t="b">
        <f t="shared" si="46"/>
        <v>0</v>
      </c>
      <c r="N715" t="b">
        <f t="shared" si="47"/>
        <v>0</v>
      </c>
    </row>
    <row r="716" spans="1:14" x14ac:dyDescent="0.3">
      <c r="A716" t="str">
        <f>'Regression Coefficients_output'!A715</f>
        <v>USC00353770</v>
      </c>
      <c r="B716" t="str">
        <f>'Regression Coefficients_output'!B715</f>
        <v>OR</v>
      </c>
      <c r="C716">
        <f>'Regression Coefficients_output'!C715</f>
        <v>45.448599999999999</v>
      </c>
      <c r="D716">
        <f>'Regression Coefficients_output'!D715</f>
        <v>-122.15470000000001</v>
      </c>
      <c r="E716">
        <f>'Regression Coefficients_output'!G715</f>
        <v>0</v>
      </c>
      <c r="F716">
        <f>'Regression Coefficients_output'!K715</f>
        <v>-0.36153110047846898</v>
      </c>
      <c r="G716">
        <v>0.99017848094831296</v>
      </c>
      <c r="H716" t="str">
        <v>3.24954912990661e-07</v>
      </c>
      <c r="I716" s="6"/>
      <c r="J716" s="19">
        <f t="shared" si="44"/>
        <v>0</v>
      </c>
      <c r="K716" s="19">
        <f t="shared" si="45"/>
        <v>-27.476363636363644</v>
      </c>
      <c r="L716" s="4"/>
      <c r="M716" t="b">
        <f t="shared" si="46"/>
        <v>0</v>
      </c>
      <c r="N716" t="b">
        <f t="shared" si="47"/>
        <v>0</v>
      </c>
    </row>
    <row r="717" spans="1:14" x14ac:dyDescent="0.3">
      <c r="A717" t="str">
        <f>'Regression Coefficients_output'!A716</f>
        <v>USC00353827</v>
      </c>
      <c r="B717" t="str">
        <f>'Regression Coefficients_output'!B716</f>
        <v>OR</v>
      </c>
      <c r="C717">
        <f>'Regression Coefficients_output'!C716</f>
        <v>45.365299999999998</v>
      </c>
      <c r="D717">
        <f>'Regression Coefficients_output'!D716</f>
        <v>-119.5639</v>
      </c>
      <c r="E717">
        <f>'Regression Coefficients_output'!G716</f>
        <v>0.14056049213944</v>
      </c>
      <c r="F717">
        <f>'Regression Coefficients_output'!K716</f>
        <v>-0.12169514695830499</v>
      </c>
      <c r="G717">
        <v>1.26341384896532E-3</v>
      </c>
      <c r="H717">
        <v>2.5668769617257E-2</v>
      </c>
      <c r="I717" s="6"/>
      <c r="J717" s="19">
        <f t="shared" si="44"/>
        <v>10.682597402597439</v>
      </c>
      <c r="K717" s="19">
        <f t="shared" si="45"/>
        <v>-9.2488311688311793</v>
      </c>
      <c r="L717" s="4"/>
      <c r="M717" t="b">
        <f t="shared" si="46"/>
        <v>0</v>
      </c>
      <c r="N717" t="b">
        <f t="shared" si="47"/>
        <v>0</v>
      </c>
    </row>
    <row r="718" spans="1:14" x14ac:dyDescent="0.3">
      <c r="A718" t="str">
        <f>'Regression Coefficients_output'!A717</f>
        <v>USC00354003</v>
      </c>
      <c r="B718" t="str">
        <f>'Regression Coefficients_output'!B717</f>
        <v>OR</v>
      </c>
      <c r="C718">
        <f>'Regression Coefficients_output'!C717</f>
        <v>45.684699999999999</v>
      </c>
      <c r="D718">
        <f>'Regression Coefficients_output'!D717</f>
        <v>-121.5175</v>
      </c>
      <c r="E718">
        <f>'Regression Coefficients_output'!G717</f>
        <v>0.111920710868079</v>
      </c>
      <c r="F718">
        <f>'Regression Coefficients_output'!K717</f>
        <v>-9.79494190020503E-2</v>
      </c>
      <c r="G718">
        <v>7.4843296170735403E-3</v>
      </c>
      <c r="H718">
        <v>7.73226212980032E-2</v>
      </c>
      <c r="I718" s="6"/>
      <c r="J718" s="19">
        <f t="shared" si="44"/>
        <v>8.5059740259740035</v>
      </c>
      <c r="K718" s="19">
        <f t="shared" si="45"/>
        <v>-7.4441558441558229</v>
      </c>
      <c r="L718" s="4"/>
      <c r="M718" t="b">
        <f t="shared" si="46"/>
        <v>0</v>
      </c>
      <c r="N718" t="b">
        <f t="shared" si="47"/>
        <v>0</v>
      </c>
    </row>
    <row r="719" spans="1:14" x14ac:dyDescent="0.3">
      <c r="A719" t="str">
        <f>'Regression Coefficients_output'!A718</f>
        <v>USC00354670</v>
      </c>
      <c r="B719" t="str">
        <f>'Regression Coefficients_output'!B718</f>
        <v>OR</v>
      </c>
      <c r="C719">
        <f>'Regression Coefficients_output'!C718</f>
        <v>42.241399999999999</v>
      </c>
      <c r="D719">
        <f>'Regression Coefficients_output'!D718</f>
        <v>-120.3678</v>
      </c>
      <c r="E719">
        <f>'Regression Coefficients_output'!G718</f>
        <v>0.22908514013749401</v>
      </c>
      <c r="F719">
        <f>'Regression Coefficients_output'!K718</f>
        <v>0</v>
      </c>
      <c r="G719">
        <v>8.7140074553348102E-4</v>
      </c>
      <c r="H719">
        <v>0.37066039290375602</v>
      </c>
      <c r="I719" s="6"/>
      <c r="J719" s="19">
        <f t="shared" si="44"/>
        <v>17.410470650449543</v>
      </c>
      <c r="K719" s="19">
        <f t="shared" si="45"/>
        <v>0</v>
      </c>
      <c r="L719" s="4"/>
      <c r="M719" t="b">
        <f t="shared" si="46"/>
        <v>0</v>
      </c>
      <c r="N719" t="b">
        <f t="shared" si="47"/>
        <v>0</v>
      </c>
    </row>
    <row r="720" spans="1:14" x14ac:dyDescent="0.3">
      <c r="A720" t="str">
        <f>'Regression Coefficients_output'!A719</f>
        <v>USC00355362</v>
      </c>
      <c r="B720" t="str">
        <f>'Regression Coefficients_output'!B719</f>
        <v>OR</v>
      </c>
      <c r="C720">
        <f>'Regression Coefficients_output'!C719</f>
        <v>44.179200000000002</v>
      </c>
      <c r="D720">
        <f>'Regression Coefficients_output'!D719</f>
        <v>-122.1164</v>
      </c>
      <c r="E720">
        <f>'Regression Coefficients_output'!G719</f>
        <v>0</v>
      </c>
      <c r="F720">
        <f>'Regression Coefficients_output'!K719</f>
        <v>-0.285037015591108</v>
      </c>
      <c r="G720">
        <v>0.56190962310180703</v>
      </c>
      <c r="H720" t="str">
        <v>7.57267453046165e-07</v>
      </c>
      <c r="I720" s="6"/>
      <c r="J720" s="19">
        <f t="shared" si="44"/>
        <v>0</v>
      </c>
      <c r="K720" s="19">
        <f t="shared" si="45"/>
        <v>-21.662813184924207</v>
      </c>
      <c r="L720" s="4"/>
      <c r="M720" t="b">
        <f t="shared" si="46"/>
        <v>0</v>
      </c>
      <c r="N720" t="b">
        <f t="shared" si="47"/>
        <v>0</v>
      </c>
    </row>
    <row r="721" spans="1:14" x14ac:dyDescent="0.3">
      <c r="A721" t="str">
        <f>'Regression Coefficients_output'!A720</f>
        <v>USC00355384</v>
      </c>
      <c r="B721" t="str">
        <f>'Regression Coefficients_output'!B720</f>
        <v>OR</v>
      </c>
      <c r="C721">
        <f>'Regression Coefficients_output'!C720</f>
        <v>45.221400000000003</v>
      </c>
      <c r="D721">
        <f>'Regression Coefficients_output'!D720</f>
        <v>-123.1622</v>
      </c>
      <c r="E721">
        <f>'Regression Coefficients_output'!G720</f>
        <v>0</v>
      </c>
      <c r="F721">
        <f>'Regression Coefficients_output'!K720</f>
        <v>-0.32201735525287101</v>
      </c>
      <c r="G721">
        <v>0.69870754514448896</v>
      </c>
      <c r="H721" t="str">
        <v>2.64490695744611e-07</v>
      </c>
      <c r="I721" s="6"/>
      <c r="J721" s="19">
        <f t="shared" si="44"/>
        <v>0</v>
      </c>
      <c r="K721" s="19">
        <f t="shared" si="45"/>
        <v>-24.473318999218197</v>
      </c>
      <c r="L721" s="4"/>
      <c r="M721" t="b">
        <f t="shared" si="46"/>
        <v>0</v>
      </c>
      <c r="N721" t="b">
        <f t="shared" si="47"/>
        <v>0</v>
      </c>
    </row>
    <row r="722" spans="1:14" x14ac:dyDescent="0.3">
      <c r="A722" t="str">
        <f>'Regression Coefficients_output'!A721</f>
        <v>USC00355593</v>
      </c>
      <c r="B722" t="str">
        <f>'Regression Coefficients_output'!B721</f>
        <v>OR</v>
      </c>
      <c r="C722">
        <f>'Regression Coefficients_output'!C721</f>
        <v>45.942799999999998</v>
      </c>
      <c r="D722">
        <f>'Regression Coefficients_output'!D721</f>
        <v>-118.4089</v>
      </c>
      <c r="E722">
        <f>'Regression Coefficients_output'!G721</f>
        <v>0</v>
      </c>
      <c r="F722">
        <f>'Regression Coefficients_output'!K721</f>
        <v>0</v>
      </c>
      <c r="G722">
        <v>0.18835349466547999</v>
      </c>
      <c r="H722">
        <v>0.22015560275941901</v>
      </c>
      <c r="I722" s="6"/>
      <c r="J722" s="19">
        <f t="shared" si="44"/>
        <v>0</v>
      </c>
      <c r="K722" s="19">
        <f t="shared" si="45"/>
        <v>0</v>
      </c>
      <c r="L722" s="4"/>
      <c r="M722" t="b">
        <f t="shared" si="46"/>
        <v>0</v>
      </c>
      <c r="N722" t="b">
        <f t="shared" si="47"/>
        <v>0</v>
      </c>
    </row>
    <row r="723" spans="1:14" x14ac:dyDescent="0.3">
      <c r="A723" t="str">
        <f>'Regression Coefficients_output'!A722</f>
        <v>USC00355734</v>
      </c>
      <c r="B723" t="str">
        <f>'Regression Coefficients_output'!B722</f>
        <v>OR</v>
      </c>
      <c r="C723">
        <f>'Regression Coefficients_output'!C722</f>
        <v>45.482500000000002</v>
      </c>
      <c r="D723">
        <f>'Regression Coefficients_output'!D722</f>
        <v>-120.7236</v>
      </c>
      <c r="E723">
        <f>'Regression Coefficients_output'!G722</f>
        <v>0.113533834586466</v>
      </c>
      <c r="F723">
        <f>'Regression Coefficients_output'!K722</f>
        <v>0</v>
      </c>
      <c r="G723">
        <v>1.31380095070469E-2</v>
      </c>
      <c r="H723">
        <v>0.48515712474643302</v>
      </c>
      <c r="I723" s="6"/>
      <c r="J723" s="19">
        <f t="shared" si="44"/>
        <v>8.6285714285714157</v>
      </c>
      <c r="K723" s="19">
        <f t="shared" si="45"/>
        <v>0</v>
      </c>
      <c r="L723" s="4"/>
      <c r="M723" t="b">
        <f t="shared" si="46"/>
        <v>0</v>
      </c>
      <c r="N723" t="b">
        <f t="shared" si="47"/>
        <v>0</v>
      </c>
    </row>
    <row r="724" spans="1:14" x14ac:dyDescent="0.3">
      <c r="A724" t="str">
        <f>'Regression Coefficients_output'!A723</f>
        <v>USC00356426</v>
      </c>
      <c r="B724" t="str">
        <f>'Regression Coefficients_output'!B723</f>
        <v>OR</v>
      </c>
      <c r="C724">
        <f>'Regression Coefficients_output'!C723</f>
        <v>42.6922</v>
      </c>
      <c r="D724">
        <f>'Regression Coefficients_output'!D723</f>
        <v>-120.5403</v>
      </c>
      <c r="E724">
        <f>'Regression Coefficients_output'!G723</f>
        <v>0</v>
      </c>
      <c r="F724">
        <f>'Regression Coefficients_output'!K723</f>
        <v>-8.6988598256203906E-2</v>
      </c>
      <c r="G724">
        <v>0.81075770474081299</v>
      </c>
      <c r="H724">
        <v>8.0788540713191401E-2</v>
      </c>
      <c r="I724" s="6"/>
      <c r="J724" s="19">
        <f t="shared" si="44"/>
        <v>0</v>
      </c>
      <c r="K724" s="19">
        <f t="shared" si="45"/>
        <v>-6.6111334674714968</v>
      </c>
      <c r="L724" s="4"/>
      <c r="M724" t="b">
        <f t="shared" si="46"/>
        <v>0</v>
      </c>
      <c r="N724" t="b">
        <f t="shared" si="47"/>
        <v>0</v>
      </c>
    </row>
    <row r="725" spans="1:14" x14ac:dyDescent="0.3">
      <c r="A725" t="str">
        <f>'Regression Coefficients_output'!A724</f>
        <v>USC00356634</v>
      </c>
      <c r="B725" t="str">
        <f>'Regression Coefficients_output'!B724</f>
        <v>OR</v>
      </c>
      <c r="C725">
        <f>'Regression Coefficients_output'!C724</f>
        <v>45.4756</v>
      </c>
      <c r="D725">
        <f>'Regression Coefficients_output'!D724</f>
        <v>-118.8253</v>
      </c>
      <c r="E725">
        <f>'Regression Coefficients_output'!G724</f>
        <v>0</v>
      </c>
      <c r="F725">
        <f>'Regression Coefficients_output'!K724</f>
        <v>0</v>
      </c>
      <c r="G725">
        <v>0.25667409655194301</v>
      </c>
      <c r="H725">
        <v>0.36208875751560998</v>
      </c>
      <c r="I725" s="6"/>
      <c r="J725" s="19">
        <f t="shared" si="44"/>
        <v>0</v>
      </c>
      <c r="K725" s="19">
        <f t="shared" si="45"/>
        <v>0</v>
      </c>
      <c r="L725" s="4"/>
      <c r="M725" t="b">
        <f t="shared" si="46"/>
        <v>0</v>
      </c>
      <c r="N725" t="b">
        <f t="shared" si="47"/>
        <v>0</v>
      </c>
    </row>
    <row r="726" spans="1:14" x14ac:dyDescent="0.3">
      <c r="A726" t="str">
        <f>'Regression Coefficients_output'!A725</f>
        <v>USC00356883</v>
      </c>
      <c r="B726" t="str">
        <f>'Regression Coefficients_output'!B725</f>
        <v>OR</v>
      </c>
      <c r="C726">
        <f>'Regression Coefficients_output'!C725</f>
        <v>44.300600000000003</v>
      </c>
      <c r="D726">
        <f>'Regression Coefficients_output'!D725</f>
        <v>-120.84059999999999</v>
      </c>
      <c r="E726">
        <f>'Regression Coefficients_output'!G725</f>
        <v>0.107613365207684</v>
      </c>
      <c r="F726">
        <f>'Regression Coefficients_output'!K725</f>
        <v>-0.224677837368883</v>
      </c>
      <c r="G726">
        <v>4.5144144664986598E-2</v>
      </c>
      <c r="H726" t="str">
        <v>7.42862073599198e-05</v>
      </c>
      <c r="I726" s="6"/>
      <c r="J726" s="19">
        <f t="shared" si="44"/>
        <v>8.1786157557839836</v>
      </c>
      <c r="K726" s="19">
        <f t="shared" si="45"/>
        <v>-17.075515640035107</v>
      </c>
      <c r="L726" s="5"/>
      <c r="M726" t="b">
        <f t="shared" si="46"/>
        <v>0</v>
      </c>
      <c r="N726" t="b">
        <f t="shared" si="47"/>
        <v>0</v>
      </c>
    </row>
    <row r="727" spans="1:14" x14ac:dyDescent="0.3">
      <c r="A727" t="str">
        <f>'Regression Coefficients_output'!A726</f>
        <v>USC00356907</v>
      </c>
      <c r="B727" t="str">
        <f>'Regression Coefficients_output'!B726</f>
        <v>OR</v>
      </c>
      <c r="C727">
        <f>'Regression Coefficients_output'!C726</f>
        <v>42.7331</v>
      </c>
      <c r="D727">
        <f>'Regression Coefficients_output'!D726</f>
        <v>-122.5164</v>
      </c>
      <c r="E727">
        <f>'Regression Coefficients_output'!G726</f>
        <v>0</v>
      </c>
      <c r="F727">
        <f>'Regression Coefficients_output'!K726</f>
        <v>-0.276308954203691</v>
      </c>
      <c r="G727">
        <v>0.74930554985838005</v>
      </c>
      <c r="H727" t="str">
        <v>1.72839263457264e-08</v>
      </c>
      <c r="I727" s="6"/>
      <c r="J727" s="19">
        <f t="shared" si="44"/>
        <v>0</v>
      </c>
      <c r="K727" s="19">
        <f t="shared" si="45"/>
        <v>-20.999480519480517</v>
      </c>
      <c r="L727" s="4"/>
      <c r="M727" t="b">
        <f t="shared" si="46"/>
        <v>0</v>
      </c>
      <c r="N727" t="b">
        <f t="shared" si="47"/>
        <v>0</v>
      </c>
    </row>
    <row r="728" spans="1:14" x14ac:dyDescent="0.3">
      <c r="A728" t="str">
        <f>'Regression Coefficients_output'!A727</f>
        <v>USC00357169</v>
      </c>
      <c r="B728" t="str">
        <f>'Regression Coefficients_output'!B727</f>
        <v>OR</v>
      </c>
      <c r="C728">
        <f>'Regression Coefficients_output'!C727</f>
        <v>42.950800000000001</v>
      </c>
      <c r="D728">
        <f>'Regression Coefficients_output'!D727</f>
        <v>-123.35720000000001</v>
      </c>
      <c r="E728">
        <f>'Regression Coefficients_output'!G727</f>
        <v>0.32541353383458599</v>
      </c>
      <c r="F728">
        <f>'Regression Coefficients_output'!K727</f>
        <v>-0.21431305536568701</v>
      </c>
      <c r="G728" t="str">
        <v>1.51939866794938e-09</v>
      </c>
      <c r="H728" t="str">
        <v>6.69472302185624e-05</v>
      </c>
      <c r="I728" s="6"/>
      <c r="J728" s="19">
        <f t="shared" si="44"/>
        <v>24.731428571428534</v>
      </c>
      <c r="K728" s="19">
        <f t="shared" si="45"/>
        <v>-16.287792207792211</v>
      </c>
      <c r="L728" s="4"/>
      <c r="M728" t="b">
        <f t="shared" si="46"/>
        <v>0</v>
      </c>
      <c r="N728" t="b">
        <f t="shared" si="47"/>
        <v>0</v>
      </c>
    </row>
    <row r="729" spans="1:14" x14ac:dyDescent="0.3">
      <c r="A729" t="str">
        <f>'Regression Coefficients_output'!A728</f>
        <v>USC00358466</v>
      </c>
      <c r="B729" t="str">
        <f>'Regression Coefficients_output'!B728</f>
        <v>OR</v>
      </c>
      <c r="C729">
        <f>'Regression Coefficients_output'!C728</f>
        <v>45.121899999999997</v>
      </c>
      <c r="D729">
        <f>'Regression Coefficients_output'!D728</f>
        <v>-122.07</v>
      </c>
      <c r="E729">
        <f>'Regression Coefficients_output'!G728</f>
        <v>0</v>
      </c>
      <c r="F729">
        <f>'Regression Coefficients_output'!K728</f>
        <v>0</v>
      </c>
      <c r="G729">
        <v>0.22669734440753</v>
      </c>
      <c r="H729">
        <v>0.15222210508394601</v>
      </c>
      <c r="I729" s="6"/>
      <c r="J729" s="19">
        <f t="shared" si="44"/>
        <v>0</v>
      </c>
      <c r="K729" s="19">
        <f t="shared" si="45"/>
        <v>0</v>
      </c>
      <c r="L729" s="4"/>
      <c r="M729" t="b">
        <f t="shared" si="46"/>
        <v>0</v>
      </c>
      <c r="N729" t="b">
        <f t="shared" si="47"/>
        <v>0</v>
      </c>
    </row>
    <row r="730" spans="1:14" x14ac:dyDescent="0.3">
      <c r="A730" t="str">
        <f>'Regression Coefficients_output'!A729</f>
        <v>USC00358494</v>
      </c>
      <c r="B730" t="str">
        <f>'Regression Coefficients_output'!B729</f>
        <v>OR</v>
      </c>
      <c r="C730">
        <f>'Regression Coefficients_output'!C729</f>
        <v>45.453899999999997</v>
      </c>
      <c r="D730">
        <f>'Regression Coefficients_output'!D729</f>
        <v>-123.8519</v>
      </c>
      <c r="E730">
        <f>'Regression Coefficients_output'!G729</f>
        <v>7.4406503249581105E-2</v>
      </c>
      <c r="F730">
        <f>'Regression Coefficients_output'!K729</f>
        <v>-9.4763056371280893E-2</v>
      </c>
      <c r="G730">
        <v>8.3453543699459606E-2</v>
      </c>
      <c r="H730">
        <v>8.4415631907927599E-2</v>
      </c>
      <c r="I730" s="6"/>
      <c r="J730" s="19">
        <f t="shared" si="44"/>
        <v>5.6548942469681638</v>
      </c>
      <c r="K730" s="19">
        <f t="shared" si="45"/>
        <v>-7.2019922842173481</v>
      </c>
      <c r="L730" s="4"/>
      <c r="M730" t="b">
        <f t="shared" si="46"/>
        <v>0</v>
      </c>
      <c r="N730" t="b">
        <f t="shared" si="47"/>
        <v>0</v>
      </c>
    </row>
    <row r="731" spans="1:14" x14ac:dyDescent="0.3">
      <c r="A731" t="str">
        <f>'Regression Coefficients_output'!A730</f>
        <v>USC00358746</v>
      </c>
      <c r="B731" t="str">
        <f>'Regression Coefficients_output'!B730</f>
        <v>OR</v>
      </c>
      <c r="C731">
        <f>'Regression Coefficients_output'!C730</f>
        <v>45.198599999999999</v>
      </c>
      <c r="D731">
        <f>'Regression Coefficients_output'!D730</f>
        <v>-117.8647</v>
      </c>
      <c r="E731">
        <f>'Regression Coefficients_output'!G730</f>
        <v>0.16834677419354799</v>
      </c>
      <c r="F731">
        <f>'Regression Coefficients_output'!K730</f>
        <v>0</v>
      </c>
      <c r="G731">
        <v>3.6505590595508602E-3</v>
      </c>
      <c r="H731">
        <v>0.141407686138527</v>
      </c>
      <c r="I731" s="6"/>
      <c r="J731" s="19">
        <f t="shared" si="44"/>
        <v>12.794354838709648</v>
      </c>
      <c r="K731" s="19">
        <f t="shared" si="45"/>
        <v>0</v>
      </c>
      <c r="L731" s="4"/>
      <c r="M731" t="b">
        <f t="shared" si="46"/>
        <v>0</v>
      </c>
      <c r="N731" t="b">
        <f t="shared" si="47"/>
        <v>0</v>
      </c>
    </row>
    <row r="732" spans="1:14" x14ac:dyDescent="0.3">
      <c r="A732" t="str">
        <f>'Regression Coefficients_output'!A731</f>
        <v>USC00358797</v>
      </c>
      <c r="B732" t="str">
        <f>'Regression Coefficients_output'!B731</f>
        <v>OR</v>
      </c>
      <c r="C732">
        <f>'Regression Coefficients_output'!C731</f>
        <v>43.981400000000001</v>
      </c>
      <c r="D732">
        <f>'Regression Coefficients_output'!D731</f>
        <v>-117.2439</v>
      </c>
      <c r="E732">
        <f>'Regression Coefficients_output'!G731</f>
        <v>-0.178657444160745</v>
      </c>
      <c r="F732">
        <f>'Regression Coefficients_output'!K731</f>
        <v>0</v>
      </c>
      <c r="G732">
        <v>1.2304285382644E-2</v>
      </c>
      <c r="H732">
        <v>0.57070643758055595</v>
      </c>
      <c r="I732" s="6"/>
      <c r="J732" s="19">
        <f t="shared" si="44"/>
        <v>-13.577965756216621</v>
      </c>
      <c r="K732" s="19">
        <f t="shared" si="45"/>
        <v>0</v>
      </c>
      <c r="L732" s="4"/>
      <c r="M732" t="b">
        <f t="shared" si="46"/>
        <v>0</v>
      </c>
      <c r="N732" t="b">
        <f t="shared" si="47"/>
        <v>0</v>
      </c>
    </row>
    <row r="733" spans="1:14" x14ac:dyDescent="0.3">
      <c r="A733" t="str">
        <f>'Regression Coefficients_output'!A732</f>
        <v>USC00358997</v>
      </c>
      <c r="B733" t="str">
        <f>'Regression Coefficients_output'!B732</f>
        <v>OR</v>
      </c>
      <c r="C733">
        <f>'Regression Coefficients_output'!C732</f>
        <v>45.573099999999997</v>
      </c>
      <c r="D733">
        <f>'Regression Coefficients_output'!D732</f>
        <v>-117.5311</v>
      </c>
      <c r="E733">
        <f>'Regression Coefficients_output'!G732</f>
        <v>0.27557219350933598</v>
      </c>
      <c r="F733">
        <f>'Regression Coefficients_output'!K732</f>
        <v>0</v>
      </c>
      <c r="G733" t="str">
        <v>1.07333848453051e-08</v>
      </c>
      <c r="H733">
        <v>0.13247165068643399</v>
      </c>
      <c r="I733" s="6"/>
      <c r="J733" s="19">
        <f t="shared" si="44"/>
        <v>20.943486706709535</v>
      </c>
      <c r="K733" s="19">
        <f t="shared" si="45"/>
        <v>0</v>
      </c>
      <c r="L733" s="4"/>
      <c r="M733" t="b">
        <f t="shared" si="46"/>
        <v>0</v>
      </c>
      <c r="N733" t="b">
        <f t="shared" si="47"/>
        <v>0</v>
      </c>
    </row>
    <row r="734" spans="1:14" x14ac:dyDescent="0.3">
      <c r="A734" t="str">
        <f>'Regression Coefficients_output'!A733</f>
        <v>USC00361354</v>
      </c>
      <c r="B734" t="str">
        <f>'Regression Coefficients_output'!B733</f>
        <v>PA</v>
      </c>
      <c r="C734">
        <f>'Regression Coefficients_output'!C733</f>
        <v>39.935299999999998</v>
      </c>
      <c r="D734">
        <f>'Regression Coefficients_output'!D733</f>
        <v>-77.639399999999995</v>
      </c>
      <c r="E734">
        <f>'Regression Coefficients_output'!G733</f>
        <v>0</v>
      </c>
      <c r="F734">
        <f>'Regression Coefficients_output'!K733</f>
        <v>-0.180287081339713</v>
      </c>
      <c r="G734">
        <v>0.39183876423819503</v>
      </c>
      <c r="H734">
        <v>1.5597123054825401E-3</v>
      </c>
      <c r="I734" s="6"/>
      <c r="J734" s="19">
        <f t="shared" si="44"/>
        <v>0</v>
      </c>
      <c r="K734" s="19">
        <f t="shared" si="45"/>
        <v>-13.701818181818188</v>
      </c>
      <c r="L734" s="4"/>
      <c r="M734" t="b">
        <f t="shared" si="46"/>
        <v>0</v>
      </c>
      <c r="N734" t="b">
        <f t="shared" si="47"/>
        <v>0</v>
      </c>
    </row>
    <row r="735" spans="1:14" x14ac:dyDescent="0.3">
      <c r="A735" t="str">
        <f>'Regression Coefficients_output'!A734</f>
        <v>USC00363028</v>
      </c>
      <c r="B735" t="str">
        <f>'Regression Coefficients_output'!B734</f>
        <v>PA</v>
      </c>
      <c r="C735">
        <f>'Regression Coefficients_output'!C734</f>
        <v>41.400300000000001</v>
      </c>
      <c r="D735">
        <f>'Regression Coefficients_output'!D734</f>
        <v>-79.830600000000004</v>
      </c>
      <c r="E735">
        <f>'Regression Coefficients_output'!G734</f>
        <v>0</v>
      </c>
      <c r="F735">
        <f>'Regression Coefficients_output'!K734</f>
        <v>-9.6176259720206103E-2</v>
      </c>
      <c r="G735">
        <v>0.17766079692883899</v>
      </c>
      <c r="H735">
        <v>7.5756865309716495E-2</v>
      </c>
      <c r="I735" s="6"/>
      <c r="J735" s="19">
        <f t="shared" si="44"/>
        <v>0</v>
      </c>
      <c r="K735" s="19">
        <f t="shared" si="45"/>
        <v>-7.3093957387356641</v>
      </c>
      <c r="L735" s="4"/>
      <c r="M735" t="b">
        <f t="shared" si="46"/>
        <v>0</v>
      </c>
      <c r="N735" t="b">
        <f t="shared" si="47"/>
        <v>0</v>
      </c>
    </row>
    <row r="736" spans="1:14" x14ac:dyDescent="0.3">
      <c r="A736" t="str">
        <f>'Regression Coefficients_output'!A735</f>
        <v>USC00364896</v>
      </c>
      <c r="B736" t="str">
        <f>'Regression Coefficients_output'!B735</f>
        <v>PA</v>
      </c>
      <c r="C736">
        <f>'Regression Coefficients_output'!C735</f>
        <v>40.337200000000003</v>
      </c>
      <c r="D736">
        <f>'Regression Coefficients_output'!D735</f>
        <v>-76.461699999999993</v>
      </c>
      <c r="E736">
        <f>'Regression Coefficients_output'!G735</f>
        <v>0</v>
      </c>
      <c r="F736">
        <f>'Regression Coefficients_output'!K735</f>
        <v>-0.20302070195945701</v>
      </c>
      <c r="G736">
        <v>0.190669907568256</v>
      </c>
      <c r="H736">
        <v>8.3078715046245293E-3</v>
      </c>
      <c r="I736" s="6"/>
      <c r="J736" s="19">
        <f t="shared" si="44"/>
        <v>0</v>
      </c>
      <c r="K736" s="19">
        <f t="shared" si="45"/>
        <v>-15.429573348918733</v>
      </c>
      <c r="L736" s="4"/>
      <c r="M736" t="b">
        <f t="shared" si="46"/>
        <v>0</v>
      </c>
      <c r="N736" t="b">
        <f t="shared" si="47"/>
        <v>0</v>
      </c>
    </row>
    <row r="737" spans="1:14" x14ac:dyDescent="0.3">
      <c r="A737" t="str">
        <f>'Regression Coefficients_output'!A736</f>
        <v>USC00365915</v>
      </c>
      <c r="B737" t="str">
        <f>'Regression Coefficients_output'!B736</f>
        <v>PA</v>
      </c>
      <c r="C737">
        <f>'Regression Coefficients_output'!C736</f>
        <v>41.851100000000002</v>
      </c>
      <c r="D737">
        <f>'Regression Coefficients_output'!D736</f>
        <v>-75.8583</v>
      </c>
      <c r="E737">
        <f>'Regression Coefficients_output'!G736</f>
        <v>0</v>
      </c>
      <c r="F737">
        <f>'Regression Coefficients_output'!K736</f>
        <v>0</v>
      </c>
      <c r="G737">
        <v>0.53958005839803003</v>
      </c>
      <c r="H737">
        <v>0.356419649181553</v>
      </c>
      <c r="I737" s="6"/>
      <c r="J737" s="19">
        <f t="shared" si="44"/>
        <v>0</v>
      </c>
      <c r="K737" s="19">
        <f t="shared" si="45"/>
        <v>0</v>
      </c>
      <c r="L737" s="4"/>
      <c r="M737" t="b">
        <f t="shared" si="46"/>
        <v>0</v>
      </c>
      <c r="N737" t="b">
        <f t="shared" si="47"/>
        <v>0</v>
      </c>
    </row>
    <row r="738" spans="1:14" x14ac:dyDescent="0.3">
      <c r="A738" t="str">
        <f>'Regression Coefficients_output'!A737</f>
        <v>USC00366233</v>
      </c>
      <c r="B738" t="str">
        <f>'Regression Coefficients_output'!B737</f>
        <v>PA</v>
      </c>
      <c r="C738">
        <f>'Regression Coefficients_output'!C737</f>
        <v>41.017200000000003</v>
      </c>
      <c r="D738">
        <f>'Regression Coefficients_output'!D737</f>
        <v>-80.361400000000003</v>
      </c>
      <c r="E738">
        <f>'Regression Coefficients_output'!G737</f>
        <v>0.14733385620812001</v>
      </c>
      <c r="F738">
        <f>'Regression Coefficients_output'!K737</f>
        <v>0</v>
      </c>
      <c r="G738">
        <v>6.5589418957161097E-2</v>
      </c>
      <c r="H738">
        <v>0.36184772232900803</v>
      </c>
      <c r="I738" s="6"/>
      <c r="J738" s="19">
        <f t="shared" si="44"/>
        <v>11.19737307181712</v>
      </c>
      <c r="K738" s="19">
        <f t="shared" si="45"/>
        <v>0</v>
      </c>
      <c r="L738" s="4"/>
      <c r="M738" t="b">
        <f t="shared" si="46"/>
        <v>0</v>
      </c>
      <c r="N738" t="b">
        <f t="shared" si="47"/>
        <v>0</v>
      </c>
    </row>
    <row r="739" spans="1:14" x14ac:dyDescent="0.3">
      <c r="A739" t="str">
        <f>'Regression Coefficients_output'!A738</f>
        <v>USC00367029</v>
      </c>
      <c r="B739" t="str">
        <f>'Regression Coefficients_output'!B738</f>
        <v>PA</v>
      </c>
      <c r="C739">
        <f>'Regression Coefficients_output'!C738</f>
        <v>41.739400000000003</v>
      </c>
      <c r="D739">
        <f>'Regression Coefficients_output'!D738</f>
        <v>-75.446399999999997</v>
      </c>
      <c r="E739">
        <f>'Regression Coefficients_output'!G738</f>
        <v>0</v>
      </c>
      <c r="F739">
        <f>'Regression Coefficients_output'!K738</f>
        <v>-0.16362788603768799</v>
      </c>
      <c r="G739">
        <v>0.81876097569733597</v>
      </c>
      <c r="H739">
        <v>1.5502485331212799E-3</v>
      </c>
      <c r="I739" s="6"/>
      <c r="J739" s="19">
        <f t="shared" si="44"/>
        <v>0</v>
      </c>
      <c r="K739" s="19">
        <f t="shared" si="45"/>
        <v>-12.435719338864287</v>
      </c>
      <c r="L739" s="4"/>
      <c r="M739" t="b">
        <f t="shared" si="46"/>
        <v>0</v>
      </c>
      <c r="N739" t="b">
        <f t="shared" si="47"/>
        <v>0</v>
      </c>
    </row>
    <row r="740" spans="1:14" x14ac:dyDescent="0.3">
      <c r="A740" t="str">
        <f>'Regression Coefficients_output'!A739</f>
        <v>USC00367477</v>
      </c>
      <c r="B740" t="str">
        <f>'Regression Coefficients_output'!B739</f>
        <v>PA</v>
      </c>
      <c r="C740">
        <f>'Regression Coefficients_output'!C739</f>
        <v>41.419699999999999</v>
      </c>
      <c r="D740">
        <f>'Regression Coefficients_output'!D739</f>
        <v>-78.749200000000002</v>
      </c>
      <c r="E740">
        <f>'Regression Coefficients_output'!G739</f>
        <v>-0.127819548872181</v>
      </c>
      <c r="F740">
        <f>'Regression Coefficients_output'!K739</f>
        <v>-0.110594668489406</v>
      </c>
      <c r="G740">
        <v>6.4284635116020603E-2</v>
      </c>
      <c r="H740">
        <v>2.6756812086279301E-2</v>
      </c>
      <c r="I740" s="6"/>
      <c r="J740" s="19">
        <f t="shared" si="44"/>
        <v>-9.7142857142857562</v>
      </c>
      <c r="K740" s="19">
        <f t="shared" si="45"/>
        <v>-8.4051948051948564</v>
      </c>
      <c r="L740" s="4"/>
      <c r="M740" t="b">
        <f t="shared" si="46"/>
        <v>0</v>
      </c>
      <c r="N740" t="b">
        <f t="shared" si="47"/>
        <v>0</v>
      </c>
    </row>
    <row r="741" spans="1:14" x14ac:dyDescent="0.3">
      <c r="A741" t="str">
        <f>'Regression Coefficients_output'!A740</f>
        <v>USC00367931</v>
      </c>
      <c r="B741" t="str">
        <f>'Regression Coefficients_output'!B740</f>
        <v>PA</v>
      </c>
      <c r="C741">
        <f>'Regression Coefficients_output'!C740</f>
        <v>40.783099999999997</v>
      </c>
      <c r="D741">
        <f>'Regression Coefficients_output'!D740</f>
        <v>-76.861699999999999</v>
      </c>
      <c r="E741">
        <f>'Regression Coefficients_output'!G740</f>
        <v>0</v>
      </c>
      <c r="F741">
        <f>'Regression Coefficients_output'!K740</f>
        <v>0</v>
      </c>
      <c r="G741">
        <v>0.19256327001208201</v>
      </c>
      <c r="H741">
        <v>0.47804700907930398</v>
      </c>
      <c r="I741" s="6"/>
      <c r="J741" s="19">
        <f t="shared" si="44"/>
        <v>0</v>
      </c>
      <c r="K741" s="19">
        <f t="shared" si="45"/>
        <v>0</v>
      </c>
      <c r="L741" s="4"/>
      <c r="M741" t="b">
        <f t="shared" si="46"/>
        <v>0</v>
      </c>
      <c r="N741" t="b">
        <f t="shared" si="47"/>
        <v>0</v>
      </c>
    </row>
    <row r="742" spans="1:14" x14ac:dyDescent="0.3">
      <c r="A742" t="str">
        <f>'Regression Coefficients_output'!A741</f>
        <v>USC00368449</v>
      </c>
      <c r="B742" t="str">
        <f>'Regression Coefficients_output'!B741</f>
        <v>PA</v>
      </c>
      <c r="C742">
        <f>'Regression Coefficients_output'!C741</f>
        <v>40.793300000000002</v>
      </c>
      <c r="D742">
        <f>'Regression Coefficients_output'!D741</f>
        <v>-77.867199999999997</v>
      </c>
      <c r="E742">
        <f>'Regression Coefficients_output'!G741</f>
        <v>0</v>
      </c>
      <c r="F742">
        <f>'Regression Coefficients_output'!K741</f>
        <v>-0.106083390293916</v>
      </c>
      <c r="G742">
        <v>0.104602267040573</v>
      </c>
      <c r="H742">
        <v>7.6585492289931903E-2</v>
      </c>
      <c r="I742" s="6"/>
      <c r="J742" s="19">
        <f t="shared" si="44"/>
        <v>0</v>
      </c>
      <c r="K742" s="19">
        <f t="shared" si="45"/>
        <v>-8.0623376623376153</v>
      </c>
      <c r="L742" s="4"/>
      <c r="M742" t="b">
        <f t="shared" si="46"/>
        <v>0</v>
      </c>
      <c r="N742" t="b">
        <f t="shared" si="47"/>
        <v>0</v>
      </c>
    </row>
    <row r="743" spans="1:14" x14ac:dyDescent="0.3">
      <c r="A743" t="str">
        <f>'Regression Coefficients_output'!A742</f>
        <v>USC00368596</v>
      </c>
      <c r="B743" t="str">
        <f>'Regression Coefficients_output'!B742</f>
        <v>PA</v>
      </c>
      <c r="C743">
        <f>'Regression Coefficients_output'!C742</f>
        <v>41.014699999999998</v>
      </c>
      <c r="D743">
        <f>'Regression Coefficients_output'!D742</f>
        <v>-75.2072</v>
      </c>
      <c r="E743">
        <f>'Regression Coefficients_output'!G742</f>
        <v>0</v>
      </c>
      <c r="F743">
        <f>'Regression Coefficients_output'!K742</f>
        <v>-0.16594965675057199</v>
      </c>
      <c r="G743">
        <v>0.106728492665738</v>
      </c>
      <c r="H743">
        <v>1.0503733853126701E-3</v>
      </c>
      <c r="I743" s="6"/>
      <c r="J743" s="19">
        <f t="shared" si="44"/>
        <v>0</v>
      </c>
      <c r="K743" s="19">
        <f t="shared" si="45"/>
        <v>-12.612173913043472</v>
      </c>
      <c r="L743" s="4"/>
      <c r="M743" t="b">
        <f t="shared" si="46"/>
        <v>0</v>
      </c>
      <c r="N743" t="b">
        <f t="shared" si="47"/>
        <v>0</v>
      </c>
    </row>
    <row r="744" spans="1:14" x14ac:dyDescent="0.3">
      <c r="A744" t="str">
        <f>'Regression Coefficients_output'!A743</f>
        <v>USC00368905</v>
      </c>
      <c r="B744" t="str">
        <f>'Regression Coefficients_output'!B743</f>
        <v>PA</v>
      </c>
      <c r="C744">
        <f>'Regression Coefficients_output'!C743</f>
        <v>41.751100000000001</v>
      </c>
      <c r="D744">
        <f>'Regression Coefficients_output'!D743</f>
        <v>-76.443100000000001</v>
      </c>
      <c r="E744">
        <f>'Regression Coefficients_output'!G743</f>
        <v>0</v>
      </c>
      <c r="F744">
        <f>'Regression Coefficients_output'!K743</f>
        <v>0</v>
      </c>
      <c r="G744">
        <v>0.65217123947437095</v>
      </c>
      <c r="H744">
        <v>0.13862816712419501</v>
      </c>
      <c r="I744" s="6"/>
      <c r="J744" s="19">
        <f t="shared" si="44"/>
        <v>0</v>
      </c>
      <c r="K744" s="19">
        <f t="shared" si="45"/>
        <v>0</v>
      </c>
      <c r="L744" s="4"/>
      <c r="M744" t="b">
        <f t="shared" si="46"/>
        <v>0</v>
      </c>
      <c r="N744" t="b">
        <f t="shared" si="47"/>
        <v>0</v>
      </c>
    </row>
    <row r="745" spans="1:14" x14ac:dyDescent="0.3">
      <c r="A745" t="str">
        <f>'Regression Coefficients_output'!A744</f>
        <v>USC00369050</v>
      </c>
      <c r="B745" t="str">
        <f>'Regression Coefficients_output'!B744</f>
        <v>PA</v>
      </c>
      <c r="C745">
        <f>'Regression Coefficients_output'!C744</f>
        <v>39.914999999999999</v>
      </c>
      <c r="D745">
        <f>'Regression Coefficients_output'!D744</f>
        <v>-79.719200000000001</v>
      </c>
      <c r="E745">
        <f>'Regression Coefficients_output'!G744</f>
        <v>0</v>
      </c>
      <c r="F745">
        <f>'Regression Coefficients_output'!K744</f>
        <v>0</v>
      </c>
      <c r="G745">
        <v>0.95701938556885002</v>
      </c>
      <c r="H745">
        <v>0.39281450986178701</v>
      </c>
      <c r="I745" s="6"/>
      <c r="J745" s="19">
        <f t="shared" si="44"/>
        <v>0</v>
      </c>
      <c r="K745" s="19">
        <f t="shared" si="45"/>
        <v>0</v>
      </c>
      <c r="L745" s="4"/>
      <c r="M745" t="b">
        <f t="shared" si="46"/>
        <v>0</v>
      </c>
      <c r="N745" t="b">
        <f t="shared" si="47"/>
        <v>0</v>
      </c>
    </row>
    <row r="746" spans="1:14" x14ac:dyDescent="0.3">
      <c r="A746" t="str">
        <f>'Regression Coefficients_output'!A745</f>
        <v>USC00369298</v>
      </c>
      <c r="B746" t="str">
        <f>'Regression Coefficients_output'!B745</f>
        <v>PA</v>
      </c>
      <c r="C746">
        <f>'Regression Coefficients_output'!C745</f>
        <v>41.846699999999998</v>
      </c>
      <c r="D746">
        <f>'Regression Coefficients_output'!D745</f>
        <v>-79.1494</v>
      </c>
      <c r="E746">
        <f>'Regression Coefficients_output'!G745</f>
        <v>-0.101038961038961</v>
      </c>
      <c r="F746">
        <f>'Regression Coefficients_output'!K745</f>
        <v>0</v>
      </c>
      <c r="G746">
        <v>6.4305215589254297E-2</v>
      </c>
      <c r="H746">
        <v>0.30488637921553802</v>
      </c>
      <c r="I746" s="6"/>
      <c r="J746" s="19">
        <f t="shared" si="44"/>
        <v>-7.6789610389610354</v>
      </c>
      <c r="K746" s="19">
        <f t="shared" si="45"/>
        <v>0</v>
      </c>
      <c r="L746" s="4"/>
      <c r="M746" t="b">
        <f t="shared" si="46"/>
        <v>0</v>
      </c>
      <c r="N746" t="b">
        <f t="shared" si="47"/>
        <v>0</v>
      </c>
    </row>
    <row r="747" spans="1:14" x14ac:dyDescent="0.3">
      <c r="A747" t="str">
        <f>'Regression Coefficients_output'!A746</f>
        <v>USC00369408</v>
      </c>
      <c r="B747" t="str">
        <f>'Regression Coefficients_output'!B746</f>
        <v>PA</v>
      </c>
      <c r="C747">
        <f>'Regression Coefficients_output'!C746</f>
        <v>41.700299999999999</v>
      </c>
      <c r="D747">
        <f>'Regression Coefficients_output'!D746</f>
        <v>-77.387200000000007</v>
      </c>
      <c r="E747">
        <f>'Regression Coefficients_output'!G746</f>
        <v>0</v>
      </c>
      <c r="F747">
        <f>'Regression Coefficients_output'!K746</f>
        <v>-0.124142316029561</v>
      </c>
      <c r="G747">
        <v>0.44485760402068297</v>
      </c>
      <c r="H747">
        <v>2.3679464493010699E-2</v>
      </c>
      <c r="I747" s="6"/>
      <c r="J747" s="19">
        <f t="shared" si="44"/>
        <v>0</v>
      </c>
      <c r="K747" s="19">
        <f t="shared" si="45"/>
        <v>-9.4348160182466358</v>
      </c>
      <c r="L747" s="4"/>
      <c r="M747" t="b">
        <f t="shared" si="46"/>
        <v>0</v>
      </c>
      <c r="N747" t="b">
        <f t="shared" si="47"/>
        <v>0</v>
      </c>
    </row>
    <row r="748" spans="1:14" x14ac:dyDescent="0.3">
      <c r="A748" t="str">
        <f>'Regression Coefficients_output'!A747</f>
        <v>USC00369464</v>
      </c>
      <c r="B748" t="str">
        <f>'Regression Coefficients_output'!B747</f>
        <v>PA</v>
      </c>
      <c r="C748">
        <f>'Regression Coefficients_output'!C747</f>
        <v>39.970799999999997</v>
      </c>
      <c r="D748">
        <f>'Regression Coefficients_output'!D747</f>
        <v>-75.635000000000005</v>
      </c>
      <c r="E748">
        <f>'Regression Coefficients_output'!G747</f>
        <v>0</v>
      </c>
      <c r="F748">
        <f>'Regression Coefficients_output'!K747</f>
        <v>0.15400668792126801</v>
      </c>
      <c r="G748">
        <v>0.45697251949925</v>
      </c>
      <c r="H748">
        <v>2.7674097213978899E-2</v>
      </c>
      <c r="I748" s="6"/>
      <c r="J748" s="19">
        <f t="shared" si="44"/>
        <v>0</v>
      </c>
      <c r="K748" s="19">
        <f t="shared" si="45"/>
        <v>11.704508282016368</v>
      </c>
      <c r="L748" s="4"/>
      <c r="M748" t="b">
        <f t="shared" si="46"/>
        <v>0</v>
      </c>
      <c r="N748" t="b">
        <f t="shared" si="47"/>
        <v>0</v>
      </c>
    </row>
    <row r="749" spans="1:14" x14ac:dyDescent="0.3">
      <c r="A749" t="str">
        <f>'Regression Coefficients_output'!A748</f>
        <v>USC00369933</v>
      </c>
      <c r="B749" t="str">
        <f>'Regression Coefficients_output'!B748</f>
        <v>PA</v>
      </c>
      <c r="C749">
        <f>'Regression Coefficients_output'!C748</f>
        <v>39.916699999999999</v>
      </c>
      <c r="D749">
        <f>'Regression Coefficients_output'!D748</f>
        <v>-76.75</v>
      </c>
      <c r="E749">
        <f>'Regression Coefficients_output'!G748</f>
        <v>0</v>
      </c>
      <c r="F749">
        <f>'Regression Coefficients_output'!K748</f>
        <v>0</v>
      </c>
      <c r="G749">
        <v>0.13992918342451699</v>
      </c>
      <c r="H749">
        <v>0.717649815848595</v>
      </c>
      <c r="I749" s="6"/>
      <c r="J749" s="19">
        <f t="shared" si="44"/>
        <v>0</v>
      </c>
      <c r="K749" s="19">
        <f t="shared" si="45"/>
        <v>0</v>
      </c>
      <c r="L749" s="4"/>
      <c r="M749" t="b">
        <f t="shared" si="46"/>
        <v>0</v>
      </c>
      <c r="N749" t="b">
        <f t="shared" si="47"/>
        <v>0</v>
      </c>
    </row>
    <row r="750" spans="1:14" x14ac:dyDescent="0.3">
      <c r="A750" t="str">
        <f>'Regression Coefficients_output'!A749</f>
        <v>USC00374266</v>
      </c>
      <c r="B750" t="str">
        <f>'Regression Coefficients_output'!B749</f>
        <v>RI</v>
      </c>
      <c r="C750">
        <f>'Regression Coefficients_output'!C749</f>
        <v>41.490299999999998</v>
      </c>
      <c r="D750">
        <f>'Regression Coefficients_output'!D749</f>
        <v>-71.543099999999995</v>
      </c>
      <c r="E750">
        <f>'Regression Coefficients_output'!G749</f>
        <v>0.32865345181134598</v>
      </c>
      <c r="F750">
        <f>'Regression Coefficients_output'!K749</f>
        <v>-0.11747095010253</v>
      </c>
      <c r="G750" t="str">
        <v>4.68355659846628e-10</v>
      </c>
      <c r="H750">
        <v>7.8789053758294807E-3</v>
      </c>
      <c r="I750" s="6"/>
      <c r="J750" s="19">
        <f t="shared" si="44"/>
        <v>24.977662337662295</v>
      </c>
      <c r="K750" s="19">
        <f t="shared" si="45"/>
        <v>-8.9277922077922796</v>
      </c>
      <c r="L750" s="5"/>
      <c r="M750" t="b">
        <f t="shared" si="46"/>
        <v>0</v>
      </c>
      <c r="N750" t="b">
        <f t="shared" si="47"/>
        <v>0</v>
      </c>
    </row>
    <row r="751" spans="1:14" x14ac:dyDescent="0.3">
      <c r="A751" t="str">
        <f>'Regression Coefficients_output'!A750</f>
        <v>USC00380074</v>
      </c>
      <c r="B751" t="str">
        <f>'Regression Coefficients_output'!B750</f>
        <v>SC</v>
      </c>
      <c r="C751">
        <f>'Regression Coefficients_output'!C750</f>
        <v>33.4925</v>
      </c>
      <c r="D751">
        <f>'Regression Coefficients_output'!D750</f>
        <v>-81.695800000000006</v>
      </c>
      <c r="E751">
        <f>'Regression Coefficients_output'!G750</f>
        <v>0.30000000000000099</v>
      </c>
      <c r="F751">
        <f>'Regression Coefficients_output'!K750</f>
        <v>0</v>
      </c>
      <c r="G751">
        <v>1.07983512779693E-2</v>
      </c>
      <c r="H751">
        <v>0.10351854589093901</v>
      </c>
      <c r="I751" s="6"/>
      <c r="J751" s="19">
        <f t="shared" si="44"/>
        <v>22.800000000000075</v>
      </c>
      <c r="K751" s="19">
        <f t="shared" si="45"/>
        <v>0</v>
      </c>
      <c r="L751" s="4"/>
      <c r="M751" t="b">
        <f t="shared" si="46"/>
        <v>0</v>
      </c>
      <c r="N751" t="b">
        <f t="shared" si="47"/>
        <v>0</v>
      </c>
    </row>
    <row r="752" spans="1:14" x14ac:dyDescent="0.3">
      <c r="A752" t="str">
        <f>'Regression Coefficients_output'!A751</f>
        <v>USC00380165</v>
      </c>
      <c r="B752" t="str">
        <f>'Regression Coefficients_output'!B751</f>
        <v>SC</v>
      </c>
      <c r="C752">
        <f>'Regression Coefficients_output'!C751</f>
        <v>34.528300000000002</v>
      </c>
      <c r="D752">
        <f>'Regression Coefficients_output'!D751</f>
        <v>-82.660799999999995</v>
      </c>
      <c r="E752">
        <f>'Regression Coefficients_output'!G751</f>
        <v>0</v>
      </c>
      <c r="F752">
        <f>'Regression Coefficients_output'!K751</f>
        <v>-0.12831168831168699</v>
      </c>
      <c r="G752">
        <v>0.74702557180481499</v>
      </c>
      <c r="H752">
        <v>2.32699394130291E-2</v>
      </c>
      <c r="I752" s="6"/>
      <c r="J752" s="19">
        <f t="shared" si="44"/>
        <v>0</v>
      </c>
      <c r="K752" s="19">
        <f t="shared" si="45"/>
        <v>-9.7516883116882109</v>
      </c>
      <c r="L752" s="4"/>
      <c r="M752" t="b">
        <f t="shared" si="46"/>
        <v>0</v>
      </c>
      <c r="N752" t="b">
        <f t="shared" si="47"/>
        <v>0</v>
      </c>
    </row>
    <row r="753" spans="1:14" x14ac:dyDescent="0.3">
      <c r="A753" t="str">
        <f>'Regression Coefficients_output'!A752</f>
        <v>USC00381277</v>
      </c>
      <c r="B753" t="str">
        <f>'Regression Coefficients_output'!B752</f>
        <v>SC</v>
      </c>
      <c r="C753">
        <f>'Regression Coefficients_output'!C752</f>
        <v>34.090600000000002</v>
      </c>
      <c r="D753">
        <f>'Regression Coefficients_output'!D752</f>
        <v>-82.588300000000004</v>
      </c>
      <c r="E753">
        <f>'Regression Coefficients_output'!G752</f>
        <v>0</v>
      </c>
      <c r="F753">
        <f>'Regression Coefficients_output'!K752</f>
        <v>-0.182611073137388</v>
      </c>
      <c r="G753">
        <v>0.123852662574207</v>
      </c>
      <c r="H753">
        <v>2.13854457745752E-4</v>
      </c>
      <c r="I753" s="6"/>
      <c r="J753" s="19">
        <f t="shared" si="44"/>
        <v>0</v>
      </c>
      <c r="K753" s="19">
        <f t="shared" si="45"/>
        <v>-13.878441558441487</v>
      </c>
      <c r="L753" s="4"/>
      <c r="M753" t="b">
        <f t="shared" si="46"/>
        <v>0</v>
      </c>
      <c r="N753" t="b">
        <f t="shared" si="47"/>
        <v>0</v>
      </c>
    </row>
    <row r="754" spans="1:14" x14ac:dyDescent="0.3">
      <c r="A754" t="str">
        <f>'Regression Coefficients_output'!A753</f>
        <v>USC00381588</v>
      </c>
      <c r="B754" t="str">
        <f>'Regression Coefficients_output'!B753</f>
        <v>SC</v>
      </c>
      <c r="C754">
        <f>'Regression Coefficients_output'!C753</f>
        <v>34.702800000000003</v>
      </c>
      <c r="D754">
        <f>'Regression Coefficients_output'!D753</f>
        <v>-79.882199999999997</v>
      </c>
      <c r="E754">
        <f>'Regression Coefficients_output'!G753</f>
        <v>-0.245290498974709</v>
      </c>
      <c r="F754">
        <f>'Regression Coefficients_output'!K753</f>
        <v>-0.15853725222146201</v>
      </c>
      <c r="G754">
        <v>3.4515287878306503E-4</v>
      </c>
      <c r="H754">
        <v>5.6395411368018499E-3</v>
      </c>
      <c r="I754" s="6"/>
      <c r="J754" s="19">
        <f t="shared" si="44"/>
        <v>-18.642077922077885</v>
      </c>
      <c r="K754" s="19">
        <f t="shared" si="45"/>
        <v>-12.048831168831112</v>
      </c>
      <c r="L754" s="5"/>
      <c r="M754" t="b">
        <f t="shared" si="46"/>
        <v>0</v>
      </c>
      <c r="N754" t="b">
        <f t="shared" si="47"/>
        <v>0</v>
      </c>
    </row>
    <row r="755" spans="1:14" x14ac:dyDescent="0.3">
      <c r="A755" t="str">
        <f>'Regression Coefficients_output'!A754</f>
        <v>USC00381770</v>
      </c>
      <c r="B755" t="str">
        <f>'Regression Coefficients_output'!B754</f>
        <v>SC</v>
      </c>
      <c r="C755">
        <f>'Regression Coefficients_output'!C754</f>
        <v>34.660299999999999</v>
      </c>
      <c r="D755">
        <f>'Regression Coefficients_output'!D754</f>
        <v>-82.823300000000003</v>
      </c>
      <c r="E755">
        <f>'Regression Coefficients_output'!G754</f>
        <v>0</v>
      </c>
      <c r="F755">
        <f>'Regression Coefficients_output'!K754</f>
        <v>-0.217607655502391</v>
      </c>
      <c r="G755">
        <v>0.46510652876338998</v>
      </c>
      <c r="H755" t="str">
        <v>5.80373630327179e-05</v>
      </c>
      <c r="I755" s="6"/>
      <c r="J755" s="19">
        <f t="shared" si="44"/>
        <v>0</v>
      </c>
      <c r="K755" s="19">
        <f t="shared" si="45"/>
        <v>-16.538181818181716</v>
      </c>
      <c r="L755" s="4"/>
      <c r="M755" t="b">
        <f t="shared" si="46"/>
        <v>0</v>
      </c>
      <c r="N755" t="b">
        <f t="shared" si="47"/>
        <v>0</v>
      </c>
    </row>
    <row r="756" spans="1:14" x14ac:dyDescent="0.3">
      <c r="A756" t="str">
        <f>'Regression Coefficients_output'!A755</f>
        <v>USC00381944</v>
      </c>
      <c r="B756" t="str">
        <f>'Regression Coefficients_output'!B755</f>
        <v>SC</v>
      </c>
      <c r="C756">
        <f>'Regression Coefficients_output'!C755</f>
        <v>33.991700000000002</v>
      </c>
      <c r="D756">
        <f>'Regression Coefficients_output'!D755</f>
        <v>-81.024699999999996</v>
      </c>
      <c r="E756">
        <f>'Regression Coefficients_output'!G755</f>
        <v>0.40464798359535098</v>
      </c>
      <c r="F756">
        <f>'Regression Coefficients_output'!K755</f>
        <v>0</v>
      </c>
      <c r="G756" t="str">
        <v>1.31572855857821e-06</v>
      </c>
      <c r="H756">
        <v>0.29491991881625401</v>
      </c>
      <c r="I756" s="6"/>
      <c r="J756" s="19">
        <f t="shared" si="44"/>
        <v>30.753246753246675</v>
      </c>
      <c r="K756" s="19">
        <f t="shared" si="45"/>
        <v>0</v>
      </c>
      <c r="L756" s="4"/>
      <c r="M756" t="b">
        <f t="shared" si="46"/>
        <v>0</v>
      </c>
      <c r="N756" t="b">
        <f t="shared" si="47"/>
        <v>0</v>
      </c>
    </row>
    <row r="757" spans="1:14" x14ac:dyDescent="0.3">
      <c r="A757" t="str">
        <f>'Regression Coefficients_output'!A756</f>
        <v>USC00381997</v>
      </c>
      <c r="B757" t="str">
        <f>'Regression Coefficients_output'!B756</f>
        <v>SC</v>
      </c>
      <c r="C757">
        <f>'Regression Coefficients_output'!C756</f>
        <v>33.831400000000002</v>
      </c>
      <c r="D757">
        <f>'Regression Coefficients_output'!D756</f>
        <v>-79.055800000000005</v>
      </c>
      <c r="E757">
        <f>'Regression Coefficients_output'!G756</f>
        <v>-0.12558863436826501</v>
      </c>
      <c r="F757">
        <f>'Regression Coefficients_output'!K756</f>
        <v>-0.13680261792641299</v>
      </c>
      <c r="G757">
        <v>4.8410516039665397E-2</v>
      </c>
      <c r="H757">
        <v>2.3969168056819E-2</v>
      </c>
      <c r="I757" s="6"/>
      <c r="J757" s="19">
        <f t="shared" si="44"/>
        <v>-9.5447362119881412</v>
      </c>
      <c r="K757" s="19">
        <f t="shared" si="45"/>
        <v>-10.396998962407388</v>
      </c>
      <c r="L757" s="4"/>
      <c r="M757" t="b">
        <f t="shared" si="46"/>
        <v>0</v>
      </c>
      <c r="N757" t="b">
        <f t="shared" si="47"/>
        <v>0</v>
      </c>
    </row>
    <row r="758" spans="1:14" x14ac:dyDescent="0.3">
      <c r="A758" t="str">
        <f>'Regression Coefficients_output'!A757</f>
        <v>USC00382260</v>
      </c>
      <c r="B758" t="str">
        <f>'Regression Coefficients_output'!B757</f>
        <v>SC</v>
      </c>
      <c r="C758">
        <f>'Regression Coefficients_output'!C757</f>
        <v>34.301099999999998</v>
      </c>
      <c r="D758">
        <f>'Regression Coefficients_output'!D757</f>
        <v>-79.8767</v>
      </c>
      <c r="E758">
        <f>'Regression Coefficients_output'!G757</f>
        <v>0</v>
      </c>
      <c r="F758">
        <f>'Regression Coefficients_output'!K757</f>
        <v>-0.10745044429254801</v>
      </c>
      <c r="G758">
        <v>0.41019461399185497</v>
      </c>
      <c r="H758">
        <v>5.1958602379333002E-2</v>
      </c>
      <c r="I758" s="6"/>
      <c r="J758" s="19">
        <f t="shared" si="44"/>
        <v>0</v>
      </c>
      <c r="K758" s="19">
        <f t="shared" si="45"/>
        <v>-8.166233766233649</v>
      </c>
      <c r="L758" s="4"/>
      <c r="M758" t="b">
        <f t="shared" si="46"/>
        <v>0</v>
      </c>
      <c r="N758" t="b">
        <f t="shared" si="47"/>
        <v>0</v>
      </c>
    </row>
    <row r="759" spans="1:14" x14ac:dyDescent="0.3">
      <c r="A759" t="str">
        <f>'Regression Coefficients_output'!A758</f>
        <v>USC00383468</v>
      </c>
      <c r="B759" t="str">
        <f>'Regression Coefficients_output'!B758</f>
        <v>SC</v>
      </c>
      <c r="C759">
        <f>'Regression Coefficients_output'!C758</f>
        <v>33.361899999999999</v>
      </c>
      <c r="D759">
        <f>'Regression Coefficients_output'!D758</f>
        <v>-79.2239</v>
      </c>
      <c r="E759">
        <f>'Regression Coefficients_output'!G758</f>
        <v>0</v>
      </c>
      <c r="F759">
        <f>'Regression Coefficients_output'!K758</f>
        <v>0</v>
      </c>
      <c r="G759">
        <v>0.82047234939581903</v>
      </c>
      <c r="H759">
        <v>0.71821490446601799</v>
      </c>
      <c r="I759" s="6"/>
      <c r="J759" s="19">
        <f t="shared" si="44"/>
        <v>0</v>
      </c>
      <c r="K759" s="19">
        <f t="shared" si="45"/>
        <v>0</v>
      </c>
      <c r="L759" s="4"/>
      <c r="M759" t="b">
        <f t="shared" si="46"/>
        <v>0</v>
      </c>
      <c r="N759" t="b">
        <f t="shared" si="47"/>
        <v>0</v>
      </c>
    </row>
    <row r="760" spans="1:14" x14ac:dyDescent="0.3">
      <c r="A760" t="str">
        <f>'Regression Coefficients_output'!A759</f>
        <v>USC00383754</v>
      </c>
      <c r="B760" t="str">
        <f>'Regression Coefficients_output'!B759</f>
        <v>SC</v>
      </c>
      <c r="C760">
        <f>'Regression Coefficients_output'!C759</f>
        <v>34.1997</v>
      </c>
      <c r="D760">
        <f>'Regression Coefficients_output'!D759</f>
        <v>-82.171099999999996</v>
      </c>
      <c r="E760">
        <f>'Regression Coefficients_output'!G759</f>
        <v>0</v>
      </c>
      <c r="F760">
        <f>'Regression Coefficients_output'!K759</f>
        <v>0</v>
      </c>
      <c r="G760">
        <v>0.57023363782406</v>
      </c>
      <c r="H760">
        <v>0.62561876671855099</v>
      </c>
      <c r="I760" s="6"/>
      <c r="J760" s="19">
        <f t="shared" si="44"/>
        <v>0</v>
      </c>
      <c r="K760" s="19">
        <f t="shared" si="45"/>
        <v>0</v>
      </c>
      <c r="L760" s="4"/>
      <c r="M760" t="b">
        <f t="shared" si="46"/>
        <v>0</v>
      </c>
      <c r="N760" t="b">
        <f t="shared" si="47"/>
        <v>0</v>
      </c>
    </row>
    <row r="761" spans="1:14" x14ac:dyDescent="0.3">
      <c r="A761" t="str">
        <f>'Regression Coefficients_output'!A760</f>
        <v>USC00385017</v>
      </c>
      <c r="B761" t="str">
        <f>'Regression Coefficients_output'!B760</f>
        <v>SC</v>
      </c>
      <c r="C761">
        <f>'Regression Coefficients_output'!C760</f>
        <v>34.498899999999999</v>
      </c>
      <c r="D761">
        <f>'Regression Coefficients_output'!D760</f>
        <v>-82.021900000000002</v>
      </c>
      <c r="E761">
        <f>'Regression Coefficients_output'!G760</f>
        <v>0</v>
      </c>
      <c r="F761">
        <f>'Regression Coefficients_output'!K760</f>
        <v>0</v>
      </c>
      <c r="G761">
        <v>0.179696190363553</v>
      </c>
      <c r="H761">
        <v>0.17249714886206699</v>
      </c>
      <c r="I761" s="6"/>
      <c r="J761" s="19">
        <f t="shared" si="44"/>
        <v>0</v>
      </c>
      <c r="K761" s="19">
        <f t="shared" si="45"/>
        <v>0</v>
      </c>
      <c r="L761" s="5"/>
      <c r="M761" t="b">
        <f t="shared" si="46"/>
        <v>0</v>
      </c>
      <c r="N761" t="b">
        <f t="shared" si="47"/>
        <v>0</v>
      </c>
    </row>
    <row r="762" spans="1:14" x14ac:dyDescent="0.3">
      <c r="A762" t="str">
        <f>'Regression Coefficients_output'!A761</f>
        <v>USC00385200</v>
      </c>
      <c r="B762" t="str">
        <f>'Regression Coefficients_output'!B761</f>
        <v>SC</v>
      </c>
      <c r="C762">
        <f>'Regression Coefficients_output'!C761</f>
        <v>34.199399999999997</v>
      </c>
      <c r="D762">
        <f>'Regression Coefficients_output'!D761</f>
        <v>-81.414400000000001</v>
      </c>
      <c r="E762">
        <f>'Regression Coefficients_output'!G761</f>
        <v>-0.30019138755980801</v>
      </c>
      <c r="F762">
        <f>'Regression Coefficients_output'!K761</f>
        <v>0</v>
      </c>
      <c r="G762">
        <v>9.1100762104203705E-4</v>
      </c>
      <c r="H762">
        <v>0.14078543526071699</v>
      </c>
      <c r="I762" s="6"/>
      <c r="J762" s="19">
        <f t="shared" si="44"/>
        <v>-22.81454545454541</v>
      </c>
      <c r="K762" s="19">
        <f t="shared" si="45"/>
        <v>0</v>
      </c>
      <c r="L762" s="5"/>
      <c r="M762" t="b">
        <f t="shared" si="46"/>
        <v>0</v>
      </c>
      <c r="N762" t="b">
        <f t="shared" si="47"/>
        <v>0</v>
      </c>
    </row>
    <row r="763" spans="1:14" x14ac:dyDescent="0.3">
      <c r="A763" t="str">
        <f>'Regression Coefficients_output'!A762</f>
        <v>USC00386209</v>
      </c>
      <c r="B763" t="str">
        <f>'Regression Coefficients_output'!B762</f>
        <v>SC</v>
      </c>
      <c r="C763">
        <f>'Regression Coefficients_output'!C762</f>
        <v>34.291699999999999</v>
      </c>
      <c r="D763">
        <f>'Regression Coefficients_output'!D762</f>
        <v>-81.620800000000003</v>
      </c>
      <c r="E763">
        <f>'Regression Coefficients_output'!G762</f>
        <v>0</v>
      </c>
      <c r="F763">
        <f>'Regression Coefficients_output'!K762</f>
        <v>-0.105130326523163</v>
      </c>
      <c r="G763">
        <v>0.64730753422338405</v>
      </c>
      <c r="H763">
        <v>4.0432138379955199E-2</v>
      </c>
      <c r="I763" s="6"/>
      <c r="J763" s="19">
        <f t="shared" si="44"/>
        <v>0</v>
      </c>
      <c r="K763" s="19">
        <f t="shared" si="45"/>
        <v>-7.9899048157603874</v>
      </c>
      <c r="L763" s="4"/>
      <c r="M763" t="b">
        <f t="shared" si="46"/>
        <v>0</v>
      </c>
      <c r="N763" t="b">
        <f t="shared" si="47"/>
        <v>0</v>
      </c>
    </row>
    <row r="764" spans="1:14" x14ac:dyDescent="0.3">
      <c r="A764" t="str">
        <f>'Regression Coefficients_output'!A763</f>
        <v>USC00386527</v>
      </c>
      <c r="B764" t="str">
        <f>'Regression Coefficients_output'!B763</f>
        <v>SC</v>
      </c>
      <c r="C764">
        <f>'Regression Coefficients_output'!C763</f>
        <v>33.488900000000001</v>
      </c>
      <c r="D764">
        <f>'Regression Coefficients_output'!D763</f>
        <v>-80.874200000000002</v>
      </c>
      <c r="E764">
        <f>'Regression Coefficients_output'!G763</f>
        <v>0</v>
      </c>
      <c r="F764">
        <f>'Regression Coefficients_output'!K763</f>
        <v>-0.23008048289738001</v>
      </c>
      <c r="G764">
        <v>0.499138392465792</v>
      </c>
      <c r="H764">
        <v>7.2884567082737498E-4</v>
      </c>
      <c r="I764" s="6"/>
      <c r="J764" s="19">
        <f t="shared" si="44"/>
        <v>0</v>
      </c>
      <c r="K764" s="19">
        <f t="shared" si="45"/>
        <v>-17.486116700200881</v>
      </c>
      <c r="L764" s="4"/>
      <c r="M764" t="b">
        <f t="shared" si="46"/>
        <v>0</v>
      </c>
      <c r="N764" t="b">
        <f t="shared" si="47"/>
        <v>0</v>
      </c>
    </row>
    <row r="765" spans="1:14" x14ac:dyDescent="0.3">
      <c r="A765" t="str">
        <f>'Regression Coefficients_output'!A764</f>
        <v>USC00387631</v>
      </c>
      <c r="B765" t="str">
        <f>'Regression Coefficients_output'!B764</f>
        <v>SC</v>
      </c>
      <c r="C765">
        <f>'Regression Coefficients_output'!C764</f>
        <v>33.991900000000001</v>
      </c>
      <c r="D765">
        <f>'Regression Coefficients_output'!D764</f>
        <v>-81.7714</v>
      </c>
      <c r="E765">
        <f>'Regression Coefficients_output'!G764</f>
        <v>0</v>
      </c>
      <c r="F765">
        <f>'Regression Coefficients_output'!K764</f>
        <v>-0.108776486671223</v>
      </c>
      <c r="G765">
        <v>0.653146208414916</v>
      </c>
      <c r="H765">
        <v>5.96604746004279E-2</v>
      </c>
      <c r="I765" s="6"/>
      <c r="J765" s="19">
        <f t="shared" si="44"/>
        <v>0</v>
      </c>
      <c r="K765" s="19">
        <f t="shared" si="45"/>
        <v>-8.2670129870129472</v>
      </c>
      <c r="L765" s="5"/>
      <c r="M765" t="b">
        <f t="shared" si="46"/>
        <v>0</v>
      </c>
      <c r="N765" t="b">
        <f t="shared" si="47"/>
        <v>0</v>
      </c>
    </row>
    <row r="766" spans="1:14" x14ac:dyDescent="0.3">
      <c r="A766" t="str">
        <f>'Regression Coefficients_output'!A765</f>
        <v>USC00387722</v>
      </c>
      <c r="B766" t="str">
        <f>'Regression Coefficients_output'!B765</f>
        <v>SC</v>
      </c>
      <c r="C766">
        <f>'Regression Coefficients_output'!C765</f>
        <v>34.634999999999998</v>
      </c>
      <c r="D766">
        <f>'Regression Coefficients_output'!D765</f>
        <v>-81.520600000000002</v>
      </c>
      <c r="E766">
        <f>'Regression Coefficients_output'!G765</f>
        <v>0</v>
      </c>
      <c r="F766">
        <f>'Regression Coefficients_output'!K765</f>
        <v>-0.101790840738209</v>
      </c>
      <c r="G766">
        <v>0.69465406900124604</v>
      </c>
      <c r="H766">
        <v>3.8191134168820397E-2</v>
      </c>
      <c r="I766" s="6"/>
      <c r="J766" s="19">
        <f t="shared" si="44"/>
        <v>0</v>
      </c>
      <c r="K766" s="19">
        <f t="shared" si="45"/>
        <v>-7.7361038961038844</v>
      </c>
      <c r="L766" s="4"/>
      <c r="M766" t="b">
        <f t="shared" si="46"/>
        <v>0</v>
      </c>
      <c r="N766" t="b">
        <f t="shared" si="47"/>
        <v>0</v>
      </c>
    </row>
    <row r="767" spans="1:14" x14ac:dyDescent="0.3">
      <c r="A767" t="str">
        <f>'Regression Coefficients_output'!A766</f>
        <v>USC00388426</v>
      </c>
      <c r="B767" t="str">
        <f>'Regression Coefficients_output'!B766</f>
        <v>SC</v>
      </c>
      <c r="C767">
        <f>'Regression Coefficients_output'!C766</f>
        <v>33.036700000000003</v>
      </c>
      <c r="D767">
        <f>'Regression Coefficients_output'!D766</f>
        <v>-80.232500000000002</v>
      </c>
      <c r="E767">
        <f>'Regression Coefficients_output'!G766</f>
        <v>0</v>
      </c>
      <c r="F767">
        <f>'Regression Coefficients_output'!K766</f>
        <v>-0.181874549838726</v>
      </c>
      <c r="G767">
        <v>0.64947142756951903</v>
      </c>
      <c r="H767">
        <v>3.82574000535796E-3</v>
      </c>
      <c r="I767" s="6"/>
      <c r="J767" s="19">
        <f t="shared" si="44"/>
        <v>0</v>
      </c>
      <c r="K767" s="19">
        <f t="shared" si="45"/>
        <v>-13.822465787743177</v>
      </c>
      <c r="L767" s="4"/>
      <c r="M767" t="b">
        <f t="shared" si="46"/>
        <v>0</v>
      </c>
      <c r="N767" t="b">
        <f t="shared" si="47"/>
        <v>0</v>
      </c>
    </row>
    <row r="768" spans="1:14" x14ac:dyDescent="0.3">
      <c r="A768" t="str">
        <f>'Regression Coefficients_output'!A767</f>
        <v>USC00388440</v>
      </c>
      <c r="B768" t="str">
        <f>'Regression Coefficients_output'!B767</f>
        <v>SC</v>
      </c>
      <c r="C768">
        <f>'Regression Coefficients_output'!C767</f>
        <v>33.935000000000002</v>
      </c>
      <c r="D768">
        <f>'Regression Coefficients_output'!D767</f>
        <v>-80.347800000000007</v>
      </c>
      <c r="E768">
        <f>'Regression Coefficients_output'!G767</f>
        <v>-0.16787423103212601</v>
      </c>
      <c r="F768">
        <f>'Regression Coefficients_output'!K767</f>
        <v>0</v>
      </c>
      <c r="G768">
        <v>2.8728900347605699E-2</v>
      </c>
      <c r="H768">
        <v>0.445557186106528</v>
      </c>
      <c r="I768" s="6"/>
      <c r="J768" s="19">
        <f t="shared" si="44"/>
        <v>-12.758441558441577</v>
      </c>
      <c r="K768" s="19">
        <f t="shared" si="45"/>
        <v>0</v>
      </c>
      <c r="L768" s="4"/>
      <c r="M768" t="b">
        <f t="shared" si="46"/>
        <v>0</v>
      </c>
      <c r="N768" t="b">
        <f t="shared" si="47"/>
        <v>0</v>
      </c>
    </row>
    <row r="769" spans="1:14" x14ac:dyDescent="0.3">
      <c r="A769" t="str">
        <f>'Regression Coefficients_output'!A768</f>
        <v>USC00388887</v>
      </c>
      <c r="B769" t="str">
        <f>'Regression Coefficients_output'!B768</f>
        <v>SC</v>
      </c>
      <c r="C769">
        <f>'Regression Coefficients_output'!C768</f>
        <v>34.754399999999997</v>
      </c>
      <c r="D769">
        <f>'Regression Coefficients_output'!D768</f>
        <v>-83.075000000000003</v>
      </c>
      <c r="E769">
        <f>'Regression Coefficients_output'!G768</f>
        <v>0</v>
      </c>
      <c r="F769">
        <f>'Regression Coefficients_output'!K768</f>
        <v>-0.117881066302119</v>
      </c>
      <c r="G769">
        <v>0.90483600356498095</v>
      </c>
      <c r="H769">
        <v>2.4580631741399701E-2</v>
      </c>
      <c r="I769" s="6"/>
      <c r="J769" s="19">
        <f t="shared" si="44"/>
        <v>0</v>
      </c>
      <c r="K769" s="19">
        <f t="shared" si="45"/>
        <v>-8.9589610389610446</v>
      </c>
      <c r="L769" s="4"/>
      <c r="M769" t="b">
        <f t="shared" si="46"/>
        <v>0</v>
      </c>
      <c r="N769" t="b">
        <f t="shared" si="47"/>
        <v>0</v>
      </c>
    </row>
    <row r="770" spans="1:14" x14ac:dyDescent="0.3">
      <c r="A770" t="str">
        <f>'Regression Coefficients_output'!A769</f>
        <v>USC00389327</v>
      </c>
      <c r="B770" t="str">
        <f>'Regression Coefficients_output'!B769</f>
        <v>SC</v>
      </c>
      <c r="C770">
        <f>'Regression Coefficients_output'!C769</f>
        <v>34.370600000000003</v>
      </c>
      <c r="D770">
        <f>'Regression Coefficients_output'!D769</f>
        <v>-81.082499999999996</v>
      </c>
      <c r="E770">
        <f>'Regression Coefficients_output'!G769</f>
        <v>0</v>
      </c>
      <c r="F770">
        <f>'Regression Coefficients_output'!K769</f>
        <v>-0.16425153793574701</v>
      </c>
      <c r="G770">
        <v>0.84626621909210697</v>
      </c>
      <c r="H770">
        <v>2.5594941051873101E-3</v>
      </c>
      <c r="I770" s="6"/>
      <c r="J770" s="19">
        <f t="shared" si="44"/>
        <v>0</v>
      </c>
      <c r="K770" s="19">
        <f t="shared" si="45"/>
        <v>-12.483116883116773</v>
      </c>
      <c r="L770" s="4"/>
      <c r="M770" t="b">
        <f t="shared" si="46"/>
        <v>0</v>
      </c>
      <c r="N770" t="b">
        <f t="shared" si="47"/>
        <v>0</v>
      </c>
    </row>
    <row r="771" spans="1:14" x14ac:dyDescent="0.3">
      <c r="A771" t="str">
        <f>'Regression Coefficients_output'!A770</f>
        <v>USC00389350</v>
      </c>
      <c r="B771" t="str">
        <f>'Regression Coefficients_output'!B770</f>
        <v>SC</v>
      </c>
      <c r="C771">
        <f>'Regression Coefficients_output'!C770</f>
        <v>34.937800000000003</v>
      </c>
      <c r="D771">
        <f>'Regression Coefficients_output'!D770</f>
        <v>-81.037499999999994</v>
      </c>
      <c r="E771">
        <f>'Regression Coefficients_output'!G770</f>
        <v>0</v>
      </c>
      <c r="F771">
        <f>'Regression Coefficients_output'!K770</f>
        <v>-0.11883800410116201</v>
      </c>
      <c r="G771">
        <v>0.839748429863997</v>
      </c>
      <c r="H771">
        <v>1.00575852657473E-2</v>
      </c>
      <c r="I771" s="6"/>
      <c r="J771" s="19">
        <f t="shared" si="44"/>
        <v>0</v>
      </c>
      <c r="K771" s="19">
        <f t="shared" si="45"/>
        <v>-9.0316883116883133</v>
      </c>
      <c r="L771" s="4"/>
      <c r="M771" t="b">
        <f t="shared" si="46"/>
        <v>0</v>
      </c>
      <c r="N771" t="b">
        <f t="shared" si="47"/>
        <v>0</v>
      </c>
    </row>
    <row r="772" spans="1:14" x14ac:dyDescent="0.3">
      <c r="A772" t="str">
        <f>'Regression Coefficients_output'!A771</f>
        <v>USC00389469</v>
      </c>
      <c r="B772" t="str">
        <f>'Regression Coefficients_output'!B771</f>
        <v>SC</v>
      </c>
      <c r="C772">
        <f>'Regression Coefficients_output'!C771</f>
        <v>32.701900000000002</v>
      </c>
      <c r="D772">
        <f>'Regression Coefficients_output'!D771</f>
        <v>-80.851699999999994</v>
      </c>
      <c r="E772">
        <f>'Regression Coefficients_output'!G771</f>
        <v>0</v>
      </c>
      <c r="F772">
        <f>'Regression Coefficients_output'!K771</f>
        <v>0</v>
      </c>
      <c r="G772">
        <v>0.14013618430604899</v>
      </c>
      <c r="H772">
        <v>0.554050618139725</v>
      </c>
      <c r="I772" s="6"/>
      <c r="J772" s="19">
        <f t="shared" si="44"/>
        <v>0</v>
      </c>
      <c r="K772" s="19">
        <f t="shared" si="45"/>
        <v>0</v>
      </c>
      <c r="L772" s="4"/>
      <c r="M772" t="b">
        <f t="shared" si="46"/>
        <v>0</v>
      </c>
      <c r="N772" t="b">
        <f t="shared" si="47"/>
        <v>0</v>
      </c>
    </row>
    <row r="773" spans="1:14" x14ac:dyDescent="0.3">
      <c r="A773" t="str">
        <f>'Regression Coefficients_output'!A772</f>
        <v>USC00390043</v>
      </c>
      <c r="B773" t="str">
        <f>'Regression Coefficients_output'!B772</f>
        <v>SD</v>
      </c>
      <c r="C773">
        <f>'Regression Coefficients_output'!C772</f>
        <v>43.489400000000003</v>
      </c>
      <c r="D773">
        <f>'Regression Coefficients_output'!D772</f>
        <v>-99.062799999999996</v>
      </c>
      <c r="E773">
        <f>'Regression Coefficients_output'!G772</f>
        <v>-0.146165413533834</v>
      </c>
      <c r="F773">
        <f>'Regression Coefficients_output'!K772</f>
        <v>0</v>
      </c>
      <c r="G773">
        <v>1.6473229743408601E-2</v>
      </c>
      <c r="H773">
        <v>0.27010770544831703</v>
      </c>
      <c r="I773" s="6"/>
      <c r="J773" s="19">
        <f t="shared" ref="J773:J836" si="48">E773*B$2</f>
        <v>-11.108571428571384</v>
      </c>
      <c r="K773" s="19">
        <f t="shared" ref="K773:K836" si="49">F773*B$2</f>
        <v>0</v>
      </c>
      <c r="L773" s="4"/>
      <c r="M773" t="b">
        <f t="shared" ref="M773:M836" si="50">IF(AND(J773&lt;5, J773&gt;-5,G773&lt;0.1), TRUE)</f>
        <v>0</v>
      </c>
      <c r="N773" t="b">
        <f t="shared" ref="N773:N836" si="51">IF(AND(K773&lt;5, K773&gt;-5,H773&lt;0.1), TRUE)</f>
        <v>0</v>
      </c>
    </row>
    <row r="774" spans="1:14" x14ac:dyDescent="0.3">
      <c r="A774" t="str">
        <f>'Regression Coefficients_output'!A773</f>
        <v>USC00390128</v>
      </c>
      <c r="B774" t="str">
        <f>'Regression Coefficients_output'!B773</f>
        <v>SD</v>
      </c>
      <c r="C774">
        <f>'Regression Coefficients_output'!C773</f>
        <v>43.651400000000002</v>
      </c>
      <c r="D774">
        <f>'Regression Coefficients_output'!D773</f>
        <v>-97.798100000000005</v>
      </c>
      <c r="E774">
        <f>'Regression Coefficients_output'!G773</f>
        <v>0</v>
      </c>
      <c r="F774">
        <f>'Regression Coefficients_output'!K773</f>
        <v>-7.8345864661654094E-2</v>
      </c>
      <c r="G774">
        <v>0.159220460748736</v>
      </c>
      <c r="H774">
        <v>8.9470833685020207E-2</v>
      </c>
      <c r="I774" s="6"/>
      <c r="J774" s="19">
        <f t="shared" si="48"/>
        <v>0</v>
      </c>
      <c r="K774" s="19">
        <f t="shared" si="49"/>
        <v>-5.9542857142857111</v>
      </c>
      <c r="L774" s="4"/>
      <c r="M774" t="b">
        <f t="shared" si="50"/>
        <v>0</v>
      </c>
      <c r="N774" t="b">
        <f t="shared" si="51"/>
        <v>0</v>
      </c>
    </row>
    <row r="775" spans="1:14" x14ac:dyDescent="0.3">
      <c r="A775" t="str">
        <f>'Regression Coefficients_output'!A774</f>
        <v>USC00391392</v>
      </c>
      <c r="B775" t="str">
        <f>'Regression Coefficients_output'!B774</f>
        <v>SD</v>
      </c>
      <c r="C775">
        <f>'Regression Coefficients_output'!C774</f>
        <v>43.311100000000003</v>
      </c>
      <c r="D775">
        <f>'Regression Coefficients_output'!D774</f>
        <v>-96.587800000000001</v>
      </c>
      <c r="E775">
        <f>'Regression Coefficients_output'!G774</f>
        <v>-0.31031476291326898</v>
      </c>
      <c r="F775">
        <f>'Regression Coefficients_output'!K774</f>
        <v>0</v>
      </c>
      <c r="G775" t="str">
        <v>7.30227135090433e-06</v>
      </c>
      <c r="H775">
        <v>0.12154839280858699</v>
      </c>
      <c r="I775" s="6"/>
      <c r="J775" s="19">
        <f t="shared" si="48"/>
        <v>-23.583921981408444</v>
      </c>
      <c r="K775" s="19">
        <f t="shared" si="49"/>
        <v>0</v>
      </c>
      <c r="L775" s="4"/>
      <c r="M775" t="b">
        <f t="shared" si="50"/>
        <v>0</v>
      </c>
      <c r="N775" t="b">
        <f t="shared" si="51"/>
        <v>0</v>
      </c>
    </row>
    <row r="776" spans="1:14" x14ac:dyDescent="0.3">
      <c r="A776" t="str">
        <f>'Regression Coefficients_output'!A775</f>
        <v>USC00391739</v>
      </c>
      <c r="B776" t="str">
        <f>'Regression Coefficients_output'!B775</f>
        <v>SD</v>
      </c>
      <c r="C776">
        <f>'Regression Coefficients_output'!C775</f>
        <v>44.881700000000002</v>
      </c>
      <c r="D776">
        <f>'Regression Coefficients_output'!D775</f>
        <v>-97.732500000000002</v>
      </c>
      <c r="E776">
        <f>'Regression Coefficients_output'!G775</f>
        <v>-0.199404761904762</v>
      </c>
      <c r="F776">
        <f>'Regression Coefficients_output'!K775</f>
        <v>0</v>
      </c>
      <c r="G776">
        <v>6.9214756746290296E-3</v>
      </c>
      <c r="H776">
        <v>0.30123629062962698</v>
      </c>
      <c r="I776" s="6"/>
      <c r="J776" s="19">
        <f t="shared" si="48"/>
        <v>-15.154761904761912</v>
      </c>
      <c r="K776" s="19">
        <f t="shared" si="49"/>
        <v>0</v>
      </c>
      <c r="L776" s="4"/>
      <c r="M776" t="b">
        <f t="shared" si="50"/>
        <v>0</v>
      </c>
      <c r="N776" t="b">
        <f t="shared" si="51"/>
        <v>0</v>
      </c>
    </row>
    <row r="777" spans="1:14" x14ac:dyDescent="0.3">
      <c r="A777" t="str">
        <f>'Regression Coefficients_output'!A776</f>
        <v>USC00391972</v>
      </c>
      <c r="B777" t="str">
        <f>'Regression Coefficients_output'!B776</f>
        <v>SD</v>
      </c>
      <c r="C777">
        <f>'Regression Coefficients_output'!C776</f>
        <v>43.961100000000002</v>
      </c>
      <c r="D777">
        <f>'Regression Coefficients_output'!D776</f>
        <v>-101.86060000000001</v>
      </c>
      <c r="E777">
        <f>'Regression Coefficients_output'!G776</f>
        <v>0</v>
      </c>
      <c r="F777">
        <f>'Regression Coefficients_output'!K776</f>
        <v>-7.2801691636644295E-2</v>
      </c>
      <c r="G777">
        <v>0.73874368125105605</v>
      </c>
      <c r="H777">
        <v>8.4767846956438894E-2</v>
      </c>
      <c r="I777" s="6"/>
      <c r="J777" s="19">
        <f t="shared" si="48"/>
        <v>0</v>
      </c>
      <c r="K777" s="19">
        <f t="shared" si="49"/>
        <v>-5.5329285643849664</v>
      </c>
      <c r="L777" s="4"/>
      <c r="M777" t="b">
        <f t="shared" si="50"/>
        <v>0</v>
      </c>
      <c r="N777" t="b">
        <f t="shared" si="51"/>
        <v>0</v>
      </c>
    </row>
    <row r="778" spans="1:14" x14ac:dyDescent="0.3">
      <c r="A778" t="str">
        <f>'Regression Coefficients_output'!A777</f>
        <v>USC00392429</v>
      </c>
      <c r="B778" t="str">
        <f>'Regression Coefficients_output'!B777</f>
        <v>SD</v>
      </c>
      <c r="C778">
        <f>'Regression Coefficients_output'!C777</f>
        <v>45.046900000000001</v>
      </c>
      <c r="D778">
        <f>'Regression Coefficients_output'!D777</f>
        <v>-101.6022</v>
      </c>
      <c r="E778">
        <f>'Regression Coefficients_output'!G777</f>
        <v>0</v>
      </c>
      <c r="F778">
        <f>'Regression Coefficients_output'!K777</f>
        <v>-0.171633629528366</v>
      </c>
      <c r="G778">
        <v>0.28955691125147698</v>
      </c>
      <c r="H778">
        <v>2.2715141360015701E-4</v>
      </c>
      <c r="I778" s="6"/>
      <c r="J778" s="19">
        <f t="shared" si="48"/>
        <v>0</v>
      </c>
      <c r="K778" s="19">
        <f t="shared" si="49"/>
        <v>-13.044155844155815</v>
      </c>
      <c r="L778" s="4"/>
      <c r="M778" t="b">
        <f t="shared" si="50"/>
        <v>0</v>
      </c>
      <c r="N778" t="b">
        <f t="shared" si="51"/>
        <v>0</v>
      </c>
    </row>
    <row r="779" spans="1:14" x14ac:dyDescent="0.3">
      <c r="A779" t="str">
        <f>'Regression Coefficients_output'!A778</f>
        <v>USC00392797</v>
      </c>
      <c r="B779" t="str">
        <f>'Regression Coefficients_output'!B778</f>
        <v>SD</v>
      </c>
      <c r="C779">
        <f>'Regression Coefficients_output'!C778</f>
        <v>45.765599999999999</v>
      </c>
      <c r="D779">
        <f>'Regression Coefficients_output'!D778</f>
        <v>-99.622200000000007</v>
      </c>
      <c r="E779">
        <f>'Regression Coefficients_output'!G778</f>
        <v>-0.155051264524949</v>
      </c>
      <c r="F779">
        <f>'Regression Coefficients_output'!K778</f>
        <v>-0.138168147641832</v>
      </c>
      <c r="G779">
        <v>8.0020463841187894E-3</v>
      </c>
      <c r="H779">
        <v>4.9099740004533198E-3</v>
      </c>
      <c r="I779" s="6"/>
      <c r="J779" s="19">
        <f t="shared" si="48"/>
        <v>-11.783896103896124</v>
      </c>
      <c r="K779" s="19">
        <f t="shared" si="49"/>
        <v>-10.500779220779231</v>
      </c>
      <c r="L779" s="4"/>
      <c r="M779" t="b">
        <f t="shared" si="50"/>
        <v>0</v>
      </c>
      <c r="N779" t="b">
        <f t="shared" si="51"/>
        <v>0</v>
      </c>
    </row>
    <row r="780" spans="1:14" x14ac:dyDescent="0.3">
      <c r="A780" t="str">
        <f>'Regression Coefficients_output'!A779</f>
        <v>USC00392927</v>
      </c>
      <c r="B780" t="str">
        <f>'Regression Coefficients_output'!B779</f>
        <v>SD</v>
      </c>
      <c r="C780">
        <f>'Regression Coefficients_output'!C779</f>
        <v>45.032499999999999</v>
      </c>
      <c r="D780">
        <f>'Regression Coefficients_output'!D779</f>
        <v>-99.122500000000002</v>
      </c>
      <c r="E780">
        <f>'Regression Coefficients_output'!G779</f>
        <v>-0.15174299384825701</v>
      </c>
      <c r="F780">
        <f>'Regression Coefficients_output'!K779</f>
        <v>-0.161462747778537</v>
      </c>
      <c r="G780">
        <v>5.9368199415130102E-3</v>
      </c>
      <c r="H780">
        <v>4.2866562615207502E-4</v>
      </c>
      <c r="I780" s="6"/>
      <c r="J780" s="19">
        <f t="shared" si="48"/>
        <v>-11.532467532467534</v>
      </c>
      <c r="K780" s="19">
        <f t="shared" si="49"/>
        <v>-12.271168831168811</v>
      </c>
      <c r="L780" s="4"/>
      <c r="M780" t="b">
        <f t="shared" si="50"/>
        <v>0</v>
      </c>
      <c r="N780" t="b">
        <f t="shared" si="51"/>
        <v>0</v>
      </c>
    </row>
    <row r="781" spans="1:14" x14ac:dyDescent="0.3">
      <c r="A781" t="str">
        <f>'Regression Coefficients_output'!A780</f>
        <v>USC00393029</v>
      </c>
      <c r="B781" t="str">
        <f>'Regression Coefficients_output'!B780</f>
        <v>SD</v>
      </c>
      <c r="C781">
        <f>'Regression Coefficients_output'!C780</f>
        <v>44.068300000000001</v>
      </c>
      <c r="D781">
        <f>'Regression Coefficients_output'!D780</f>
        <v>-98.083299999999994</v>
      </c>
      <c r="E781">
        <f>'Regression Coefficients_output'!G780</f>
        <v>0</v>
      </c>
      <c r="F781">
        <f>'Regression Coefficients_output'!K780</f>
        <v>-8.2951146116168203E-2</v>
      </c>
      <c r="G781">
        <v>0.19934424313306801</v>
      </c>
      <c r="H781">
        <v>6.4123428523689199E-2</v>
      </c>
      <c r="I781" s="6"/>
      <c r="J781" s="19">
        <f t="shared" si="48"/>
        <v>0</v>
      </c>
      <c r="K781" s="19">
        <f t="shared" si="49"/>
        <v>-6.3042871048287834</v>
      </c>
      <c r="L781" s="4"/>
      <c r="M781" t="b">
        <f t="shared" si="50"/>
        <v>0</v>
      </c>
      <c r="N781" t="b">
        <f t="shared" si="51"/>
        <v>0</v>
      </c>
    </row>
    <row r="782" spans="1:14" x14ac:dyDescent="0.3">
      <c r="A782" t="str">
        <f>'Regression Coefficients_output'!A781</f>
        <v>USC00393217</v>
      </c>
      <c r="B782" t="str">
        <f>'Regression Coefficients_output'!B781</f>
        <v>SD</v>
      </c>
      <c r="C782">
        <f>'Regression Coefficients_output'!C781</f>
        <v>44.056899999999999</v>
      </c>
      <c r="D782">
        <f>'Regression Coefficients_output'!D781</f>
        <v>-99.071899999999999</v>
      </c>
      <c r="E782">
        <f>'Regression Coefficients_output'!G781</f>
        <v>0</v>
      </c>
      <c r="F782">
        <f>'Regression Coefficients_output'!K781</f>
        <v>-0.113860531579924</v>
      </c>
      <c r="G782">
        <v>0.29663779469478901</v>
      </c>
      <c r="H782">
        <v>7.9227732955787306E-2</v>
      </c>
      <c r="I782" s="6"/>
      <c r="J782" s="19">
        <f t="shared" si="48"/>
        <v>0</v>
      </c>
      <c r="K782" s="19">
        <f t="shared" si="49"/>
        <v>-8.653400400074224</v>
      </c>
      <c r="L782" s="4"/>
      <c r="M782" t="b">
        <f t="shared" si="50"/>
        <v>0</v>
      </c>
      <c r="N782" t="b">
        <f t="shared" si="51"/>
        <v>0</v>
      </c>
    </row>
    <row r="783" spans="1:14" x14ac:dyDescent="0.3">
      <c r="A783" t="str">
        <f>'Regression Coefficients_output'!A782</f>
        <v>USC00393832</v>
      </c>
      <c r="B783" t="str">
        <f>'Regression Coefficients_output'!B782</f>
        <v>SD</v>
      </c>
      <c r="C783">
        <f>'Regression Coefficients_output'!C782</f>
        <v>44.5139</v>
      </c>
      <c r="D783">
        <f>'Regression Coefficients_output'!D782</f>
        <v>-99.4422</v>
      </c>
      <c r="E783">
        <f>'Regression Coefficients_output'!G782</f>
        <v>-0.123403964456595</v>
      </c>
      <c r="F783">
        <f>'Regression Coefficients_output'!K782</f>
        <v>-0.14240601503759401</v>
      </c>
      <c r="G783">
        <v>5.1930592612509603E-2</v>
      </c>
      <c r="H783">
        <v>1.8384890067139701E-3</v>
      </c>
      <c r="I783" s="6"/>
      <c r="J783" s="19">
        <f t="shared" si="48"/>
        <v>-9.3787012987012197</v>
      </c>
      <c r="K783" s="19">
        <f t="shared" si="49"/>
        <v>-10.822857142857144</v>
      </c>
      <c r="L783" s="4"/>
      <c r="M783" t="b">
        <f t="shared" si="50"/>
        <v>0</v>
      </c>
      <c r="N783" t="b">
        <f t="shared" si="51"/>
        <v>0</v>
      </c>
    </row>
    <row r="784" spans="1:14" x14ac:dyDescent="0.3">
      <c r="A784" t="str">
        <f>'Regression Coefficients_output'!A783</f>
        <v>USC00394007</v>
      </c>
      <c r="B784" t="str">
        <f>'Regression Coefficients_output'!B783</f>
        <v>SD</v>
      </c>
      <c r="C784">
        <f>'Regression Coefficients_output'!C783</f>
        <v>43.437800000000003</v>
      </c>
      <c r="D784">
        <f>'Regression Coefficients_output'!D783</f>
        <v>-103.4739</v>
      </c>
      <c r="E784">
        <f>'Regression Coefficients_output'!G783</f>
        <v>0</v>
      </c>
      <c r="F784">
        <f>'Regression Coefficients_output'!K783</f>
        <v>-8.7027027027026804E-2</v>
      </c>
      <c r="G784">
        <v>0.42753207976375301</v>
      </c>
      <c r="H784">
        <v>2.8617602733163602E-2</v>
      </c>
      <c r="I784" s="6"/>
      <c r="J784" s="19">
        <f t="shared" si="48"/>
        <v>0</v>
      </c>
      <c r="K784" s="19">
        <f t="shared" si="49"/>
        <v>-6.6140540540540371</v>
      </c>
      <c r="L784" s="4"/>
      <c r="M784" t="b">
        <f t="shared" si="50"/>
        <v>0</v>
      </c>
      <c r="N784" t="b">
        <f t="shared" si="51"/>
        <v>0</v>
      </c>
    </row>
    <row r="785" spans="1:14" x14ac:dyDescent="0.3">
      <c r="A785" t="str">
        <f>'Regression Coefficients_output'!A784</f>
        <v>USC00394037</v>
      </c>
      <c r="B785" t="str">
        <f>'Regression Coefficients_output'!B784</f>
        <v>SD</v>
      </c>
      <c r="C785">
        <f>'Regression Coefficients_output'!C784</f>
        <v>44.0122</v>
      </c>
      <c r="D785">
        <f>'Regression Coefficients_output'!D784</f>
        <v>-97.531700000000001</v>
      </c>
      <c r="E785">
        <f>'Regression Coefficients_output'!G784</f>
        <v>-0.21384825700615101</v>
      </c>
      <c r="F785">
        <f>'Regression Coefficients_output'!K784</f>
        <v>-8.5317840054682001E-2</v>
      </c>
      <c r="G785">
        <v>3.9176295702032701E-4</v>
      </c>
      <c r="H785">
        <v>7.1671768207458394E-2</v>
      </c>
      <c r="I785" s="6"/>
      <c r="J785" s="19">
        <f t="shared" si="48"/>
        <v>-16.252467532467477</v>
      </c>
      <c r="K785" s="19">
        <f t="shared" si="49"/>
        <v>-6.4841558441558318</v>
      </c>
      <c r="L785" s="4"/>
      <c r="M785" t="b">
        <f t="shared" si="50"/>
        <v>0</v>
      </c>
      <c r="N785" t="b">
        <f t="shared" si="51"/>
        <v>0</v>
      </c>
    </row>
    <row r="786" spans="1:14" x14ac:dyDescent="0.3">
      <c r="A786" t="str">
        <f>'Regression Coefficients_output'!A785</f>
        <v>USC00394516</v>
      </c>
      <c r="B786" t="str">
        <f>'Regression Coefficients_output'!B785</f>
        <v>SD</v>
      </c>
      <c r="C786">
        <f>'Regression Coefficients_output'!C785</f>
        <v>43.902500000000003</v>
      </c>
      <c r="D786">
        <f>'Regression Coefficients_output'!D785</f>
        <v>-99.858099999999993</v>
      </c>
      <c r="E786">
        <f>'Regression Coefficients_output'!G785</f>
        <v>0</v>
      </c>
      <c r="F786">
        <f>'Regression Coefficients_output'!K785</f>
        <v>-0.182624743677375</v>
      </c>
      <c r="G786">
        <v>0.374556010795912</v>
      </c>
      <c r="H786" t="str">
        <v>5.53854508997399e-05</v>
      </c>
      <c r="I786" s="6"/>
      <c r="J786" s="19">
        <f t="shared" si="48"/>
        <v>0</v>
      </c>
      <c r="K786" s="19">
        <f t="shared" si="49"/>
        <v>-13.8794805194805</v>
      </c>
      <c r="L786" s="4"/>
      <c r="M786" t="b">
        <f t="shared" si="50"/>
        <v>0</v>
      </c>
      <c r="N786" t="b">
        <f t="shared" si="51"/>
        <v>0</v>
      </c>
    </row>
    <row r="787" spans="1:14" x14ac:dyDescent="0.3">
      <c r="A787" t="str">
        <f>'Regression Coefficients_output'!A786</f>
        <v>USC00395456</v>
      </c>
      <c r="B787" t="str">
        <f>'Regression Coefficients_output'!B786</f>
        <v>SD</v>
      </c>
      <c r="C787">
        <f>'Regression Coefficients_output'!C786</f>
        <v>45.155000000000001</v>
      </c>
      <c r="D787">
        <f>'Regression Coefficients_output'!D786</f>
        <v>-98.582499999999996</v>
      </c>
      <c r="E787">
        <f>'Regression Coefficients_output'!G786</f>
        <v>-0.26477833507852799</v>
      </c>
      <c r="F787">
        <f>'Regression Coefficients_output'!K786</f>
        <v>0</v>
      </c>
      <c r="G787">
        <v>1.3587189307217901E-4</v>
      </c>
      <c r="H787">
        <v>0.683113193842391</v>
      </c>
      <c r="I787" s="6"/>
      <c r="J787" s="19">
        <f t="shared" si="48"/>
        <v>-20.123153465968127</v>
      </c>
      <c r="K787" s="19">
        <f t="shared" si="49"/>
        <v>0</v>
      </c>
      <c r="L787" s="4"/>
      <c r="M787" t="b">
        <f t="shared" si="50"/>
        <v>0</v>
      </c>
      <c r="N787" t="b">
        <f t="shared" si="51"/>
        <v>0</v>
      </c>
    </row>
    <row r="788" spans="1:14" x14ac:dyDescent="0.3">
      <c r="A788" t="str">
        <f>'Regression Coefficients_output'!A787</f>
        <v>USC00395481</v>
      </c>
      <c r="B788" t="str">
        <f>'Regression Coefficients_output'!B787</f>
        <v>SD</v>
      </c>
      <c r="C788">
        <f>'Regression Coefficients_output'!C787</f>
        <v>43.235799999999998</v>
      </c>
      <c r="D788">
        <f>'Regression Coefficients_output'!D787</f>
        <v>-97.571399999999997</v>
      </c>
      <c r="E788">
        <f>'Regression Coefficients_output'!G787</f>
        <v>-0.140956937799043</v>
      </c>
      <c r="F788">
        <f>'Regression Coefficients_output'!K787</f>
        <v>-0.13673274094326701</v>
      </c>
      <c r="G788">
        <v>3.2428166129759198E-2</v>
      </c>
      <c r="H788">
        <v>1.7492715844653101E-3</v>
      </c>
      <c r="I788" s="6"/>
      <c r="J788" s="19">
        <f t="shared" si="48"/>
        <v>-10.712727272727268</v>
      </c>
      <c r="K788" s="19">
        <f t="shared" si="49"/>
        <v>-10.391688311688293</v>
      </c>
      <c r="L788" s="4"/>
      <c r="M788" t="b">
        <f t="shared" si="50"/>
        <v>0</v>
      </c>
      <c r="N788" t="b">
        <f t="shared" si="51"/>
        <v>0</v>
      </c>
    </row>
    <row r="789" spans="1:14" x14ac:dyDescent="0.3">
      <c r="A789" t="str">
        <f>'Regression Coefficients_output'!A788</f>
        <v>USC00395536</v>
      </c>
      <c r="B789" t="str">
        <f>'Regression Coefficients_output'!B788</f>
        <v>SD</v>
      </c>
      <c r="C789">
        <f>'Regression Coefficients_output'!C788</f>
        <v>45.2836</v>
      </c>
      <c r="D789">
        <f>'Regression Coefficients_output'!D788</f>
        <v>-96.668899999999994</v>
      </c>
      <c r="E789">
        <f>'Regression Coefficients_output'!G788</f>
        <v>-0.158629155319644</v>
      </c>
      <c r="F789">
        <f>'Regression Coefficients_output'!K788</f>
        <v>0</v>
      </c>
      <c r="G789">
        <v>3.2995267190459802E-2</v>
      </c>
      <c r="H789">
        <v>0.45939251279382698</v>
      </c>
      <c r="I789" s="6"/>
      <c r="J789" s="19">
        <f t="shared" si="48"/>
        <v>-12.055815804292944</v>
      </c>
      <c r="K789" s="19">
        <f t="shared" si="49"/>
        <v>0</v>
      </c>
      <c r="L789" s="4"/>
      <c r="M789" t="b">
        <f t="shared" si="50"/>
        <v>0</v>
      </c>
      <c r="N789" t="b">
        <f t="shared" si="51"/>
        <v>0</v>
      </c>
    </row>
    <row r="790" spans="1:14" x14ac:dyDescent="0.3">
      <c r="A790" t="str">
        <f>'Regression Coefficients_output'!A789</f>
        <v>USC00395891</v>
      </c>
      <c r="B790" t="str">
        <f>'Regression Coefficients_output'!B789</f>
        <v>SD</v>
      </c>
      <c r="C790">
        <f>'Regression Coefficients_output'!C789</f>
        <v>43.887799999999999</v>
      </c>
      <c r="D790">
        <f>'Regression Coefficients_output'!D789</f>
        <v>-100.7075</v>
      </c>
      <c r="E790">
        <f>'Regression Coefficients_output'!G789</f>
        <v>-9.9070403280929295E-2</v>
      </c>
      <c r="F790">
        <f>'Regression Coefficients_output'!K789</f>
        <v>-0.12050580997949401</v>
      </c>
      <c r="G790">
        <v>5.1621770602884802E-2</v>
      </c>
      <c r="H790">
        <v>8.7663521625963494E-3</v>
      </c>
      <c r="I790" s="6"/>
      <c r="J790" s="19">
        <f t="shared" si="48"/>
        <v>-7.5293506493506266</v>
      </c>
      <c r="K790" s="19">
        <f t="shared" si="49"/>
        <v>-9.1584415584415453</v>
      </c>
      <c r="L790" s="4"/>
      <c r="M790" t="b">
        <f t="shared" si="50"/>
        <v>0</v>
      </c>
      <c r="N790" t="b">
        <f t="shared" si="51"/>
        <v>0</v>
      </c>
    </row>
    <row r="791" spans="1:14" x14ac:dyDescent="0.3">
      <c r="A791" t="str">
        <f>'Regression Coefficients_output'!A790</f>
        <v>USC00396947</v>
      </c>
      <c r="B791" t="str">
        <f>'Regression Coefficients_output'!B790</f>
        <v>SD</v>
      </c>
      <c r="C791">
        <f>'Regression Coefficients_output'!C790</f>
        <v>44.120600000000003</v>
      </c>
      <c r="D791">
        <f>'Regression Coefficients_output'!D790</f>
        <v>-103.2842</v>
      </c>
      <c r="E791">
        <f>'Regression Coefficients_output'!G790</f>
        <v>-0.13456614509246101</v>
      </c>
      <c r="F791">
        <f>'Regression Coefficients_output'!K790</f>
        <v>0</v>
      </c>
      <c r="G791">
        <v>1.61281370507411E-2</v>
      </c>
      <c r="H791">
        <v>0.50985983930891698</v>
      </c>
      <c r="I791" s="6"/>
      <c r="J791" s="19">
        <f t="shared" si="48"/>
        <v>-10.227027027027036</v>
      </c>
      <c r="K791" s="19">
        <f t="shared" si="49"/>
        <v>0</v>
      </c>
      <c r="L791" s="4"/>
      <c r="M791" t="b">
        <f t="shared" si="50"/>
        <v>0</v>
      </c>
      <c r="N791" t="b">
        <f t="shared" si="51"/>
        <v>0</v>
      </c>
    </row>
    <row r="792" spans="1:14" x14ac:dyDescent="0.3">
      <c r="A792" t="str">
        <f>'Regression Coefficients_output'!A791</f>
        <v>USC00398622</v>
      </c>
      <c r="B792" t="str">
        <f>'Regression Coefficients_output'!B791</f>
        <v>SD</v>
      </c>
      <c r="C792">
        <f>'Regression Coefficients_output'!C791</f>
        <v>42.762500000000003</v>
      </c>
      <c r="D792">
        <f>'Regression Coefficients_output'!D791</f>
        <v>-96.919399999999996</v>
      </c>
      <c r="E792">
        <f>'Regression Coefficients_output'!G791</f>
        <v>-0.129768263231964</v>
      </c>
      <c r="F792">
        <f>'Regression Coefficients_output'!K791</f>
        <v>0</v>
      </c>
      <c r="G792">
        <v>3.7121102965422301E-2</v>
      </c>
      <c r="H792">
        <v>0.11541984643356799</v>
      </c>
      <c r="I792" s="6"/>
      <c r="J792" s="19">
        <f t="shared" si="48"/>
        <v>-9.8623880056292634</v>
      </c>
      <c r="K792" s="19">
        <f t="shared" si="49"/>
        <v>0</v>
      </c>
      <c r="L792" s="4"/>
      <c r="M792" t="b">
        <f t="shared" si="50"/>
        <v>0</v>
      </c>
      <c r="N792" t="b">
        <f t="shared" si="51"/>
        <v>0</v>
      </c>
    </row>
    <row r="793" spans="1:14" x14ac:dyDescent="0.3">
      <c r="A793" t="str">
        <f>'Regression Coefficients_output'!A792</f>
        <v>USC00399442</v>
      </c>
      <c r="B793" t="str">
        <f>'Regression Coefficients_output'!B792</f>
        <v>SD</v>
      </c>
      <c r="C793">
        <f>'Regression Coefficients_output'!C792</f>
        <v>43.498899999999999</v>
      </c>
      <c r="D793">
        <f>'Regression Coefficients_output'!D792</f>
        <v>-100.48139999999999</v>
      </c>
      <c r="E793">
        <f>'Regression Coefficients_output'!G792</f>
        <v>-0.193943122778234</v>
      </c>
      <c r="F793">
        <f>'Regression Coefficients_output'!K792</f>
        <v>0</v>
      </c>
      <c r="G793">
        <v>2.77472952777027E-4</v>
      </c>
      <c r="H793">
        <v>0.22454213295535699</v>
      </c>
      <c r="I793" s="6"/>
      <c r="J793" s="19">
        <f t="shared" si="48"/>
        <v>-14.739677331145785</v>
      </c>
      <c r="K793" s="19">
        <f t="shared" si="49"/>
        <v>0</v>
      </c>
      <c r="L793" s="4"/>
      <c r="M793" t="b">
        <f t="shared" si="50"/>
        <v>0</v>
      </c>
      <c r="N793" t="b">
        <f t="shared" si="51"/>
        <v>0</v>
      </c>
    </row>
    <row r="794" spans="1:14" x14ac:dyDescent="0.3">
      <c r="A794" t="str">
        <f>'Regression Coefficients_output'!A793</f>
        <v>USC00401790</v>
      </c>
      <c r="B794" t="str">
        <f>'Regression Coefficients_output'!B793</f>
        <v>TN</v>
      </c>
      <c r="C794">
        <f>'Regression Coefficients_output'!C793</f>
        <v>36.547199999999997</v>
      </c>
      <c r="D794">
        <f>'Regression Coefficients_output'!D793</f>
        <v>-87.335300000000004</v>
      </c>
      <c r="E794">
        <f>'Regression Coefficients_output'!G793</f>
        <v>0</v>
      </c>
      <c r="F794">
        <f>'Regression Coefficients_output'!K793</f>
        <v>-0.12615174299384799</v>
      </c>
      <c r="G794">
        <v>0.28095762400763802</v>
      </c>
      <c r="H794">
        <v>3.2756750584197601E-2</v>
      </c>
      <c r="I794" s="6"/>
      <c r="J794" s="19">
        <f t="shared" si="48"/>
        <v>0</v>
      </c>
      <c r="K794" s="19">
        <f t="shared" si="49"/>
        <v>-9.5875324675324478</v>
      </c>
      <c r="L794" s="4"/>
      <c r="M794" t="b">
        <f t="shared" si="50"/>
        <v>0</v>
      </c>
      <c r="N794" t="b">
        <f t="shared" si="51"/>
        <v>0</v>
      </c>
    </row>
    <row r="795" spans="1:14" x14ac:dyDescent="0.3">
      <c r="A795" t="str">
        <f>'Regression Coefficients_output'!A794</f>
        <v>USC00402024</v>
      </c>
      <c r="B795" t="str">
        <f>'Regression Coefficients_output'!B794</f>
        <v>TN</v>
      </c>
      <c r="C795">
        <f>'Regression Coefficients_output'!C794</f>
        <v>34.993899999999996</v>
      </c>
      <c r="D795">
        <f>'Regression Coefficients_output'!D794</f>
        <v>-84.375799999999998</v>
      </c>
      <c r="E795">
        <f>'Regression Coefficients_output'!G794</f>
        <v>-0.33631919012728301</v>
      </c>
      <c r="F795">
        <f>'Regression Coefficients_output'!K794</f>
        <v>-0.109238274558958</v>
      </c>
      <c r="G795">
        <v>5.34919876292422E-4</v>
      </c>
      <c r="H795">
        <v>9.8561103013447393E-2</v>
      </c>
      <c r="I795" s="6"/>
      <c r="J795" s="19">
        <f t="shared" si="48"/>
        <v>-25.560258449673508</v>
      </c>
      <c r="K795" s="19">
        <f t="shared" si="49"/>
        <v>-8.3021088664808076</v>
      </c>
      <c r="L795" s="4"/>
      <c r="M795" t="b">
        <f t="shared" si="50"/>
        <v>0</v>
      </c>
      <c r="N795" t="b">
        <f t="shared" si="51"/>
        <v>0</v>
      </c>
    </row>
    <row r="796" spans="1:14" x14ac:dyDescent="0.3">
      <c r="A796" t="str">
        <f>'Regression Coefficients_output'!A795</f>
        <v>USC00402108</v>
      </c>
      <c r="B796" t="str">
        <f>'Regression Coefficients_output'!B795</f>
        <v>TN</v>
      </c>
      <c r="C796">
        <f>'Regression Coefficients_output'!C795</f>
        <v>35.549700000000001</v>
      </c>
      <c r="D796">
        <f>'Regression Coefficients_output'!D795</f>
        <v>-89.7</v>
      </c>
      <c r="E796">
        <f>'Regression Coefficients_output'!G795</f>
        <v>-0.19393024815559801</v>
      </c>
      <c r="F796">
        <f>'Regression Coefficients_output'!K795</f>
        <v>0</v>
      </c>
      <c r="G796">
        <v>3.5642584166073202E-2</v>
      </c>
      <c r="H796">
        <v>0.908428894589561</v>
      </c>
      <c r="I796" s="6"/>
      <c r="J796" s="19">
        <f t="shared" si="48"/>
        <v>-14.738698859825448</v>
      </c>
      <c r="K796" s="19">
        <f t="shared" si="49"/>
        <v>0</v>
      </c>
      <c r="L796" s="4"/>
      <c r="M796" t="b">
        <f t="shared" si="50"/>
        <v>0</v>
      </c>
      <c r="N796" t="b">
        <f t="shared" si="51"/>
        <v>0</v>
      </c>
    </row>
    <row r="797" spans="1:14" x14ac:dyDescent="0.3">
      <c r="A797" t="str">
        <f>'Regression Coefficients_output'!A796</f>
        <v>USC00402202</v>
      </c>
      <c r="B797" t="str">
        <f>'Regression Coefficients_output'!B796</f>
        <v>TN</v>
      </c>
      <c r="C797">
        <f>'Regression Coefficients_output'!C796</f>
        <v>36.014699999999998</v>
      </c>
      <c r="D797">
        <f>'Regression Coefficients_output'!D796</f>
        <v>-85.131399999999999</v>
      </c>
      <c r="E797">
        <f>'Regression Coefficients_output'!G796</f>
        <v>0</v>
      </c>
      <c r="F797">
        <f>'Regression Coefficients_output'!K796</f>
        <v>-0.169993164730006</v>
      </c>
      <c r="G797">
        <v>0.31392945243214498</v>
      </c>
      <c r="H797">
        <v>5.3256616709617603E-4</v>
      </c>
      <c r="I797" s="6"/>
      <c r="J797" s="19">
        <f t="shared" si="48"/>
        <v>0</v>
      </c>
      <c r="K797" s="19">
        <f t="shared" si="49"/>
        <v>-12.919480519480457</v>
      </c>
      <c r="L797" s="4"/>
      <c r="M797" t="b">
        <f t="shared" si="50"/>
        <v>0</v>
      </c>
      <c r="N797" t="b">
        <f t="shared" si="51"/>
        <v>0</v>
      </c>
    </row>
    <row r="798" spans="1:14" x14ac:dyDescent="0.3">
      <c r="A798" t="str">
        <f>'Regression Coefficients_output'!A797</f>
        <v>USC00402489</v>
      </c>
      <c r="B798" t="str">
        <f>'Regression Coefficients_output'!B797</f>
        <v>TN</v>
      </c>
      <c r="C798">
        <f>'Regression Coefficients_output'!C797</f>
        <v>36.075000000000003</v>
      </c>
      <c r="D798">
        <f>'Regression Coefficients_output'!D797</f>
        <v>-87.395799999999994</v>
      </c>
      <c r="E798">
        <f>'Regression Coefficients_output'!G797</f>
        <v>-0.41790840738209101</v>
      </c>
      <c r="F798">
        <f>'Regression Coefficients_output'!K797</f>
        <v>0</v>
      </c>
      <c r="G798" t="str">
        <v>1.04511546822033e-05</v>
      </c>
      <c r="H798">
        <v>0.95754093819590602</v>
      </c>
      <c r="I798" s="6"/>
      <c r="J798" s="19">
        <f t="shared" si="48"/>
        <v>-31.761038961038917</v>
      </c>
      <c r="K798" s="19">
        <f t="shared" si="49"/>
        <v>0</v>
      </c>
      <c r="L798" s="4"/>
      <c r="M798" t="b">
        <f t="shared" si="50"/>
        <v>0</v>
      </c>
      <c r="N798" t="b">
        <f t="shared" si="51"/>
        <v>0</v>
      </c>
    </row>
    <row r="799" spans="1:14" x14ac:dyDescent="0.3">
      <c r="A799" t="str">
        <f>'Regression Coefficients_output'!A798</f>
        <v>USC00402589</v>
      </c>
      <c r="B799" t="str">
        <f>'Regression Coefficients_output'!B798</f>
        <v>TN</v>
      </c>
      <c r="C799">
        <f>'Regression Coefficients_output'!C798</f>
        <v>36.481900000000003</v>
      </c>
      <c r="D799">
        <f>'Regression Coefficients_output'!D798</f>
        <v>-87.862799999999993</v>
      </c>
      <c r="E799">
        <f>'Regression Coefficients_output'!G798</f>
        <v>-0.27726589200273399</v>
      </c>
      <c r="F799">
        <f>'Regression Coefficients_output'!K798</f>
        <v>-0.21014354066985599</v>
      </c>
      <c r="G799">
        <v>1.4120694275536201E-3</v>
      </c>
      <c r="H799">
        <v>2.53258195875394E-4</v>
      </c>
      <c r="I799" s="6"/>
      <c r="J799" s="19">
        <f t="shared" si="48"/>
        <v>-21.072207792207784</v>
      </c>
      <c r="K799" s="19">
        <f t="shared" si="49"/>
        <v>-15.970909090909055</v>
      </c>
      <c r="L799" s="4"/>
      <c r="M799" t="b">
        <f t="shared" si="50"/>
        <v>0</v>
      </c>
      <c r="N799" t="b">
        <f t="shared" si="51"/>
        <v>0</v>
      </c>
    </row>
    <row r="800" spans="1:14" x14ac:dyDescent="0.3">
      <c r="A800" t="str">
        <f>'Regression Coefficients_output'!A799</f>
        <v>USC00404561</v>
      </c>
      <c r="B800" t="str">
        <f>'Regression Coefficients_output'!B799</f>
        <v>TN</v>
      </c>
      <c r="C800">
        <f>'Regression Coefficients_output'!C799</f>
        <v>35.621400000000001</v>
      </c>
      <c r="D800">
        <f>'Regression Coefficients_output'!D799</f>
        <v>-88.845600000000005</v>
      </c>
      <c r="E800">
        <f>'Regression Coefficients_output'!G799</f>
        <v>0</v>
      </c>
      <c r="F800">
        <f>'Regression Coefficients_output'!K799</f>
        <v>0</v>
      </c>
      <c r="G800">
        <v>0.78940665059090198</v>
      </c>
      <c r="H800">
        <v>0.10636210322816</v>
      </c>
      <c r="I800" s="6"/>
      <c r="J800" s="19">
        <f t="shared" si="48"/>
        <v>0</v>
      </c>
      <c r="K800" s="19">
        <f t="shared" si="49"/>
        <v>0</v>
      </c>
      <c r="L800" s="4"/>
      <c r="M800" t="b">
        <f t="shared" si="50"/>
        <v>0</v>
      </c>
      <c r="N800" t="b">
        <f t="shared" si="51"/>
        <v>0</v>
      </c>
    </row>
    <row r="801" spans="1:14" x14ac:dyDescent="0.3">
      <c r="A801" t="str">
        <f>'Regression Coefficients_output'!A800</f>
        <v>USC00405187</v>
      </c>
      <c r="B801" t="str">
        <f>'Regression Coefficients_output'!B800</f>
        <v>TN</v>
      </c>
      <c r="C801">
        <f>'Regression Coefficients_output'!C800</f>
        <v>35.413899999999998</v>
      </c>
      <c r="D801">
        <f>'Regression Coefficients_output'!D800</f>
        <v>-86.808599999999998</v>
      </c>
      <c r="E801">
        <f>'Regression Coefficients_output'!G800</f>
        <v>0.22781954887217901</v>
      </c>
      <c r="F801">
        <f>'Regression Coefficients_output'!K800</f>
        <v>0</v>
      </c>
      <c r="G801">
        <v>1.28901233882277E-2</v>
      </c>
      <c r="H801">
        <v>0.44410960759935703</v>
      </c>
      <c r="I801" s="6"/>
      <c r="J801" s="19">
        <f t="shared" si="48"/>
        <v>17.314285714285603</v>
      </c>
      <c r="K801" s="19">
        <f t="shared" si="49"/>
        <v>0</v>
      </c>
      <c r="L801" s="4"/>
      <c r="M801" t="b">
        <f t="shared" si="50"/>
        <v>0</v>
      </c>
      <c r="N801" t="b">
        <f t="shared" si="51"/>
        <v>0</v>
      </c>
    </row>
    <row r="802" spans="1:14" x14ac:dyDescent="0.3">
      <c r="A802" t="str">
        <f>'Regression Coefficients_output'!A801</f>
        <v>USC00405882</v>
      </c>
      <c r="B802" t="str">
        <f>'Regression Coefficients_output'!B801</f>
        <v>TN</v>
      </c>
      <c r="C802">
        <f>'Regression Coefficients_output'!C801</f>
        <v>35.672199999999997</v>
      </c>
      <c r="D802">
        <f>'Regression Coefficients_output'!D801</f>
        <v>-85.781099999999995</v>
      </c>
      <c r="E802">
        <f>'Regression Coefficients_output'!G801</f>
        <v>0</v>
      </c>
      <c r="F802">
        <f>'Regression Coefficients_output'!K801</f>
        <v>-0.102761449077238</v>
      </c>
      <c r="G802">
        <v>0.59030100428787702</v>
      </c>
      <c r="H802">
        <v>4.3449330001277799E-2</v>
      </c>
      <c r="I802" s="6"/>
      <c r="J802" s="19">
        <f t="shared" si="48"/>
        <v>0</v>
      </c>
      <c r="K802" s="19">
        <f t="shared" si="49"/>
        <v>-7.8098701298700881</v>
      </c>
      <c r="L802" s="4"/>
      <c r="M802" t="b">
        <f t="shared" si="50"/>
        <v>0</v>
      </c>
      <c r="N802" t="b">
        <f t="shared" si="51"/>
        <v>0</v>
      </c>
    </row>
    <row r="803" spans="1:14" x14ac:dyDescent="0.3">
      <c r="A803" t="str">
        <f>'Regression Coefficients_output'!A802</f>
        <v>USC00406371</v>
      </c>
      <c r="B803" t="str">
        <f>'Regression Coefficients_output'!B802</f>
        <v>TN</v>
      </c>
      <c r="C803">
        <f>'Regression Coefficients_output'!C802</f>
        <v>35.920299999999997</v>
      </c>
      <c r="D803">
        <f>'Regression Coefficients_output'!D802</f>
        <v>-86.372799999999998</v>
      </c>
      <c r="E803">
        <f>'Regression Coefficients_output'!G802</f>
        <v>0</v>
      </c>
      <c r="F803">
        <f>'Regression Coefficients_output'!K802</f>
        <v>0</v>
      </c>
      <c r="G803">
        <v>0.107583766153168</v>
      </c>
      <c r="H803">
        <v>0.41467932937197</v>
      </c>
      <c r="I803" s="6"/>
      <c r="J803" s="19">
        <f t="shared" si="48"/>
        <v>0</v>
      </c>
      <c r="K803" s="19">
        <f t="shared" si="49"/>
        <v>0</v>
      </c>
      <c r="L803" s="4"/>
      <c r="M803" t="b">
        <f t="shared" si="50"/>
        <v>0</v>
      </c>
      <c r="N803" t="b">
        <f t="shared" si="51"/>
        <v>0</v>
      </c>
    </row>
    <row r="804" spans="1:14" x14ac:dyDescent="0.3">
      <c r="A804" t="str">
        <f>'Regression Coefficients_output'!A803</f>
        <v>USC00406534</v>
      </c>
      <c r="B804" t="str">
        <f>'Regression Coefficients_output'!B803</f>
        <v>TN</v>
      </c>
      <c r="C804">
        <f>'Regression Coefficients_output'!C803</f>
        <v>35.9833</v>
      </c>
      <c r="D804">
        <f>'Regression Coefficients_output'!D803</f>
        <v>-83.200800000000001</v>
      </c>
      <c r="E804">
        <f>'Regression Coefficients_output'!G803</f>
        <v>-0.26725905673274097</v>
      </c>
      <c r="F804">
        <f>'Regression Coefficients_output'!K803</f>
        <v>-0.16244702665755201</v>
      </c>
      <c r="G804">
        <v>7.2526429847280505E-4</v>
      </c>
      <c r="H804">
        <v>6.0467626201803097E-3</v>
      </c>
      <c r="I804" s="6"/>
      <c r="J804" s="19">
        <f t="shared" si="48"/>
        <v>-20.311688311688314</v>
      </c>
      <c r="K804" s="19">
        <f t="shared" si="49"/>
        <v>-12.345974025973952</v>
      </c>
      <c r="L804" s="4"/>
      <c r="M804" t="b">
        <f t="shared" si="50"/>
        <v>0</v>
      </c>
      <c r="N804" t="b">
        <f t="shared" si="51"/>
        <v>0</v>
      </c>
    </row>
    <row r="805" spans="1:14" x14ac:dyDescent="0.3">
      <c r="A805" t="str">
        <f>'Regression Coefficients_output'!A804</f>
        <v>USC00407884</v>
      </c>
      <c r="B805" t="str">
        <f>'Regression Coefficients_output'!B804</f>
        <v>TN</v>
      </c>
      <c r="C805">
        <f>'Regression Coefficients_output'!C804</f>
        <v>36.4161</v>
      </c>
      <c r="D805">
        <f>'Regression Coefficients_output'!D804</f>
        <v>-82.983900000000006</v>
      </c>
      <c r="E805">
        <f>'Regression Coefficients_output'!G804</f>
        <v>-0.28214627477785298</v>
      </c>
      <c r="F805">
        <f>'Regression Coefficients_output'!K804</f>
        <v>-0.105974025974025</v>
      </c>
      <c r="G805">
        <v>4.9113252171382701E-4</v>
      </c>
      <c r="H805">
        <v>3.5364152436256402E-2</v>
      </c>
      <c r="I805" s="6"/>
      <c r="J805" s="19">
        <f t="shared" si="48"/>
        <v>-21.443116883116826</v>
      </c>
      <c r="K805" s="19">
        <f t="shared" si="49"/>
        <v>-8.0540259740258993</v>
      </c>
      <c r="L805" s="4"/>
      <c r="M805" t="b">
        <f t="shared" si="50"/>
        <v>0</v>
      </c>
      <c r="N805" t="b">
        <f t="shared" si="51"/>
        <v>0</v>
      </c>
    </row>
    <row r="806" spans="1:14" x14ac:dyDescent="0.3">
      <c r="A806" t="str">
        <f>'Regression Coefficients_output'!A805</f>
        <v>USC00409155</v>
      </c>
      <c r="B806" t="str">
        <f>'Regression Coefficients_output'!B805</f>
        <v>TN</v>
      </c>
      <c r="C806">
        <f>'Regression Coefficients_output'!C805</f>
        <v>35.345300000000002</v>
      </c>
      <c r="D806">
        <f>'Regression Coefficients_output'!D805</f>
        <v>-86.2089</v>
      </c>
      <c r="E806">
        <f>'Regression Coefficients_output'!G805</f>
        <v>-0.13650034176350001</v>
      </c>
      <c r="F806">
        <f>'Regression Coefficients_output'!K805</f>
        <v>0</v>
      </c>
      <c r="G806">
        <v>9.1799650137436697E-2</v>
      </c>
      <c r="H806">
        <v>0.15803391261154401</v>
      </c>
      <c r="I806" s="6"/>
      <c r="J806" s="19">
        <f t="shared" si="48"/>
        <v>-10.374025974026001</v>
      </c>
      <c r="K806" s="19">
        <f t="shared" si="49"/>
        <v>0</v>
      </c>
      <c r="L806" s="4"/>
      <c r="M806" t="b">
        <f t="shared" si="50"/>
        <v>0</v>
      </c>
      <c r="N806" t="b">
        <f t="shared" si="51"/>
        <v>0</v>
      </c>
    </row>
    <row r="807" spans="1:14" x14ac:dyDescent="0.3">
      <c r="A807" t="str">
        <f>'Regression Coefficients_output'!A806</f>
        <v>USC00409219</v>
      </c>
      <c r="B807" t="str">
        <f>'Regression Coefficients_output'!B806</f>
        <v>TN</v>
      </c>
      <c r="C807">
        <f>'Regression Coefficients_output'!C806</f>
        <v>36.392499999999998</v>
      </c>
      <c r="D807">
        <f>'Regression Coefficients_output'!D806</f>
        <v>-89.031700000000001</v>
      </c>
      <c r="E807">
        <f>'Regression Coefficients_output'!G806</f>
        <v>-0.159890635680109</v>
      </c>
      <c r="F807">
        <f>'Regression Coefficients_output'!K806</f>
        <v>-0.10390977443608999</v>
      </c>
      <c r="G807">
        <v>5.6649957380009698E-2</v>
      </c>
      <c r="H807">
        <v>5.6548615139133403E-2</v>
      </c>
      <c r="I807" s="6"/>
      <c r="J807" s="19">
        <f t="shared" si="48"/>
        <v>-12.151688311688284</v>
      </c>
      <c r="K807" s="19">
        <f t="shared" si="49"/>
        <v>-7.8971428571428399</v>
      </c>
      <c r="L807" s="4"/>
      <c r="M807" t="b">
        <f t="shared" si="50"/>
        <v>0</v>
      </c>
      <c r="N807" t="b">
        <f t="shared" si="51"/>
        <v>0</v>
      </c>
    </row>
    <row r="808" spans="1:14" x14ac:dyDescent="0.3">
      <c r="A808" t="str">
        <f>'Regression Coefficients_output'!A807</f>
        <v>USC00409502</v>
      </c>
      <c r="B808" t="str">
        <f>'Regression Coefficients_output'!B807</f>
        <v>TN</v>
      </c>
      <c r="C808">
        <f>'Regression Coefficients_output'!C807</f>
        <v>35.304200000000002</v>
      </c>
      <c r="D808">
        <f>'Regression Coefficients_output'!D807</f>
        <v>-87.759200000000007</v>
      </c>
      <c r="E808">
        <f>'Regression Coefficients_output'!G807</f>
        <v>-0.16282980177716899</v>
      </c>
      <c r="F808">
        <f>'Regression Coefficients_output'!K807</f>
        <v>-0.218947368421052</v>
      </c>
      <c r="G808">
        <v>3.25701728409774E-2</v>
      </c>
      <c r="H808">
        <v>1.14426069117007E-4</v>
      </c>
      <c r="I808" s="6"/>
      <c r="J808" s="19">
        <f t="shared" si="48"/>
        <v>-12.375064935064843</v>
      </c>
      <c r="K808" s="19">
        <f t="shared" si="49"/>
        <v>-16.639999999999951</v>
      </c>
      <c r="L808" s="4"/>
      <c r="M808" t="b">
        <f t="shared" si="50"/>
        <v>0</v>
      </c>
      <c r="N808" t="b">
        <f t="shared" si="51"/>
        <v>0</v>
      </c>
    </row>
    <row r="809" spans="1:14" x14ac:dyDescent="0.3">
      <c r="A809" t="str">
        <f>'Regression Coefficients_output'!A808</f>
        <v>USC00410120</v>
      </c>
      <c r="B809" t="str">
        <f>'Regression Coefficients_output'!B808</f>
        <v>TX</v>
      </c>
      <c r="C809">
        <f>'Regression Coefficients_output'!C808</f>
        <v>32.704700000000003</v>
      </c>
      <c r="D809">
        <f>'Regression Coefficients_output'!D808</f>
        <v>-99.301100000000005</v>
      </c>
      <c r="E809">
        <f>'Regression Coefficients_output'!G808</f>
        <v>-0.23141490088858499</v>
      </c>
      <c r="F809">
        <f>'Regression Coefficients_output'!K808</f>
        <v>-0.17686944634313101</v>
      </c>
      <c r="G809">
        <v>2.69741385818421E-2</v>
      </c>
      <c r="H809">
        <v>1.10645395927205E-4</v>
      </c>
      <c r="I809" s="6"/>
      <c r="J809" s="19">
        <f t="shared" si="48"/>
        <v>-17.587532467532458</v>
      </c>
      <c r="K809" s="19">
        <f t="shared" si="49"/>
        <v>-13.442077922077956</v>
      </c>
      <c r="L809" s="4"/>
      <c r="M809" t="b">
        <f t="shared" si="50"/>
        <v>0</v>
      </c>
      <c r="N809" t="b">
        <f t="shared" si="51"/>
        <v>0</v>
      </c>
    </row>
    <row r="810" spans="1:14" x14ac:dyDescent="0.3">
      <c r="A810" t="str">
        <f>'Regression Coefficients_output'!A809</f>
        <v>USC00410174</v>
      </c>
      <c r="B810" t="str">
        <f>'Regression Coefficients_output'!B809</f>
        <v>TX</v>
      </c>
      <c r="C810">
        <f>'Regression Coefficients_output'!C809</f>
        <v>30.3764</v>
      </c>
      <c r="D810">
        <f>'Regression Coefficients_output'!D809</f>
        <v>-103.66</v>
      </c>
      <c r="E810">
        <f>'Regression Coefficients_output'!G809</f>
        <v>0.354920788765757</v>
      </c>
      <c r="F810">
        <f>'Regression Coefficients_output'!K809</f>
        <v>0</v>
      </c>
      <c r="G810">
        <v>1.8597867147304901E-4</v>
      </c>
      <c r="H810">
        <v>0.46340385328791001</v>
      </c>
      <c r="I810" s="6"/>
      <c r="J810" s="19">
        <f t="shared" si="48"/>
        <v>26.973979946197531</v>
      </c>
      <c r="K810" s="19">
        <f t="shared" si="49"/>
        <v>0</v>
      </c>
      <c r="L810" s="4"/>
      <c r="M810" t="b">
        <f t="shared" si="50"/>
        <v>0</v>
      </c>
      <c r="N810" t="b">
        <f t="shared" si="51"/>
        <v>0</v>
      </c>
    </row>
    <row r="811" spans="1:14" x14ac:dyDescent="0.3">
      <c r="A811" t="str">
        <f>'Regression Coefficients_output'!A810</f>
        <v>USC00410493</v>
      </c>
      <c r="B811" t="str">
        <f>'Regression Coefficients_output'!B810</f>
        <v>TX</v>
      </c>
      <c r="C811">
        <f>'Regression Coefficients_output'!C810</f>
        <v>31.741399999999999</v>
      </c>
      <c r="D811">
        <f>'Regression Coefficients_output'!D810</f>
        <v>-99.976399999999998</v>
      </c>
      <c r="E811">
        <f>'Regression Coefficients_output'!G810</f>
        <v>0</v>
      </c>
      <c r="F811">
        <f>'Regression Coefficients_output'!K810</f>
        <v>-0.185003417634996</v>
      </c>
      <c r="G811">
        <v>0.70032073775580095</v>
      </c>
      <c r="H811" t="str">
        <v>2.2270572112246e-05</v>
      </c>
      <c r="I811" s="6"/>
      <c r="J811" s="19">
        <f t="shared" si="48"/>
        <v>0</v>
      </c>
      <c r="K811" s="19">
        <f t="shared" si="49"/>
        <v>-14.060259740259696</v>
      </c>
      <c r="L811" s="4"/>
      <c r="M811" t="b">
        <f t="shared" si="50"/>
        <v>0</v>
      </c>
      <c r="N811" t="b">
        <f t="shared" si="51"/>
        <v>0</v>
      </c>
    </row>
    <row r="812" spans="1:14" x14ac:dyDescent="0.3">
      <c r="A812" t="str">
        <f>'Regression Coefficients_output'!A811</f>
        <v>USC00410498</v>
      </c>
      <c r="B812" t="str">
        <f>'Regression Coefficients_output'!B811</f>
        <v>TX</v>
      </c>
      <c r="C812">
        <f>'Regression Coefficients_output'!C811</f>
        <v>30.983899999999998</v>
      </c>
      <c r="D812">
        <f>'Regression Coefficients_output'!D811</f>
        <v>-103.74079999999999</v>
      </c>
      <c r="E812">
        <f>'Regression Coefficients_output'!G811</f>
        <v>-0.18629413654462201</v>
      </c>
      <c r="F812">
        <f>'Regression Coefficients_output'!K811</f>
        <v>0</v>
      </c>
      <c r="G812">
        <v>4.0090906714217896E-3</v>
      </c>
      <c r="H812">
        <v>0.18020140744122701</v>
      </c>
      <c r="I812" s="6"/>
      <c r="J812" s="19">
        <f t="shared" si="48"/>
        <v>-14.158354377391273</v>
      </c>
      <c r="K812" s="19">
        <f t="shared" si="49"/>
        <v>0</v>
      </c>
      <c r="L812" s="4"/>
      <c r="M812" t="b">
        <f t="shared" si="50"/>
        <v>0</v>
      </c>
      <c r="N812" t="b">
        <f t="shared" si="51"/>
        <v>0</v>
      </c>
    </row>
    <row r="813" spans="1:14" x14ac:dyDescent="0.3">
      <c r="A813" t="str">
        <f>'Regression Coefficients_output'!A812</f>
        <v>USC00410639</v>
      </c>
      <c r="B813" t="str">
        <f>'Regression Coefficients_output'!B812</f>
        <v>TX</v>
      </c>
      <c r="C813">
        <f>'Regression Coefficients_output'!C812</f>
        <v>28.4575</v>
      </c>
      <c r="D813">
        <f>'Regression Coefficients_output'!D812</f>
        <v>-97.706100000000006</v>
      </c>
      <c r="E813">
        <f>'Regression Coefficients_output'!G812</f>
        <v>0</v>
      </c>
      <c r="F813">
        <f>'Regression Coefficients_output'!K812</f>
        <v>-0.10025974025973999</v>
      </c>
      <c r="G813">
        <v>0.706348307171761</v>
      </c>
      <c r="H813">
        <v>1.26965131620862E-2</v>
      </c>
      <c r="I813" s="6"/>
      <c r="J813" s="19">
        <f t="shared" si="48"/>
        <v>0</v>
      </c>
      <c r="K813" s="19">
        <f t="shared" si="49"/>
        <v>-7.6197402597402393</v>
      </c>
      <c r="L813" s="4"/>
      <c r="M813" t="b">
        <f t="shared" si="50"/>
        <v>0</v>
      </c>
      <c r="N813" t="b">
        <f t="shared" si="51"/>
        <v>0</v>
      </c>
    </row>
    <row r="814" spans="1:14" x14ac:dyDescent="0.3">
      <c r="A814" t="str">
        <f>'Regression Coefficients_output'!A813</f>
        <v>USC00410832</v>
      </c>
      <c r="B814" t="str">
        <f>'Regression Coefficients_output'!B813</f>
        <v>TX</v>
      </c>
      <c r="C814">
        <f>'Regression Coefficients_output'!C813</f>
        <v>30.094999999999999</v>
      </c>
      <c r="D814">
        <f>'Regression Coefficients_output'!D813</f>
        <v>-98.414199999999994</v>
      </c>
      <c r="E814">
        <f>'Regression Coefficients_output'!G813</f>
        <v>-0.20958287054177399</v>
      </c>
      <c r="F814">
        <f>'Regression Coefficients_output'!K813</f>
        <v>-0.11776502529927101</v>
      </c>
      <c r="G814">
        <v>3.3545850237339699E-2</v>
      </c>
      <c r="H814">
        <v>7.0069379014791504E-3</v>
      </c>
      <c r="I814" s="6"/>
      <c r="J814" s="19">
        <f t="shared" si="48"/>
        <v>-15.928298161174823</v>
      </c>
      <c r="K814" s="19">
        <f t="shared" si="49"/>
        <v>-8.9501419227445957</v>
      </c>
      <c r="L814" s="4"/>
      <c r="M814" t="b">
        <f t="shared" si="50"/>
        <v>0</v>
      </c>
      <c r="N814" t="b">
        <f t="shared" si="51"/>
        <v>0</v>
      </c>
    </row>
    <row r="815" spans="1:14" x14ac:dyDescent="0.3">
      <c r="A815" t="str">
        <f>'Regression Coefficients_output'!A814</f>
        <v>USC00410902</v>
      </c>
      <c r="B815" t="str">
        <f>'Regression Coefficients_output'!B814</f>
        <v>TX</v>
      </c>
      <c r="C815">
        <f>'Regression Coefficients_output'!C814</f>
        <v>29.7986</v>
      </c>
      <c r="D815">
        <f>'Regression Coefficients_output'!D814</f>
        <v>-98.735299999999995</v>
      </c>
      <c r="E815">
        <f>'Regression Coefficients_output'!G814</f>
        <v>0.18107997265891901</v>
      </c>
      <c r="F815">
        <f>'Regression Coefficients_output'!K814</f>
        <v>0</v>
      </c>
      <c r="G815">
        <v>5.7073105486006297E-2</v>
      </c>
      <c r="H815">
        <v>0.10386680769955101</v>
      </c>
      <c r="I815" s="6"/>
      <c r="J815" s="19">
        <f t="shared" si="48"/>
        <v>13.762077922077845</v>
      </c>
      <c r="K815" s="19">
        <f t="shared" si="49"/>
        <v>0</v>
      </c>
      <c r="L815" s="4"/>
      <c r="M815" t="b">
        <f t="shared" si="50"/>
        <v>0</v>
      </c>
      <c r="N815" t="b">
        <f t="shared" si="51"/>
        <v>0</v>
      </c>
    </row>
    <row r="816" spans="1:14" x14ac:dyDescent="0.3">
      <c r="A816" t="str">
        <f>'Regression Coefficients_output'!A815</f>
        <v>USC00411048</v>
      </c>
      <c r="B816" t="str">
        <f>'Regression Coefficients_output'!B815</f>
        <v>TX</v>
      </c>
      <c r="C816">
        <f>'Regression Coefficients_output'!C815</f>
        <v>30.159199999999998</v>
      </c>
      <c r="D816">
        <f>'Regression Coefficients_output'!D815</f>
        <v>-96.397199999999998</v>
      </c>
      <c r="E816">
        <f>'Regression Coefficients_output'!G815</f>
        <v>-0.25244019138756002</v>
      </c>
      <c r="F816">
        <f>'Regression Coefficients_output'!K815</f>
        <v>-0.100997949419002</v>
      </c>
      <c r="G816">
        <v>1.6222594820572499E-2</v>
      </c>
      <c r="H816">
        <v>3.0909775442963201E-2</v>
      </c>
      <c r="I816" s="6"/>
      <c r="J816" s="19">
        <f t="shared" si="48"/>
        <v>-19.185454545454562</v>
      </c>
      <c r="K816" s="19">
        <f t="shared" si="49"/>
        <v>-7.6758441558441524</v>
      </c>
      <c r="L816" s="4"/>
      <c r="M816" t="b">
        <f t="shared" si="50"/>
        <v>0</v>
      </c>
      <c r="N816" t="b">
        <f t="shared" si="51"/>
        <v>0</v>
      </c>
    </row>
    <row r="817" spans="1:14" x14ac:dyDescent="0.3">
      <c r="A817" t="str">
        <f>'Regression Coefficients_output'!A816</f>
        <v>USC00411138</v>
      </c>
      <c r="B817" t="str">
        <f>'Regression Coefficients_output'!B816</f>
        <v>TX</v>
      </c>
      <c r="C817">
        <f>'Regression Coefficients_output'!C816</f>
        <v>31.722799999999999</v>
      </c>
      <c r="D817">
        <f>'Regression Coefficients_output'!D816</f>
        <v>-99.014200000000002</v>
      </c>
      <c r="E817">
        <f>'Regression Coefficients_output'!G816</f>
        <v>0.24135115389574099</v>
      </c>
      <c r="F817">
        <f>'Regression Coefficients_output'!K816</f>
        <v>0</v>
      </c>
      <c r="G817">
        <v>7.76771400704646E-3</v>
      </c>
      <c r="H817">
        <v>0.84091802753570799</v>
      </c>
      <c r="I817" s="6"/>
      <c r="J817" s="19">
        <f t="shared" si="48"/>
        <v>18.342687696076315</v>
      </c>
      <c r="K817" s="19">
        <f t="shared" si="49"/>
        <v>0</v>
      </c>
      <c r="L817" s="4"/>
      <c r="M817" t="b">
        <f t="shared" si="50"/>
        <v>0</v>
      </c>
      <c r="N817" t="b">
        <f t="shared" si="51"/>
        <v>0</v>
      </c>
    </row>
    <row r="818" spans="1:14" x14ac:dyDescent="0.3">
      <c r="A818" t="str">
        <f>'Regression Coefficients_output'!A817</f>
        <v>USC00411772</v>
      </c>
      <c r="B818" t="str">
        <f>'Regression Coefficients_output'!B817</f>
        <v>TX</v>
      </c>
      <c r="C818">
        <f>'Regression Coefficients_output'!C817</f>
        <v>33.616399999999999</v>
      </c>
      <c r="D818">
        <f>'Regression Coefficients_output'!D817</f>
        <v>-95.071700000000007</v>
      </c>
      <c r="E818">
        <f>'Regression Coefficients_output'!G817</f>
        <v>0</v>
      </c>
      <c r="F818">
        <f>'Regression Coefficients_output'!K817</f>
        <v>0</v>
      </c>
      <c r="G818">
        <v>0.44139977782381501</v>
      </c>
      <c r="H818">
        <v>0.880241070942829</v>
      </c>
      <c r="I818" s="6"/>
      <c r="J818" s="19">
        <f t="shared" si="48"/>
        <v>0</v>
      </c>
      <c r="K818" s="19">
        <f t="shared" si="49"/>
        <v>0</v>
      </c>
      <c r="L818" s="4"/>
      <c r="M818" t="b">
        <f t="shared" si="50"/>
        <v>0</v>
      </c>
      <c r="N818" t="b">
        <f t="shared" si="51"/>
        <v>0</v>
      </c>
    </row>
    <row r="819" spans="1:14" x14ac:dyDescent="0.3">
      <c r="A819" t="str">
        <f>'Regression Coefficients_output'!A818</f>
        <v>USC00412019</v>
      </c>
      <c r="B819" t="str">
        <f>'Regression Coefficients_output'!B818</f>
        <v>TX</v>
      </c>
      <c r="C819">
        <f>'Regression Coefficients_output'!C818</f>
        <v>32.122500000000002</v>
      </c>
      <c r="D819">
        <f>'Regression Coefficients_output'!D818</f>
        <v>-96.486699999999999</v>
      </c>
      <c r="E819">
        <f>'Regression Coefficients_output'!G818</f>
        <v>0</v>
      </c>
      <c r="F819">
        <f>'Regression Coefficients_output'!K818</f>
        <v>0</v>
      </c>
      <c r="G819">
        <v>0.20241061418665801</v>
      </c>
      <c r="H819">
        <v>0.104642870837815</v>
      </c>
      <c r="I819" s="6"/>
      <c r="J819" s="19">
        <f t="shared" si="48"/>
        <v>0</v>
      </c>
      <c r="K819" s="19">
        <f t="shared" si="49"/>
        <v>0</v>
      </c>
      <c r="L819" s="4"/>
      <c r="M819" t="b">
        <f t="shared" si="50"/>
        <v>0</v>
      </c>
      <c r="N819" t="b">
        <f t="shared" si="51"/>
        <v>0</v>
      </c>
    </row>
    <row r="820" spans="1:14" x14ac:dyDescent="0.3">
      <c r="A820" t="str">
        <f>'Regression Coefficients_output'!A819</f>
        <v>USC00412121</v>
      </c>
      <c r="B820" t="str">
        <f>'Regression Coefficients_output'!B819</f>
        <v>TX</v>
      </c>
      <c r="C820">
        <f>'Regression Coefficients_output'!C819</f>
        <v>33.660800000000002</v>
      </c>
      <c r="D820">
        <f>'Regression Coefficients_output'!D819</f>
        <v>-101.2778</v>
      </c>
      <c r="E820">
        <f>'Regression Coefficients_output'!G819</f>
        <v>0</v>
      </c>
      <c r="F820">
        <f>'Regression Coefficients_output'!K819</f>
        <v>-0.12865345181134599</v>
      </c>
      <c r="G820">
        <v>0.92435151330764598</v>
      </c>
      <c r="H820">
        <v>4.1921419723469199E-3</v>
      </c>
      <c r="I820" s="6"/>
      <c r="J820" s="19">
        <f t="shared" si="48"/>
        <v>0</v>
      </c>
      <c r="K820" s="19">
        <f t="shared" si="49"/>
        <v>-9.7776623376622958</v>
      </c>
      <c r="L820" s="4"/>
      <c r="M820" t="b">
        <f t="shared" si="50"/>
        <v>0</v>
      </c>
      <c r="N820" t="b">
        <f t="shared" si="51"/>
        <v>0</v>
      </c>
    </row>
    <row r="821" spans="1:14" x14ac:dyDescent="0.3">
      <c r="A821" t="str">
        <f>'Regression Coefficients_output'!A820</f>
        <v>USC00412266</v>
      </c>
      <c r="B821" t="str">
        <f>'Regression Coefficients_output'!B820</f>
        <v>TX</v>
      </c>
      <c r="C821">
        <f>'Regression Coefficients_output'!C820</f>
        <v>29.056699999999999</v>
      </c>
      <c r="D821">
        <f>'Regression Coefficients_output'!D820</f>
        <v>-96.231899999999996</v>
      </c>
      <c r="E821">
        <f>'Regression Coefficients_output'!G820</f>
        <v>0</v>
      </c>
      <c r="F821">
        <f>'Regression Coefficients_output'!K820</f>
        <v>6.4401913875597294E-2</v>
      </c>
      <c r="G821">
        <v>0.50882813292838003</v>
      </c>
      <c r="H821">
        <v>9.0141343500166102E-2</v>
      </c>
      <c r="I821" s="6"/>
      <c r="J821" s="19">
        <f t="shared" si="48"/>
        <v>0</v>
      </c>
      <c r="K821" s="19">
        <f t="shared" si="49"/>
        <v>4.8945454545453941</v>
      </c>
      <c r="L821" s="4"/>
      <c r="M821" t="b">
        <f t="shared" si="50"/>
        <v>0</v>
      </c>
      <c r="N821" t="b">
        <f t="shared" si="51"/>
        <v>1</v>
      </c>
    </row>
    <row r="822" spans="1:14" x14ac:dyDescent="0.3">
      <c r="A822" t="str">
        <f>'Regression Coefficients_output'!A821</f>
        <v>USC00412598</v>
      </c>
      <c r="B822" t="str">
        <f>'Regression Coefficients_output'!B821</f>
        <v>TX</v>
      </c>
      <c r="C822">
        <f>'Regression Coefficients_output'!C821</f>
        <v>32.062800000000003</v>
      </c>
      <c r="D822">
        <f>'Regression Coefficients_output'!D821</f>
        <v>-98.304699999999997</v>
      </c>
      <c r="E822">
        <f>'Regression Coefficients_output'!G821</f>
        <v>0</v>
      </c>
      <c r="F822">
        <f>'Regression Coefficients_output'!K821</f>
        <v>0</v>
      </c>
      <c r="G822">
        <v>0.40156771780277301</v>
      </c>
      <c r="H822">
        <v>0.112425779398246</v>
      </c>
      <c r="I822" s="6"/>
      <c r="J822" s="19">
        <f t="shared" si="48"/>
        <v>0</v>
      </c>
      <c r="K822" s="19">
        <f t="shared" si="49"/>
        <v>0</v>
      </c>
      <c r="L822" s="4"/>
      <c r="M822" t="b">
        <f t="shared" si="50"/>
        <v>0</v>
      </c>
      <c r="N822" t="b">
        <f t="shared" si="51"/>
        <v>0</v>
      </c>
    </row>
    <row r="823" spans="1:14" x14ac:dyDescent="0.3">
      <c r="A823" t="str">
        <f>'Regression Coefficients_output'!A822</f>
        <v>USC00412679</v>
      </c>
      <c r="B823" t="str">
        <f>'Regression Coefficients_output'!B822</f>
        <v>TX</v>
      </c>
      <c r="C823">
        <f>'Regression Coefficients_output'!C822</f>
        <v>28.756900000000002</v>
      </c>
      <c r="D823">
        <f>'Regression Coefficients_output'!D822</f>
        <v>-100.47920000000001</v>
      </c>
      <c r="E823">
        <f>'Regression Coefficients_output'!G822</f>
        <v>-0.22243207203735799</v>
      </c>
      <c r="F823">
        <f>'Regression Coefficients_output'!K822</f>
        <v>-0.20185214291871001</v>
      </c>
      <c r="G823">
        <v>2.12564592086191E-2</v>
      </c>
      <c r="H823">
        <v>1.36478709366803E-4</v>
      </c>
      <c r="I823" s="6"/>
      <c r="J823" s="19">
        <f t="shared" si="48"/>
        <v>-16.904837474839209</v>
      </c>
      <c r="K823" s="19">
        <f t="shared" si="49"/>
        <v>-15.340762861821961</v>
      </c>
      <c r="L823" s="5"/>
      <c r="M823" t="b">
        <f t="shared" si="50"/>
        <v>0</v>
      </c>
      <c r="N823" t="b">
        <f t="shared" si="51"/>
        <v>0</v>
      </c>
    </row>
    <row r="824" spans="1:14" x14ac:dyDescent="0.3">
      <c r="A824" t="str">
        <f>'Regression Coefficients_output'!A823</f>
        <v>USC00412906</v>
      </c>
      <c r="B824" t="str">
        <f>'Regression Coefficients_output'!B823</f>
        <v>TX</v>
      </c>
      <c r="C824">
        <f>'Regression Coefficients_output'!C823</f>
        <v>27.977499999999999</v>
      </c>
      <c r="D824">
        <f>'Regression Coefficients_output'!D823</f>
        <v>-99.384699999999995</v>
      </c>
      <c r="E824">
        <f>'Regression Coefficients_output'!G823</f>
        <v>-0.189320614348717</v>
      </c>
      <c r="F824">
        <f>'Regression Coefficients_output'!K823</f>
        <v>-0.193659722872463</v>
      </c>
      <c r="G824">
        <v>5.6082452106372901E-2</v>
      </c>
      <c r="H824">
        <v>1.21481415236904E-3</v>
      </c>
      <c r="I824" s="6"/>
      <c r="J824" s="19">
        <f t="shared" si="48"/>
        <v>-14.388366690502492</v>
      </c>
      <c r="K824" s="19">
        <f t="shared" si="49"/>
        <v>-14.718138938307188</v>
      </c>
      <c r="L824" s="5"/>
      <c r="M824" t="b">
        <f t="shared" si="50"/>
        <v>0</v>
      </c>
      <c r="N824" t="b">
        <f t="shared" si="51"/>
        <v>0</v>
      </c>
    </row>
    <row r="825" spans="1:14" x14ac:dyDescent="0.3">
      <c r="A825" t="str">
        <f>'Regression Coefficients_output'!A824</f>
        <v>USC00413063</v>
      </c>
      <c r="B825" t="str">
        <f>'Regression Coefficients_output'!B824</f>
        <v>TX</v>
      </c>
      <c r="C825">
        <f>'Regression Coefficients_output'!C824</f>
        <v>27.135300000000001</v>
      </c>
      <c r="D825">
        <f>'Regression Coefficients_output'!D824</f>
        <v>-98.1203</v>
      </c>
      <c r="E825">
        <f>'Regression Coefficients_output'!G824</f>
        <v>-0.18234667282056799</v>
      </c>
      <c r="F825">
        <f>'Regression Coefficients_output'!K824</f>
        <v>0</v>
      </c>
      <c r="G825">
        <v>9.9838187656694097E-2</v>
      </c>
      <c r="H825">
        <v>0.20140914983683</v>
      </c>
      <c r="I825" s="6"/>
      <c r="J825" s="19">
        <f t="shared" si="48"/>
        <v>-13.858347134363168</v>
      </c>
      <c r="K825" s="19">
        <f t="shared" si="49"/>
        <v>0</v>
      </c>
      <c r="L825" s="4"/>
      <c r="M825" t="b">
        <f t="shared" si="50"/>
        <v>0</v>
      </c>
      <c r="N825" t="b">
        <f t="shared" si="51"/>
        <v>0</v>
      </c>
    </row>
    <row r="826" spans="1:14" x14ac:dyDescent="0.3">
      <c r="A826" t="str">
        <f>'Regression Coefficients_output'!A825</f>
        <v>USC00413183</v>
      </c>
      <c r="B826" t="str">
        <f>'Regression Coefficients_output'!B825</f>
        <v>TX</v>
      </c>
      <c r="C826">
        <f>'Regression Coefficients_output'!C825</f>
        <v>29.633900000000001</v>
      </c>
      <c r="D826">
        <f>'Regression Coefficients_output'!D825</f>
        <v>-97.064400000000006</v>
      </c>
      <c r="E826">
        <f>'Regression Coefficients_output'!G825</f>
        <v>0</v>
      </c>
      <c r="F826">
        <f>'Regression Coefficients_output'!K825</f>
        <v>-0.13804746285934799</v>
      </c>
      <c r="G826">
        <v>0.58569231765182606</v>
      </c>
      <c r="H826">
        <v>7.79800507388959E-3</v>
      </c>
      <c r="I826" s="6"/>
      <c r="J826" s="19">
        <f t="shared" si="48"/>
        <v>0</v>
      </c>
      <c r="K826" s="19">
        <f t="shared" si="49"/>
        <v>-10.491607177310447</v>
      </c>
      <c r="L826" s="4"/>
      <c r="M826" t="b">
        <f t="shared" si="50"/>
        <v>0</v>
      </c>
      <c r="N826" t="b">
        <f t="shared" si="51"/>
        <v>0</v>
      </c>
    </row>
    <row r="827" spans="1:14" x14ac:dyDescent="0.3">
      <c r="A827" t="str">
        <f>'Regression Coefficients_output'!A826</f>
        <v>USC00413280</v>
      </c>
      <c r="B827" t="str">
        <f>'Regression Coefficients_output'!B826</f>
        <v>TX</v>
      </c>
      <c r="C827">
        <f>'Regression Coefficients_output'!C826</f>
        <v>30.9072</v>
      </c>
      <c r="D827">
        <f>'Regression Coefficients_output'!D826</f>
        <v>-102.9153</v>
      </c>
      <c r="E827">
        <f>'Regression Coefficients_output'!G826</f>
        <v>0.13409877240291601</v>
      </c>
      <c r="F827">
        <f>'Regression Coefficients_output'!K826</f>
        <v>-0.280057631837695</v>
      </c>
      <c r="G827">
        <v>5.2632152158751E-2</v>
      </c>
      <c r="H827" t="str">
        <v>2.3510378702204e-09</v>
      </c>
      <c r="I827" s="6"/>
      <c r="J827" s="19">
        <f t="shared" si="48"/>
        <v>10.191506702621616</v>
      </c>
      <c r="K827" s="19">
        <f t="shared" si="49"/>
        <v>-21.28438001966482</v>
      </c>
      <c r="L827" s="5"/>
      <c r="M827" t="b">
        <f t="shared" si="50"/>
        <v>0</v>
      </c>
      <c r="N827" t="b">
        <f t="shared" si="51"/>
        <v>0</v>
      </c>
    </row>
    <row r="828" spans="1:14" x14ac:dyDescent="0.3">
      <c r="A828" t="str">
        <f>'Regression Coefficients_output'!A827</f>
        <v>USC00413734</v>
      </c>
      <c r="B828" t="str">
        <f>'Regression Coefficients_output'!B827</f>
        <v>TX</v>
      </c>
      <c r="C828">
        <f>'Regression Coefficients_output'!C827</f>
        <v>33.1678</v>
      </c>
      <c r="D828">
        <f>'Regression Coefficients_output'!D827</f>
        <v>-96.098299999999995</v>
      </c>
      <c r="E828">
        <f>'Regression Coefficients_output'!G827</f>
        <v>0</v>
      </c>
      <c r="F828">
        <f>'Regression Coefficients_output'!K827</f>
        <v>-0.185878332194121</v>
      </c>
      <c r="G828">
        <v>0.173380029226013</v>
      </c>
      <c r="H828">
        <v>1.9921346778541899E-4</v>
      </c>
      <c r="I828" s="6"/>
      <c r="J828" s="19">
        <f t="shared" si="48"/>
        <v>0</v>
      </c>
      <c r="K828" s="19">
        <f t="shared" si="49"/>
        <v>-14.126753246753196</v>
      </c>
      <c r="L828" s="4"/>
      <c r="M828" t="b">
        <f t="shared" si="50"/>
        <v>0</v>
      </c>
      <c r="N828" t="b">
        <f t="shared" si="51"/>
        <v>0</v>
      </c>
    </row>
    <row r="829" spans="1:14" x14ac:dyDescent="0.3">
      <c r="A829" t="str">
        <f>'Regression Coefficients_output'!A828</f>
        <v>USC00413873</v>
      </c>
      <c r="B829" t="str">
        <f>'Regression Coefficients_output'!B828</f>
        <v>TX</v>
      </c>
      <c r="C829">
        <f>'Regression Coefficients_output'!C828</f>
        <v>29.470600000000001</v>
      </c>
      <c r="D829">
        <f>'Regression Coefficients_output'!D828</f>
        <v>-96.939700000000002</v>
      </c>
      <c r="E829">
        <f>'Regression Coefficients_output'!G828</f>
        <v>0</v>
      </c>
      <c r="F829">
        <f>'Regression Coefficients_output'!K828</f>
        <v>-0.18732157551798501</v>
      </c>
      <c r="G829">
        <v>0.58553818239807198</v>
      </c>
      <c r="H829" t="str">
        <v>5.30105174156222e-06</v>
      </c>
      <c r="I829" s="6"/>
      <c r="J829" s="19">
        <f t="shared" si="48"/>
        <v>0</v>
      </c>
      <c r="K829" s="19">
        <f t="shared" si="49"/>
        <v>-14.23643973936686</v>
      </c>
      <c r="L829" s="5"/>
      <c r="M829" t="b">
        <f t="shared" si="50"/>
        <v>0</v>
      </c>
      <c r="N829" t="b">
        <f t="shared" si="51"/>
        <v>0</v>
      </c>
    </row>
    <row r="830" spans="1:14" x14ac:dyDescent="0.3">
      <c r="A830" t="str">
        <f>'Regression Coefficients_output'!A829</f>
        <v>USC00413992</v>
      </c>
      <c r="B830" t="str">
        <f>'Regression Coefficients_output'!B829</f>
        <v>TX</v>
      </c>
      <c r="C830">
        <f>'Regression Coefficients_output'!C829</f>
        <v>33.164400000000001</v>
      </c>
      <c r="D830">
        <f>'Regression Coefficients_output'!D829</f>
        <v>-99.738900000000001</v>
      </c>
      <c r="E830">
        <f>'Regression Coefficients_output'!G829</f>
        <v>0</v>
      </c>
      <c r="F830">
        <f>'Regression Coefficients_output'!K829</f>
        <v>-0.12241820768136499</v>
      </c>
      <c r="G830">
        <v>0.70996944195292899</v>
      </c>
      <c r="H830">
        <v>3.78044864175119E-3</v>
      </c>
      <c r="I830" s="6"/>
      <c r="J830" s="19">
        <f t="shared" si="48"/>
        <v>0</v>
      </c>
      <c r="K830" s="19">
        <f t="shared" si="49"/>
        <v>-9.3037837837837394</v>
      </c>
      <c r="L830" s="4"/>
      <c r="M830" t="b">
        <f t="shared" si="50"/>
        <v>0</v>
      </c>
      <c r="N830" t="b">
        <f t="shared" si="51"/>
        <v>0</v>
      </c>
    </row>
    <row r="831" spans="1:14" x14ac:dyDescent="0.3">
      <c r="A831" t="str">
        <f>'Regression Coefficients_output'!A830</f>
        <v>USC00415018</v>
      </c>
      <c r="B831" t="str">
        <f>'Regression Coefficients_output'!B830</f>
        <v>TX</v>
      </c>
      <c r="C831">
        <f>'Regression Coefficients_output'!C830</f>
        <v>31.0717</v>
      </c>
      <c r="D831">
        <f>'Regression Coefficients_output'!D830</f>
        <v>-98.184700000000007</v>
      </c>
      <c r="E831">
        <f>'Regression Coefficients_output'!G830</f>
        <v>-0.21604020979020999</v>
      </c>
      <c r="F831">
        <f>'Regression Coefficients_output'!K830</f>
        <v>-0.20506993006993199</v>
      </c>
      <c r="G831">
        <v>7.5947288055532899E-2</v>
      </c>
      <c r="H831">
        <v>2.01696976674446E-3</v>
      </c>
      <c r="I831" s="6"/>
      <c r="J831" s="19">
        <f t="shared" si="48"/>
        <v>-16.419055944055959</v>
      </c>
      <c r="K831" s="19">
        <f t="shared" si="49"/>
        <v>-15.585314685314831</v>
      </c>
      <c r="L831" s="4"/>
      <c r="M831" t="b">
        <f t="shared" si="50"/>
        <v>0</v>
      </c>
      <c r="N831" t="b">
        <f t="shared" si="51"/>
        <v>0</v>
      </c>
    </row>
    <row r="832" spans="1:14" x14ac:dyDescent="0.3">
      <c r="A832" t="str">
        <f>'Regression Coefficients_output'!A831</f>
        <v>USC00415196</v>
      </c>
      <c r="B832" t="str">
        <f>'Regression Coefficients_output'!B831</f>
        <v>TX</v>
      </c>
      <c r="C832">
        <f>'Regression Coefficients_output'!C831</f>
        <v>30.059200000000001</v>
      </c>
      <c r="D832">
        <f>'Regression Coefficients_output'!D831</f>
        <v>-94.795000000000002</v>
      </c>
      <c r="E832">
        <f>'Regression Coefficients_output'!G831</f>
        <v>-0.19335431321732699</v>
      </c>
      <c r="F832">
        <f>'Regression Coefficients_output'!K831</f>
        <v>-0.22932864371220499</v>
      </c>
      <c r="G832">
        <v>3.7056615242771797E-2</v>
      </c>
      <c r="H832" t="str">
        <v>1.98739152542922e-06</v>
      </c>
      <c r="I832" s="6"/>
      <c r="J832" s="19">
        <f t="shared" si="48"/>
        <v>-14.694927804516851</v>
      </c>
      <c r="K832" s="19">
        <f t="shared" si="49"/>
        <v>-17.428976922127578</v>
      </c>
      <c r="L832" s="4"/>
      <c r="M832" t="b">
        <f t="shared" si="50"/>
        <v>0</v>
      </c>
      <c r="N832" t="b">
        <f t="shared" si="51"/>
        <v>0</v>
      </c>
    </row>
    <row r="833" spans="1:14" x14ac:dyDescent="0.3">
      <c r="A833" t="str">
        <f>'Regression Coefficients_output'!A832</f>
        <v>USC00415272</v>
      </c>
      <c r="B833" t="str">
        <f>'Regression Coefficients_output'!B832</f>
        <v>TX</v>
      </c>
      <c r="C833">
        <f>'Regression Coefficients_output'!C832</f>
        <v>30.7425</v>
      </c>
      <c r="D833">
        <f>'Regression Coefficients_output'!D832</f>
        <v>-98.654200000000003</v>
      </c>
      <c r="E833">
        <f>'Regression Coefficients_output'!G832</f>
        <v>0</v>
      </c>
      <c r="F833">
        <f>'Regression Coefficients_output'!K832</f>
        <v>0</v>
      </c>
      <c r="G833">
        <v>0.80439011601840005</v>
      </c>
      <c r="H833">
        <v>0.36764377945806898</v>
      </c>
      <c r="I833" s="6"/>
      <c r="J833" s="19">
        <f t="shared" si="48"/>
        <v>0</v>
      </c>
      <c r="K833" s="19">
        <f t="shared" si="49"/>
        <v>0</v>
      </c>
      <c r="L833" s="4"/>
      <c r="M833" t="b">
        <f t="shared" si="50"/>
        <v>0</v>
      </c>
      <c r="N833" t="b">
        <f t="shared" si="51"/>
        <v>0</v>
      </c>
    </row>
    <row r="834" spans="1:14" x14ac:dyDescent="0.3">
      <c r="A834" t="str">
        <f>'Regression Coefficients_output'!A833</f>
        <v>USC00415429</v>
      </c>
      <c r="B834" t="str">
        <f>'Regression Coefficients_output'!B833</f>
        <v>TX</v>
      </c>
      <c r="C834">
        <f>'Regression Coefficients_output'!C833</f>
        <v>29.675599999999999</v>
      </c>
      <c r="D834">
        <f>'Regression Coefficients_output'!D833</f>
        <v>-97.657799999999995</v>
      </c>
      <c r="E834">
        <f>'Regression Coefficients_output'!G833</f>
        <v>0.27454545454545298</v>
      </c>
      <c r="F834">
        <f>'Regression Coefficients_output'!K833</f>
        <v>0</v>
      </c>
      <c r="G834">
        <v>5.9976186128348503E-3</v>
      </c>
      <c r="H834">
        <v>0.78799034435742599</v>
      </c>
      <c r="I834" s="6"/>
      <c r="J834" s="19">
        <f t="shared" si="48"/>
        <v>20.865454545454426</v>
      </c>
      <c r="K834" s="19">
        <f t="shared" si="49"/>
        <v>0</v>
      </c>
      <c r="L834" s="4"/>
      <c r="M834" t="b">
        <f t="shared" si="50"/>
        <v>0</v>
      </c>
      <c r="N834" t="b">
        <f t="shared" si="51"/>
        <v>0</v>
      </c>
    </row>
    <row r="835" spans="1:14" x14ac:dyDescent="0.3">
      <c r="A835" t="str">
        <f>'Regression Coefficients_output'!A834</f>
        <v>USC00415618</v>
      </c>
      <c r="B835" t="str">
        <f>'Regression Coefficients_output'!B834</f>
        <v>TX</v>
      </c>
      <c r="C835">
        <f>'Regression Coefficients_output'!C834</f>
        <v>32.489199999999997</v>
      </c>
      <c r="D835">
        <f>'Regression Coefficients_output'!D834</f>
        <v>-94.328900000000004</v>
      </c>
      <c r="E835">
        <f>'Regression Coefficients_output'!G834</f>
        <v>0</v>
      </c>
      <c r="F835">
        <f>'Regression Coefficients_output'!K834</f>
        <v>0</v>
      </c>
      <c r="G835">
        <v>0.13364503335486899</v>
      </c>
      <c r="H835">
        <v>0.96366578573977701</v>
      </c>
      <c r="I835" s="6"/>
      <c r="J835" s="19">
        <f t="shared" si="48"/>
        <v>0</v>
      </c>
      <c r="K835" s="19">
        <f t="shared" si="49"/>
        <v>0</v>
      </c>
      <c r="L835" s="4"/>
      <c r="M835" t="b">
        <f t="shared" si="50"/>
        <v>0</v>
      </c>
      <c r="N835" t="b">
        <f t="shared" si="51"/>
        <v>0</v>
      </c>
    </row>
    <row r="836" spans="1:14" x14ac:dyDescent="0.3">
      <c r="A836" t="str">
        <f>'Regression Coefficients_output'!A835</f>
        <v>USC00415707</v>
      </c>
      <c r="B836" t="str">
        <f>'Regression Coefficients_output'!B835</f>
        <v>TX</v>
      </c>
      <c r="C836">
        <f>'Regression Coefficients_output'!C835</f>
        <v>31.133099999999999</v>
      </c>
      <c r="D836">
        <f>'Regression Coefficients_output'!D835</f>
        <v>-102.2217</v>
      </c>
      <c r="E836">
        <f>'Regression Coefficients_output'!G835</f>
        <v>0.12629740610694901</v>
      </c>
      <c r="F836">
        <f>'Regression Coefficients_output'!K835</f>
        <v>-0.111303932202143</v>
      </c>
      <c r="G836">
        <v>6.4885335902311797E-2</v>
      </c>
      <c r="H836">
        <v>8.4064764115783907E-3</v>
      </c>
      <c r="I836" s="6"/>
      <c r="J836" s="19">
        <f t="shared" si="48"/>
        <v>9.5986028641281251</v>
      </c>
      <c r="K836" s="19">
        <f t="shared" si="49"/>
        <v>-8.4590988473628688</v>
      </c>
      <c r="L836" s="4"/>
      <c r="M836" t="b">
        <f t="shared" si="50"/>
        <v>0</v>
      </c>
      <c r="N836" t="b">
        <f t="shared" si="51"/>
        <v>0</v>
      </c>
    </row>
    <row r="837" spans="1:14" x14ac:dyDescent="0.3">
      <c r="A837" t="str">
        <f>'Regression Coefficients_output'!A836</f>
        <v>USC00415875</v>
      </c>
      <c r="B837" t="str">
        <f>'Regression Coefficients_output'!B836</f>
        <v>TX</v>
      </c>
      <c r="C837">
        <f>'Regression Coefficients_output'!C836</f>
        <v>35.693600000000004</v>
      </c>
      <c r="D837">
        <f>'Regression Coefficients_output'!D836</f>
        <v>-100.6392</v>
      </c>
      <c r="E837">
        <f>'Regression Coefficients_output'!G836</f>
        <v>0</v>
      </c>
      <c r="F837">
        <f>'Regression Coefficients_output'!K836</f>
        <v>-0.15937125103817401</v>
      </c>
      <c r="G837">
        <v>0.15643509489861901</v>
      </c>
      <c r="H837">
        <v>1.33187465702732E-2</v>
      </c>
      <c r="I837" s="6"/>
      <c r="J837" s="19">
        <f t="shared" ref="J837:J900" si="52">E837*B$2</f>
        <v>0</v>
      </c>
      <c r="K837" s="19">
        <f t="shared" ref="K837:K900" si="53">F837*B$2</f>
        <v>-12.112215078901224</v>
      </c>
      <c r="L837" s="4"/>
      <c r="M837" t="b">
        <f t="shared" ref="M837:M900" si="54">IF(AND(J837&lt;5, J837&gt;-5,G837&lt;0.1), TRUE)</f>
        <v>0</v>
      </c>
      <c r="N837" t="b">
        <f t="shared" ref="N837:N900" si="55">IF(AND(K837&lt;5, K837&gt;-5,H837&lt;0.1), TRUE)</f>
        <v>0</v>
      </c>
    </row>
    <row r="838" spans="1:14" x14ac:dyDescent="0.3">
      <c r="A838" t="str">
        <f>'Regression Coefficients_output'!A837</f>
        <v>USC00416135</v>
      </c>
      <c r="B838" t="str">
        <f>'Regression Coefficients_output'!B837</f>
        <v>TX</v>
      </c>
      <c r="C838">
        <f>'Regression Coefficients_output'!C837</f>
        <v>34.219200000000001</v>
      </c>
      <c r="D838">
        <f>'Regression Coefficients_output'!D837</f>
        <v>-102.7328</v>
      </c>
      <c r="E838">
        <f>'Regression Coefficients_output'!G837</f>
        <v>0</v>
      </c>
      <c r="F838">
        <f>'Regression Coefficients_output'!K837</f>
        <v>0</v>
      </c>
      <c r="G838">
        <v>0.19691770067171799</v>
      </c>
      <c r="H838">
        <v>0.41234346753359102</v>
      </c>
      <c r="I838" s="6"/>
      <c r="J838" s="19">
        <f t="shared" si="52"/>
        <v>0</v>
      </c>
      <c r="K838" s="19">
        <f t="shared" si="53"/>
        <v>0</v>
      </c>
      <c r="L838" s="4"/>
      <c r="M838" t="b">
        <f t="shared" si="54"/>
        <v>0</v>
      </c>
      <c r="N838" t="b">
        <f t="shared" si="55"/>
        <v>0</v>
      </c>
    </row>
    <row r="839" spans="1:14" x14ac:dyDescent="0.3">
      <c r="A839" t="str">
        <f>'Regression Coefficients_output'!A838</f>
        <v>USC00416276</v>
      </c>
      <c r="B839" t="str">
        <f>'Regression Coefficients_output'!B838</f>
        <v>TX</v>
      </c>
      <c r="C839">
        <f>'Regression Coefficients_output'!C838</f>
        <v>29.659700000000001</v>
      </c>
      <c r="D839">
        <f>'Regression Coefficients_output'!D838</f>
        <v>-98.163600000000002</v>
      </c>
      <c r="E839">
        <f>'Regression Coefficients_output'!G838</f>
        <v>-0.48376477282906</v>
      </c>
      <c r="F839">
        <f>'Regression Coefficients_output'!K838</f>
        <v>0</v>
      </c>
      <c r="G839" t="str">
        <v>5.00619241065428e-05</v>
      </c>
      <c r="H839">
        <v>0.105947625048531</v>
      </c>
      <c r="I839" s="6"/>
      <c r="J839" s="19">
        <f t="shared" si="52"/>
        <v>-36.766122735008558</v>
      </c>
      <c r="K839" s="19">
        <f t="shared" si="53"/>
        <v>0</v>
      </c>
      <c r="L839" s="4"/>
      <c r="M839" t="b">
        <f t="shared" si="54"/>
        <v>0</v>
      </c>
      <c r="N839" t="b">
        <f t="shared" si="55"/>
        <v>0</v>
      </c>
    </row>
    <row r="840" spans="1:14" x14ac:dyDescent="0.3">
      <c r="A840" t="str">
        <f>'Regression Coefficients_output'!A839</f>
        <v>USC00416794</v>
      </c>
      <c r="B840" t="str">
        <f>'Regression Coefficients_output'!B839</f>
        <v>TX</v>
      </c>
      <c r="C840">
        <f>'Regression Coefficients_output'!C839</f>
        <v>33.674399999999999</v>
      </c>
      <c r="D840">
        <f>'Regression Coefficients_output'!D839</f>
        <v>-95.558599999999998</v>
      </c>
      <c r="E840">
        <f>'Regression Coefficients_output'!G839</f>
        <v>0</v>
      </c>
      <c r="F840">
        <f>'Regression Coefficients_output'!K839</f>
        <v>-0.16404782462546399</v>
      </c>
      <c r="G840">
        <v>0.10096859429121199</v>
      </c>
      <c r="H840">
        <v>4.0221138303120298E-4</v>
      </c>
      <c r="I840" s="6"/>
      <c r="J840" s="19">
        <f t="shared" si="52"/>
        <v>0</v>
      </c>
      <c r="K840" s="19">
        <f t="shared" si="53"/>
        <v>-12.467634671535263</v>
      </c>
      <c r="L840" s="4"/>
      <c r="M840" t="b">
        <f t="shared" si="54"/>
        <v>0</v>
      </c>
      <c r="N840" t="b">
        <f t="shared" si="55"/>
        <v>0</v>
      </c>
    </row>
    <row r="841" spans="1:14" x14ac:dyDescent="0.3">
      <c r="A841" t="str">
        <f>'Regression Coefficients_output'!A840</f>
        <v>USC00417079</v>
      </c>
      <c r="B841" t="str">
        <f>'Regression Coefficients_output'!B840</f>
        <v>TX</v>
      </c>
      <c r="C841">
        <f>'Regression Coefficients_output'!C840</f>
        <v>34.1892</v>
      </c>
      <c r="D841">
        <f>'Regression Coefficients_output'!D840</f>
        <v>-101.7022</v>
      </c>
      <c r="E841">
        <f>'Regression Coefficients_output'!G840</f>
        <v>0</v>
      </c>
      <c r="F841">
        <f>'Regression Coefficients_output'!K840</f>
        <v>-0.195461380724538</v>
      </c>
      <c r="G841">
        <v>0.107725365315749</v>
      </c>
      <c r="H841" t="str">
        <v>8.56567026032081e-05</v>
      </c>
      <c r="I841" s="6"/>
      <c r="J841" s="19">
        <f t="shared" si="52"/>
        <v>0</v>
      </c>
      <c r="K841" s="19">
        <f t="shared" si="53"/>
        <v>-14.855064935064888</v>
      </c>
      <c r="L841" s="4"/>
      <c r="M841" t="b">
        <f t="shared" si="54"/>
        <v>0</v>
      </c>
      <c r="N841" t="b">
        <f t="shared" si="55"/>
        <v>0</v>
      </c>
    </row>
    <row r="842" spans="1:14" x14ac:dyDescent="0.3">
      <c r="A842" t="str">
        <f>'Regression Coefficients_output'!A841</f>
        <v>USC00417336</v>
      </c>
      <c r="B842" t="str">
        <f>'Regression Coefficients_output'!B841</f>
        <v>TX</v>
      </c>
      <c r="C842">
        <f>'Regression Coefficients_output'!C841</f>
        <v>34.2761</v>
      </c>
      <c r="D842">
        <f>'Regression Coefficients_output'!D841</f>
        <v>-99.757800000000003</v>
      </c>
      <c r="E842">
        <f>'Regression Coefficients_output'!G841</f>
        <v>-0.25830741650031402</v>
      </c>
      <c r="F842">
        <f>'Regression Coefficients_output'!K841</f>
        <v>-0.22646255117842201</v>
      </c>
      <c r="G842">
        <v>2.8482674393493699E-2</v>
      </c>
      <c r="H842">
        <v>2.74045236745101E-4</v>
      </c>
      <c r="I842" s="6"/>
      <c r="J842" s="19">
        <f t="shared" si="52"/>
        <v>-19.631363654023865</v>
      </c>
      <c r="K842" s="19">
        <f t="shared" si="53"/>
        <v>-17.211153889560073</v>
      </c>
      <c r="L842" s="4"/>
      <c r="M842" t="b">
        <f t="shared" si="54"/>
        <v>0</v>
      </c>
      <c r="N842" t="b">
        <f t="shared" si="55"/>
        <v>0</v>
      </c>
    </row>
    <row r="843" spans="1:14" x14ac:dyDescent="0.3">
      <c r="A843" t="str">
        <f>'Regression Coefficients_output'!A842</f>
        <v>USC00417622</v>
      </c>
      <c r="B843" t="str">
        <f>'Regression Coefficients_output'!B842</f>
        <v>TX</v>
      </c>
      <c r="C843">
        <f>'Regression Coefficients_output'!C842</f>
        <v>26.376899999999999</v>
      </c>
      <c r="D843">
        <f>'Regression Coefficients_output'!D842</f>
        <v>-98.811700000000002</v>
      </c>
      <c r="E843">
        <f>'Regression Coefficients_output'!G842</f>
        <v>0</v>
      </c>
      <c r="F843">
        <f>'Regression Coefficients_output'!K842</f>
        <v>-0.208587480467747</v>
      </c>
      <c r="G843">
        <v>0.38970662269763201</v>
      </c>
      <c r="H843" t="str">
        <v>8.43321805645471e-06</v>
      </c>
      <c r="I843" s="6"/>
      <c r="J843" s="19">
        <f t="shared" si="52"/>
        <v>0</v>
      </c>
      <c r="K843" s="19">
        <f t="shared" si="53"/>
        <v>-15.852648515548772</v>
      </c>
      <c r="L843" s="4"/>
      <c r="M843" t="b">
        <f t="shared" si="54"/>
        <v>0</v>
      </c>
      <c r="N843" t="b">
        <f t="shared" si="55"/>
        <v>0</v>
      </c>
    </row>
    <row r="844" spans="1:14" x14ac:dyDescent="0.3">
      <c r="A844" t="str">
        <f>'Regression Coefficients_output'!A843</f>
        <v>USC00418201</v>
      </c>
      <c r="B844" t="str">
        <f>'Regression Coefficients_output'!B843</f>
        <v>TX</v>
      </c>
      <c r="C844">
        <f>'Regression Coefficients_output'!C843</f>
        <v>32.713099999999997</v>
      </c>
      <c r="D844">
        <f>'Regression Coefficients_output'!D843</f>
        <v>-102.6597</v>
      </c>
      <c r="E844">
        <f>'Regression Coefficients_output'!G843</f>
        <v>0</v>
      </c>
      <c r="F844">
        <f>'Regression Coefficients_output'!K843</f>
        <v>-0.14515007692153001</v>
      </c>
      <c r="G844">
        <v>0.979670100813824</v>
      </c>
      <c r="H844">
        <v>1.86782657376161E-3</v>
      </c>
      <c r="I844" s="6"/>
      <c r="J844" s="19">
        <f t="shared" si="52"/>
        <v>0</v>
      </c>
      <c r="K844" s="19">
        <f t="shared" si="53"/>
        <v>-11.03140584603628</v>
      </c>
      <c r="L844" s="4"/>
      <c r="M844" t="b">
        <f t="shared" si="54"/>
        <v>0</v>
      </c>
      <c r="N844" t="b">
        <f t="shared" si="55"/>
        <v>0</v>
      </c>
    </row>
    <row r="845" spans="1:14" x14ac:dyDescent="0.3">
      <c r="A845" t="str">
        <f>'Regression Coefficients_output'!A844</f>
        <v>USC00418433</v>
      </c>
      <c r="B845" t="str">
        <f>'Regression Coefficients_output'!B844</f>
        <v>TX</v>
      </c>
      <c r="C845">
        <f>'Regression Coefficients_output'!C844</f>
        <v>32.71</v>
      </c>
      <c r="D845">
        <f>'Regression Coefficients_output'!D844</f>
        <v>-100.9111</v>
      </c>
      <c r="E845">
        <f>'Regression Coefficients_output'!G844</f>
        <v>0</v>
      </c>
      <c r="F845">
        <f>'Regression Coefficients_output'!K844</f>
        <v>-0.18534518113465401</v>
      </c>
      <c r="G845">
        <v>0.25461852204368002</v>
      </c>
      <c r="H845" t="str">
        <v>3.87574989506415e-05</v>
      </c>
      <c r="I845" s="6"/>
      <c r="J845" s="19">
        <f t="shared" si="52"/>
        <v>0</v>
      </c>
      <c r="K845" s="19">
        <f t="shared" si="53"/>
        <v>-14.086233766233704</v>
      </c>
      <c r="L845" s="4"/>
      <c r="M845" t="b">
        <f t="shared" si="54"/>
        <v>0</v>
      </c>
      <c r="N845" t="b">
        <f t="shared" si="55"/>
        <v>0</v>
      </c>
    </row>
    <row r="846" spans="1:14" x14ac:dyDescent="0.3">
      <c r="A846" t="str">
        <f>'Regression Coefficients_output'!A845</f>
        <v>USC00418692</v>
      </c>
      <c r="B846" t="str">
        <f>'Regression Coefficients_output'!B845</f>
        <v>TX</v>
      </c>
      <c r="C846">
        <f>'Regression Coefficients_output'!C845</f>
        <v>36.441400000000002</v>
      </c>
      <c r="D846">
        <f>'Regression Coefficients_output'!D845</f>
        <v>-102.0775</v>
      </c>
      <c r="E846">
        <f>'Regression Coefficients_output'!G845</f>
        <v>0</v>
      </c>
      <c r="F846">
        <f>'Regression Coefficients_output'!K845</f>
        <v>-0.113061933243295</v>
      </c>
      <c r="G846">
        <v>0.74947806569564801</v>
      </c>
      <c r="H846">
        <v>1.3336144335461E-2</v>
      </c>
      <c r="I846" s="6"/>
      <c r="J846" s="19">
        <f t="shared" si="52"/>
        <v>0</v>
      </c>
      <c r="K846" s="19">
        <f t="shared" si="53"/>
        <v>-8.5927069264904201</v>
      </c>
      <c r="L846" s="4"/>
      <c r="M846" t="b">
        <f t="shared" si="54"/>
        <v>0</v>
      </c>
      <c r="N846" t="b">
        <f t="shared" si="55"/>
        <v>0</v>
      </c>
    </row>
    <row r="847" spans="1:14" x14ac:dyDescent="0.3">
      <c r="A847" t="str">
        <f>'Regression Coefficients_output'!A846</f>
        <v>USC00419532</v>
      </c>
      <c r="B847" t="str">
        <f>'Regression Coefficients_output'!B846</f>
        <v>TX</v>
      </c>
      <c r="C847">
        <f>'Regression Coefficients_output'!C846</f>
        <v>32.7483</v>
      </c>
      <c r="D847">
        <f>'Regression Coefficients_output'!D846</f>
        <v>-97.77</v>
      </c>
      <c r="E847">
        <f>'Regression Coefficients_output'!G846</f>
        <v>-0.25074504442925399</v>
      </c>
      <c r="F847">
        <f>'Regression Coefficients_output'!K846</f>
        <v>0</v>
      </c>
      <c r="G847">
        <v>4.2543625024804802E-3</v>
      </c>
      <c r="H847">
        <v>0.51707995751454605</v>
      </c>
      <c r="I847" s="6"/>
      <c r="J847" s="19">
        <f t="shared" si="52"/>
        <v>-19.056623376623303</v>
      </c>
      <c r="K847" s="19">
        <f t="shared" si="53"/>
        <v>0</v>
      </c>
      <c r="L847" s="4"/>
      <c r="M847" t="b">
        <f t="shared" si="54"/>
        <v>0</v>
      </c>
      <c r="N847" t="b">
        <f t="shared" si="55"/>
        <v>0</v>
      </c>
    </row>
    <row r="848" spans="1:14" x14ac:dyDescent="0.3">
      <c r="A848" t="str">
        <f>'Regression Coefficients_output'!A847</f>
        <v>USC00420086</v>
      </c>
      <c r="B848" t="str">
        <f>'Regression Coefficients_output'!B847</f>
        <v>UT</v>
      </c>
      <c r="C848">
        <f>'Regression Coefficients_output'!C847</f>
        <v>37.440300000000001</v>
      </c>
      <c r="D848">
        <f>'Regression Coefficients_output'!D847</f>
        <v>-112.4819</v>
      </c>
      <c r="E848">
        <f>'Regression Coefficients_output'!G847</f>
        <v>0.300615174299385</v>
      </c>
      <c r="F848">
        <f>'Regression Coefficients_output'!K847</f>
        <v>-0.19777170198222799</v>
      </c>
      <c r="G848" t="str">
        <v>2.00592087031398e-06</v>
      </c>
      <c r="H848" t="str">
        <v>4.66286998631044e-05</v>
      </c>
      <c r="I848" s="6"/>
      <c r="J848" s="19">
        <f t="shared" si="52"/>
        <v>22.846753246753259</v>
      </c>
      <c r="K848" s="19">
        <f t="shared" si="53"/>
        <v>-15.030649350649327</v>
      </c>
      <c r="L848" s="4"/>
      <c r="M848" t="b">
        <f t="shared" si="54"/>
        <v>0</v>
      </c>
      <c r="N848" t="b">
        <f t="shared" si="55"/>
        <v>0</v>
      </c>
    </row>
    <row r="849" spans="1:14" x14ac:dyDescent="0.3">
      <c r="A849" t="str">
        <f>'Regression Coefficients_output'!A848</f>
        <v>USC00420738</v>
      </c>
      <c r="B849" t="str">
        <f>'Regression Coefficients_output'!B848</f>
        <v>UT</v>
      </c>
      <c r="C849">
        <f>'Regression Coefficients_output'!C848</f>
        <v>37.613300000000002</v>
      </c>
      <c r="D849">
        <f>'Regression Coefficients_output'!D848</f>
        <v>-109.4847</v>
      </c>
      <c r="E849">
        <f>'Regression Coefficients_output'!G848</f>
        <v>0.15433371964200901</v>
      </c>
      <c r="F849">
        <f>'Regression Coefficients_output'!K848</f>
        <v>-0.342209194535468</v>
      </c>
      <c r="G849">
        <v>8.0265774459589E-3</v>
      </c>
      <c r="H849" t="str">
        <v>8.65095165718428e-11</v>
      </c>
      <c r="I849" s="6"/>
      <c r="J849" s="19">
        <f t="shared" si="52"/>
        <v>11.729362692792686</v>
      </c>
      <c r="K849" s="19">
        <f t="shared" si="53"/>
        <v>-26.007898784695566</v>
      </c>
      <c r="L849" s="4"/>
      <c r="M849" t="b">
        <f t="shared" si="54"/>
        <v>0</v>
      </c>
      <c r="N849" t="b">
        <f t="shared" si="55"/>
        <v>0</v>
      </c>
    </row>
    <row r="850" spans="1:14" x14ac:dyDescent="0.3">
      <c r="A850" t="str">
        <f>'Regression Coefficients_output'!A849</f>
        <v>USC00420788</v>
      </c>
      <c r="B850" t="str">
        <f>'Regression Coefficients_output'!B849</f>
        <v>UT</v>
      </c>
      <c r="C850">
        <f>'Regression Coefficients_output'!C849</f>
        <v>37.282499999999999</v>
      </c>
      <c r="D850">
        <f>'Regression Coefficients_output'!D849</f>
        <v>-109.5575</v>
      </c>
      <c r="E850">
        <f>'Regression Coefficients_output'!G849</f>
        <v>9.7361585782638094E-2</v>
      </c>
      <c r="F850">
        <f>'Regression Coefficients_output'!K849</f>
        <v>-0.12360902255639</v>
      </c>
      <c r="G850">
        <v>8.8064835147988504E-2</v>
      </c>
      <c r="H850">
        <v>4.4349515406684602E-2</v>
      </c>
      <c r="I850" s="6"/>
      <c r="J850" s="19">
        <f t="shared" si="52"/>
        <v>7.3994805194804947</v>
      </c>
      <c r="K850" s="19">
        <f t="shared" si="53"/>
        <v>-9.3942857142856404</v>
      </c>
      <c r="L850" s="4"/>
      <c r="M850" t="b">
        <f t="shared" si="54"/>
        <v>0</v>
      </c>
      <c r="N850" t="b">
        <f t="shared" si="55"/>
        <v>0</v>
      </c>
    </row>
    <row r="851" spans="1:14" x14ac:dyDescent="0.3">
      <c r="A851" t="str">
        <f>'Regression Coefficients_output'!A850</f>
        <v>USC00422101</v>
      </c>
      <c r="B851" t="str">
        <f>'Regression Coefficients_output'!B850</f>
        <v>UT</v>
      </c>
      <c r="C851">
        <f>'Regression Coefficients_output'!C850</f>
        <v>39.287500000000001</v>
      </c>
      <c r="D851">
        <f>'Regression Coefficients_output'!D850</f>
        <v>-112.6514</v>
      </c>
      <c r="E851">
        <f>'Regression Coefficients_output'!G850</f>
        <v>0.33643198906356703</v>
      </c>
      <c r="F851">
        <f>'Regression Coefficients_output'!K850</f>
        <v>-0.17144224196855801</v>
      </c>
      <c r="G851" t="str">
        <v>1.56226545004733e-07</v>
      </c>
      <c r="H851">
        <v>2.0521332032313799E-3</v>
      </c>
      <c r="I851" s="6"/>
      <c r="J851" s="19">
        <f t="shared" si="52"/>
        <v>25.568831168831093</v>
      </c>
      <c r="K851" s="19">
        <f t="shared" si="53"/>
        <v>-13.029610389610408</v>
      </c>
      <c r="L851" s="4"/>
      <c r="M851" t="b">
        <f t="shared" si="54"/>
        <v>0</v>
      </c>
      <c r="N851" t="b">
        <f t="shared" si="55"/>
        <v>0</v>
      </c>
    </row>
    <row r="852" spans="1:14" x14ac:dyDescent="0.3">
      <c r="A852" t="str">
        <f>'Regression Coefficients_output'!A851</f>
        <v>USC00422253</v>
      </c>
      <c r="B852" t="str">
        <f>'Regression Coefficients_output'!B851</f>
        <v>UT</v>
      </c>
      <c r="C852">
        <f>'Regression Coefficients_output'!C851</f>
        <v>40.170299999999997</v>
      </c>
      <c r="D852">
        <f>'Regression Coefficients_output'!D851</f>
        <v>-110.3978</v>
      </c>
      <c r="E852">
        <f>'Regression Coefficients_output'!G851</f>
        <v>0</v>
      </c>
      <c r="F852">
        <f>'Regression Coefficients_output'!K851</f>
        <v>-0.29576661112243102</v>
      </c>
      <c r="G852">
        <v>0.51310859673534803</v>
      </c>
      <c r="H852" t="str">
        <v>4.34580486423441e-05</v>
      </c>
      <c r="I852" s="6"/>
      <c r="J852" s="19">
        <f t="shared" si="52"/>
        <v>0</v>
      </c>
      <c r="K852" s="19">
        <f t="shared" si="53"/>
        <v>-22.478262445304757</v>
      </c>
      <c r="L852" s="4"/>
      <c r="M852" t="b">
        <f t="shared" si="54"/>
        <v>0</v>
      </c>
      <c r="N852" t="b">
        <f t="shared" si="55"/>
        <v>0</v>
      </c>
    </row>
    <row r="853" spans="1:14" x14ac:dyDescent="0.3">
      <c r="A853" t="str">
        <f>'Regression Coefficients_output'!A852</f>
        <v>USC00422592</v>
      </c>
      <c r="B853" t="str">
        <f>'Regression Coefficients_output'!B852</f>
        <v>UT</v>
      </c>
      <c r="C853">
        <f>'Regression Coefficients_output'!C852</f>
        <v>37.768599999999999</v>
      </c>
      <c r="D853">
        <f>'Regression Coefficients_output'!D852</f>
        <v>-111.59780000000001</v>
      </c>
      <c r="E853">
        <f>'Regression Coefficients_output'!G852</f>
        <v>0.51254310258022295</v>
      </c>
      <c r="F853">
        <f>'Regression Coefficients_output'!K852</f>
        <v>-0.25730422310186302</v>
      </c>
      <c r="G853" t="str">
        <v>2.02424581628191e-15</v>
      </c>
      <c r="H853" t="str">
        <v>1.32947763032295e-06</v>
      </c>
      <c r="I853" s="6"/>
      <c r="J853" s="19">
        <f t="shared" si="52"/>
        <v>38.953275796096946</v>
      </c>
      <c r="K853" s="19">
        <f t="shared" si="53"/>
        <v>-19.555120955741589</v>
      </c>
      <c r="L853" s="4"/>
      <c r="M853" t="b">
        <f t="shared" si="54"/>
        <v>0</v>
      </c>
      <c r="N853" t="b">
        <f t="shared" si="55"/>
        <v>0</v>
      </c>
    </row>
    <row r="854" spans="1:14" x14ac:dyDescent="0.3">
      <c r="A854" t="str">
        <f>'Regression Coefficients_output'!A853</f>
        <v>USC00422828</v>
      </c>
      <c r="B854" t="str">
        <f>'Regression Coefficients_output'!B853</f>
        <v>UT</v>
      </c>
      <c r="C854">
        <f>'Regression Coefficients_output'!C853</f>
        <v>38.960299999999997</v>
      </c>
      <c r="D854">
        <f>'Regression Coefficients_output'!D853</f>
        <v>-112.32389999999999</v>
      </c>
      <c r="E854">
        <f>'Regression Coefficients_output'!G853</f>
        <v>0</v>
      </c>
      <c r="F854">
        <f>'Regression Coefficients_output'!K853</f>
        <v>-0.18890287392489999</v>
      </c>
      <c r="G854">
        <v>0.15811300376976301</v>
      </c>
      <c r="H854">
        <v>3.3224554647192399E-3</v>
      </c>
      <c r="I854" s="6"/>
      <c r="J854" s="19">
        <f t="shared" si="52"/>
        <v>0</v>
      </c>
      <c r="K854" s="19">
        <f t="shared" si="53"/>
        <v>-14.356618418292399</v>
      </c>
      <c r="L854" s="4"/>
      <c r="M854" t="b">
        <f t="shared" si="54"/>
        <v>0</v>
      </c>
      <c r="N854" t="b">
        <f t="shared" si="55"/>
        <v>0</v>
      </c>
    </row>
    <row r="855" spans="1:14" x14ac:dyDescent="0.3">
      <c r="A855" t="str">
        <f>'Regression Coefficients_output'!A854</f>
        <v>USC00422996</v>
      </c>
      <c r="B855" t="str">
        <f>'Regression Coefficients_output'!B854</f>
        <v>UT</v>
      </c>
      <c r="C855">
        <f>'Regression Coefficients_output'!C854</f>
        <v>40.284199999999998</v>
      </c>
      <c r="D855">
        <f>'Regression Coefficients_output'!D854</f>
        <v>-109.86109999999999</v>
      </c>
      <c r="E855">
        <f>'Regression Coefficients_output'!G854</f>
        <v>0.27950786056049198</v>
      </c>
      <c r="F855">
        <f>'Regression Coefficients_output'!K854</f>
        <v>-0.22184552289815401</v>
      </c>
      <c r="G855" t="str">
        <v>2.77205243477051e-07</v>
      </c>
      <c r="H855">
        <v>2.1276062766959502E-3</v>
      </c>
      <c r="I855" s="6"/>
      <c r="J855" s="19">
        <f t="shared" si="52"/>
        <v>21.24259740259739</v>
      </c>
      <c r="K855" s="19">
        <f t="shared" si="53"/>
        <v>-16.860259740259703</v>
      </c>
      <c r="L855" s="5"/>
      <c r="M855" t="b">
        <f t="shared" si="54"/>
        <v>0</v>
      </c>
      <c r="N855" t="b">
        <f t="shared" si="55"/>
        <v>0</v>
      </c>
    </row>
    <row r="856" spans="1:14" x14ac:dyDescent="0.3">
      <c r="A856" t="str">
        <f>'Regression Coefficients_output'!A855</f>
        <v>USC00423418</v>
      </c>
      <c r="B856" t="str">
        <f>'Regression Coefficients_output'!B855</f>
        <v>UT</v>
      </c>
      <c r="C856">
        <f>'Regression Coefficients_output'!C855</f>
        <v>38.990600000000001</v>
      </c>
      <c r="D856">
        <f>'Regression Coefficients_output'!D855</f>
        <v>-110.1544</v>
      </c>
      <c r="E856">
        <f>'Regression Coefficients_output'!G855</f>
        <v>0</v>
      </c>
      <c r="F856">
        <f>'Regression Coefficients_output'!K855</f>
        <v>-0.301461133839869</v>
      </c>
      <c r="G856">
        <v>0.101632240933464</v>
      </c>
      <c r="H856">
        <v>2.4896567017680298E-3</v>
      </c>
      <c r="I856" s="6"/>
      <c r="J856" s="19">
        <f t="shared" si="52"/>
        <v>0</v>
      </c>
      <c r="K856" s="19">
        <f t="shared" si="53"/>
        <v>-22.911046171830044</v>
      </c>
      <c r="L856" s="5"/>
      <c r="M856" t="b">
        <f t="shared" si="54"/>
        <v>0</v>
      </c>
      <c r="N856" t="b">
        <f t="shared" si="55"/>
        <v>0</v>
      </c>
    </row>
    <row r="857" spans="1:14" x14ac:dyDescent="0.3">
      <c r="A857" t="str">
        <f>'Regression Coefficients_output'!A856</f>
        <v>USC00423809</v>
      </c>
      <c r="B857" t="str">
        <f>'Regression Coefficients_output'!B856</f>
        <v>UT</v>
      </c>
      <c r="C857">
        <f>'Regression Coefficients_output'!C856</f>
        <v>40.491700000000002</v>
      </c>
      <c r="D857">
        <f>'Regression Coefficients_output'!D856</f>
        <v>-111.42610000000001</v>
      </c>
      <c r="E857">
        <f>'Regression Coefficients_output'!G856</f>
        <v>0.35388986013985602</v>
      </c>
      <c r="F857">
        <f>'Regression Coefficients_output'!K856</f>
        <v>-0.33784965034964998</v>
      </c>
      <c r="G857" t="str">
        <v>3.95179372613678e-05</v>
      </c>
      <c r="H857" t="str">
        <v>2.14167139027083e-06</v>
      </c>
      <c r="I857" s="6"/>
      <c r="J857" s="19">
        <f t="shared" si="52"/>
        <v>26.895629370629056</v>
      </c>
      <c r="K857" s="19">
        <f t="shared" si="53"/>
        <v>-25.676573426573398</v>
      </c>
      <c r="L857" s="4"/>
      <c r="M857" t="b">
        <f t="shared" si="54"/>
        <v>0</v>
      </c>
      <c r="N857" t="b">
        <f t="shared" si="55"/>
        <v>0</v>
      </c>
    </row>
    <row r="858" spans="1:14" x14ac:dyDescent="0.3">
      <c r="A858" t="str">
        <f>'Regression Coefficients_output'!A857</f>
        <v>USC00424508</v>
      </c>
      <c r="B858" t="str">
        <f>'Regression Coefficients_output'!B857</f>
        <v>UT</v>
      </c>
      <c r="C858">
        <f>'Regression Coefficients_output'!C857</f>
        <v>37.028599999999997</v>
      </c>
      <c r="D858">
        <f>'Regression Coefficients_output'!D857</f>
        <v>-112.5361</v>
      </c>
      <c r="E858">
        <f>'Regression Coefficients_output'!G857</f>
        <v>0.130512645249487</v>
      </c>
      <c r="F858">
        <f>'Regression Coefficients_output'!K857</f>
        <v>-0.18768284347231801</v>
      </c>
      <c r="G858">
        <v>3.8445424605137099E-2</v>
      </c>
      <c r="H858">
        <v>2.1803175131619699E-4</v>
      </c>
      <c r="I858" s="6"/>
      <c r="J858" s="19">
        <f t="shared" si="52"/>
        <v>9.9189610389610117</v>
      </c>
      <c r="K858" s="19">
        <f t="shared" si="53"/>
        <v>-14.263896103896169</v>
      </c>
      <c r="L858" s="4"/>
      <c r="M858" t="b">
        <f t="shared" si="54"/>
        <v>0</v>
      </c>
      <c r="N858" t="b">
        <f t="shared" si="55"/>
        <v>0</v>
      </c>
    </row>
    <row r="859" spans="1:14" x14ac:dyDescent="0.3">
      <c r="A859" t="str">
        <f>'Regression Coefficients_output'!A858</f>
        <v>USC00424856</v>
      </c>
      <c r="B859" t="str">
        <f>'Regression Coefficients_output'!B858</f>
        <v>UT</v>
      </c>
      <c r="C859">
        <f>'Regression Coefficients_output'!C858</f>
        <v>41.825299999999999</v>
      </c>
      <c r="D859">
        <f>'Regression Coefficients_output'!D858</f>
        <v>-111.3206</v>
      </c>
      <c r="E859">
        <f>'Regression Coefficients_output'!G858</f>
        <v>-0.121913875598086</v>
      </c>
      <c r="F859">
        <f>'Regression Coefficients_output'!K858</f>
        <v>-0.24943267259056701</v>
      </c>
      <c r="G859">
        <v>3.0553819699276299E-2</v>
      </c>
      <c r="H859">
        <v>1.4384416291043101E-4</v>
      </c>
      <c r="I859" s="6"/>
      <c r="J859" s="19">
        <f t="shared" si="52"/>
        <v>-9.2654545454545367</v>
      </c>
      <c r="K859" s="19">
        <f t="shared" si="53"/>
        <v>-18.956883116883091</v>
      </c>
      <c r="L859" s="4"/>
      <c r="M859" t="b">
        <f t="shared" si="54"/>
        <v>0</v>
      </c>
      <c r="N859" t="b">
        <f t="shared" si="55"/>
        <v>0</v>
      </c>
    </row>
    <row r="860" spans="1:14" x14ac:dyDescent="0.3">
      <c r="A860" t="str">
        <f>'Regression Coefficients_output'!A859</f>
        <v>USC00425065</v>
      </c>
      <c r="B860" t="str">
        <f>'Regression Coefficients_output'!B859</f>
        <v>UT</v>
      </c>
      <c r="C860">
        <f>'Regression Coefficients_output'!C859</f>
        <v>39.5608</v>
      </c>
      <c r="D860">
        <f>'Regression Coefficients_output'!D859</f>
        <v>-111.8653</v>
      </c>
      <c r="E860">
        <f>'Regression Coefficients_output'!G859</f>
        <v>0</v>
      </c>
      <c r="F860">
        <f>'Regression Coefficients_output'!K859</f>
        <v>-0.15309263251188601</v>
      </c>
      <c r="G860">
        <v>0.42440403877190203</v>
      </c>
      <c r="H860">
        <v>1.06070519254544E-2</v>
      </c>
      <c r="I860" s="6"/>
      <c r="J860" s="19">
        <f t="shared" si="52"/>
        <v>0</v>
      </c>
      <c r="K860" s="19">
        <f t="shared" si="53"/>
        <v>-11.635040070903337</v>
      </c>
      <c r="L860" s="4"/>
      <c r="M860" t="b">
        <f t="shared" si="54"/>
        <v>0</v>
      </c>
      <c r="N860" t="b">
        <f t="shared" si="55"/>
        <v>0</v>
      </c>
    </row>
    <row r="861" spans="1:14" x14ac:dyDescent="0.3">
      <c r="A861" t="str">
        <f>'Regression Coefficients_output'!A860</f>
        <v>USC00425186</v>
      </c>
      <c r="B861" t="str">
        <f>'Regression Coefficients_output'!B860</f>
        <v>UT</v>
      </c>
      <c r="C861">
        <f>'Regression Coefficients_output'!C860</f>
        <v>41.745600000000003</v>
      </c>
      <c r="D861">
        <f>'Regression Coefficients_output'!D860</f>
        <v>-111.80329999999999</v>
      </c>
      <c r="E861">
        <f>'Regression Coefficients_output'!G860</f>
        <v>0.22807928913191999</v>
      </c>
      <c r="F861">
        <f>'Regression Coefficients_output'!K860</f>
        <v>-0.117881066302119</v>
      </c>
      <c r="G861" t="str">
        <v>2.04009719670308e-05</v>
      </c>
      <c r="H861">
        <v>3.6983242655427101E-2</v>
      </c>
      <c r="I861" s="6"/>
      <c r="J861" s="19">
        <f t="shared" si="52"/>
        <v>17.33402597402592</v>
      </c>
      <c r="K861" s="19">
        <f t="shared" si="53"/>
        <v>-8.9589610389610446</v>
      </c>
      <c r="L861" s="4"/>
      <c r="M861" t="b">
        <f t="shared" si="54"/>
        <v>0</v>
      </c>
      <c r="N861" t="b">
        <f t="shared" si="55"/>
        <v>0</v>
      </c>
    </row>
    <row r="862" spans="1:14" x14ac:dyDescent="0.3">
      <c r="A862" t="str">
        <f>'Regression Coefficients_output'!A861</f>
        <v>USC00425402</v>
      </c>
      <c r="B862" t="str">
        <f>'Regression Coefficients_output'!B861</f>
        <v>UT</v>
      </c>
      <c r="C862">
        <f>'Regression Coefficients_output'!C861</f>
        <v>39.258299999999998</v>
      </c>
      <c r="D862">
        <f>'Regression Coefficients_output'!D861</f>
        <v>-111.63079999999999</v>
      </c>
      <c r="E862">
        <f>'Regression Coefficients_output'!G861</f>
        <v>0</v>
      </c>
      <c r="F862">
        <f>'Regression Coefficients_output'!K861</f>
        <v>-0.192672590567327</v>
      </c>
      <c r="G862">
        <v>0.45993404914615899</v>
      </c>
      <c r="H862">
        <v>1.4098183776188001E-4</v>
      </c>
      <c r="I862" s="6"/>
      <c r="J862" s="19">
        <f t="shared" si="52"/>
        <v>0</v>
      </c>
      <c r="K862" s="19">
        <f t="shared" si="53"/>
        <v>-14.643116883116852</v>
      </c>
      <c r="L862" s="4"/>
      <c r="M862" t="b">
        <f t="shared" si="54"/>
        <v>0</v>
      </c>
      <c r="N862" t="b">
        <f t="shared" si="55"/>
        <v>0</v>
      </c>
    </row>
    <row r="863" spans="1:14" x14ac:dyDescent="0.3">
      <c r="A863" t="str">
        <f>'Regression Coefficients_output'!A862</f>
        <v>USC00425477</v>
      </c>
      <c r="B863" t="str">
        <f>'Regression Coefficients_output'!B862</f>
        <v>UT</v>
      </c>
      <c r="C863">
        <f>'Regression Coefficients_output'!C862</f>
        <v>38.449199999999998</v>
      </c>
      <c r="D863">
        <f>'Regression Coefficients_output'!D862</f>
        <v>-112.2239</v>
      </c>
      <c r="E863">
        <f>'Regression Coefficients_output'!G862</f>
        <v>0</v>
      </c>
      <c r="F863">
        <f>'Regression Coefficients_output'!K862</f>
        <v>0</v>
      </c>
      <c r="G863">
        <v>0.113548997056885</v>
      </c>
      <c r="H863">
        <v>0.214825166533304</v>
      </c>
      <c r="I863" s="6"/>
      <c r="J863" s="19">
        <f t="shared" si="52"/>
        <v>0</v>
      </c>
      <c r="K863" s="19">
        <f t="shared" si="53"/>
        <v>0</v>
      </c>
      <c r="L863" s="4"/>
      <c r="M863" t="b">
        <f t="shared" si="54"/>
        <v>0</v>
      </c>
      <c r="N863" t="b">
        <f t="shared" si="55"/>
        <v>0</v>
      </c>
    </row>
    <row r="864" spans="1:14" x14ac:dyDescent="0.3">
      <c r="A864" t="str">
        <f>'Regression Coefficients_output'!A863</f>
        <v>USC00425733</v>
      </c>
      <c r="B864" t="str">
        <f>'Regression Coefficients_output'!B863</f>
        <v>UT</v>
      </c>
      <c r="C864">
        <f>'Regression Coefficients_output'!C863</f>
        <v>38.574399999999997</v>
      </c>
      <c r="D864">
        <f>'Regression Coefficients_output'!D863</f>
        <v>-109.5458</v>
      </c>
      <c r="E864">
        <f>'Regression Coefficients_output'!G863</f>
        <v>0</v>
      </c>
      <c r="F864">
        <f>'Regression Coefficients_output'!K863</f>
        <v>-0.13528366370471601</v>
      </c>
      <c r="G864">
        <v>0.50462303530139496</v>
      </c>
      <c r="H864">
        <v>1.95531042005039E-2</v>
      </c>
      <c r="J864" s="19">
        <f t="shared" si="52"/>
        <v>0</v>
      </c>
      <c r="K864" s="19">
        <f t="shared" si="53"/>
        <v>-10.281558441558417</v>
      </c>
      <c r="M864" t="b">
        <f t="shared" si="54"/>
        <v>0</v>
      </c>
      <c r="N864" t="b">
        <f t="shared" si="55"/>
        <v>0</v>
      </c>
    </row>
    <row r="865" spans="1:14" x14ac:dyDescent="0.3">
      <c r="A865" t="str">
        <f>'Regression Coefficients_output'!A864</f>
        <v>USC00425826</v>
      </c>
      <c r="B865" t="str">
        <f>'Regression Coefficients_output'!B864</f>
        <v>UT</v>
      </c>
      <c r="C865">
        <f>'Regression Coefficients_output'!C864</f>
        <v>41.036700000000003</v>
      </c>
      <c r="D865">
        <f>'Regression Coefficients_output'!D864</f>
        <v>-111.6711</v>
      </c>
      <c r="E865">
        <f>'Regression Coefficients_output'!G864</f>
        <v>0.26128955302365497</v>
      </c>
      <c r="F865">
        <f>'Regression Coefficients_output'!K864</f>
        <v>-0.22534289361346099</v>
      </c>
      <c r="G865" t="str">
        <v>3.99513515696321e-05</v>
      </c>
      <c r="H865">
        <v>1.7793556192092401E-4</v>
      </c>
      <c r="J865" s="19">
        <f t="shared" si="52"/>
        <v>19.858006029797778</v>
      </c>
      <c r="K865" s="19">
        <f t="shared" si="53"/>
        <v>-17.126059914623035</v>
      </c>
      <c r="M865" t="b">
        <f t="shared" si="54"/>
        <v>0</v>
      </c>
      <c r="N865" t="b">
        <f t="shared" si="55"/>
        <v>0</v>
      </c>
    </row>
    <row r="866" spans="1:14" x14ac:dyDescent="0.3">
      <c r="A866" t="str">
        <f>'Regression Coefficients_output'!A865</f>
        <v>USC00426135</v>
      </c>
      <c r="B866" t="str">
        <f>'Regression Coefficients_output'!B865</f>
        <v>UT</v>
      </c>
      <c r="C866">
        <f>'Regression Coefficients_output'!C865</f>
        <v>39.7119</v>
      </c>
      <c r="D866">
        <f>'Regression Coefficients_output'!D865</f>
        <v>-111.8319</v>
      </c>
      <c r="E866">
        <f>'Regression Coefficients_output'!G865</f>
        <v>-0.21801777170198</v>
      </c>
      <c r="F866">
        <f>'Regression Coefficients_output'!K865</f>
        <v>-0.129924812030075</v>
      </c>
      <c r="G866">
        <v>2.1735380244436401E-4</v>
      </c>
      <c r="H866">
        <v>8.1818845642933399E-3</v>
      </c>
      <c r="J866" s="19">
        <f t="shared" si="52"/>
        <v>-16.569350649350479</v>
      </c>
      <c r="K866" s="19">
        <f t="shared" si="53"/>
        <v>-9.8742857142856995</v>
      </c>
      <c r="M866" t="b">
        <f t="shared" si="54"/>
        <v>0</v>
      </c>
      <c r="N866" t="b">
        <f t="shared" si="55"/>
        <v>0</v>
      </c>
    </row>
    <row r="867" spans="1:14" x14ac:dyDescent="0.3">
      <c r="A867" t="str">
        <f>'Regression Coefficients_output'!A866</f>
        <v>USC00426404</v>
      </c>
      <c r="B867" t="str">
        <f>'Regression Coefficients_output'!B866</f>
        <v>UT</v>
      </c>
      <c r="C867">
        <f>'Regression Coefficients_output'!C866</f>
        <v>41.243899999999996</v>
      </c>
      <c r="D867">
        <f>'Regression Coefficients_output'!D866</f>
        <v>-111.94670000000001</v>
      </c>
      <c r="E867">
        <f>'Regression Coefficients_output'!G866</f>
        <v>0</v>
      </c>
      <c r="F867">
        <f>'Regression Coefficients_output'!K866</f>
        <v>-0.29065860215053702</v>
      </c>
      <c r="G867">
        <v>0.70415829963493803</v>
      </c>
      <c r="H867">
        <v>3.7769797780357002E-4</v>
      </c>
      <c r="J867" s="19">
        <f t="shared" si="52"/>
        <v>0</v>
      </c>
      <c r="K867" s="19">
        <f t="shared" si="53"/>
        <v>-22.090053763440814</v>
      </c>
      <c r="M867" t="b">
        <f t="shared" si="54"/>
        <v>0</v>
      </c>
      <c r="N867" t="b">
        <f t="shared" si="55"/>
        <v>0</v>
      </c>
    </row>
    <row r="868" spans="1:14" x14ac:dyDescent="0.3">
      <c r="A868" t="str">
        <f>'Regression Coefficients_output'!A867</f>
        <v>USC00426601</v>
      </c>
      <c r="B868" t="str">
        <f>'Regression Coefficients_output'!B867</f>
        <v>UT</v>
      </c>
      <c r="C868">
        <f>'Regression Coefficients_output'!C867</f>
        <v>37.8247</v>
      </c>
      <c r="D868">
        <f>'Regression Coefficients_output'!D867</f>
        <v>-112.4308</v>
      </c>
      <c r="E868">
        <f>'Regression Coefficients_output'!G867</f>
        <v>0.23602806122120601</v>
      </c>
      <c r="F868">
        <f>'Regression Coefficients_output'!K867</f>
        <v>-0.13181016843854801</v>
      </c>
      <c r="G868">
        <v>1.2724227141567401E-3</v>
      </c>
      <c r="H868">
        <v>2.2474880526906899E-2</v>
      </c>
      <c r="J868" s="19">
        <f t="shared" si="52"/>
        <v>17.938132652811657</v>
      </c>
      <c r="K868" s="19">
        <f t="shared" si="53"/>
        <v>-10.017572801329649</v>
      </c>
      <c r="M868" t="b">
        <f t="shared" si="54"/>
        <v>0</v>
      </c>
      <c r="N868" t="b">
        <f t="shared" si="55"/>
        <v>0</v>
      </c>
    </row>
    <row r="869" spans="1:14" x14ac:dyDescent="0.3">
      <c r="A869" t="str">
        <f>'Regression Coefficients_output'!A868</f>
        <v>USC00426686</v>
      </c>
      <c r="B869" t="str">
        <f>'Regression Coefficients_output'!B868</f>
        <v>UT</v>
      </c>
      <c r="C869">
        <f>'Regression Coefficients_output'!C868</f>
        <v>37.883099999999999</v>
      </c>
      <c r="D869">
        <f>'Regression Coefficients_output'!D868</f>
        <v>-112.7711</v>
      </c>
      <c r="E869">
        <f>'Regression Coefficients_output'!G868</f>
        <v>0.29636371721006799</v>
      </c>
      <c r="F869">
        <f>'Regression Coefficients_output'!K868</f>
        <v>0</v>
      </c>
      <c r="G869">
        <v>1.8281606820495401E-4</v>
      </c>
      <c r="H869">
        <v>0.65496043700792295</v>
      </c>
      <c r="J869" s="19">
        <f t="shared" si="52"/>
        <v>22.523642507965167</v>
      </c>
      <c r="K869" s="19">
        <f t="shared" si="53"/>
        <v>0</v>
      </c>
      <c r="M869" t="b">
        <f t="shared" si="54"/>
        <v>0</v>
      </c>
      <c r="N869" t="b">
        <f t="shared" si="55"/>
        <v>0</v>
      </c>
    </row>
    <row r="870" spans="1:14" x14ac:dyDescent="0.3">
      <c r="A870" t="str">
        <f>'Regression Coefficients_output'!A869</f>
        <v>USC00427260</v>
      </c>
      <c r="B870" t="str">
        <f>'Regression Coefficients_output'!B869</f>
        <v>UT</v>
      </c>
      <c r="C870">
        <f>'Regression Coefficients_output'!C869</f>
        <v>38.761699999999998</v>
      </c>
      <c r="D870">
        <f>'Regression Coefficients_output'!D869</f>
        <v>-112.0778</v>
      </c>
      <c r="E870">
        <f>'Regression Coefficients_output'!G869</f>
        <v>0.15712918660286901</v>
      </c>
      <c r="F870">
        <f>'Regression Coefficients_output'!K869</f>
        <v>-0.21110047846889901</v>
      </c>
      <c r="G870">
        <v>3.4118074360342402E-3</v>
      </c>
      <c r="H870">
        <v>2.18776918366279E-4</v>
      </c>
      <c r="J870" s="19">
        <f t="shared" si="52"/>
        <v>11.941818181818045</v>
      </c>
      <c r="K870" s="19">
        <f t="shared" si="53"/>
        <v>-16.043636363636324</v>
      </c>
      <c r="M870" t="b">
        <f t="shared" si="54"/>
        <v>0</v>
      </c>
      <c r="N870" t="b">
        <f t="shared" si="55"/>
        <v>0</v>
      </c>
    </row>
    <row r="871" spans="1:14" x14ac:dyDescent="0.3">
      <c r="A871" t="str">
        <f>'Regression Coefficients_output'!A870</f>
        <v>USC00427516</v>
      </c>
      <c r="B871" t="str">
        <f>'Regression Coefficients_output'!B870</f>
        <v>UT</v>
      </c>
      <c r="C871">
        <f>'Regression Coefficients_output'!C870</f>
        <v>37.118899999999996</v>
      </c>
      <c r="D871">
        <f>'Regression Coefficients_output'!D870</f>
        <v>-113.6067</v>
      </c>
      <c r="E871">
        <f>'Regression Coefficients_output'!G870</f>
        <v>0.14649059407159101</v>
      </c>
      <c r="F871">
        <f>'Regression Coefficients_output'!K870</f>
        <v>-0.420464131716562</v>
      </c>
      <c r="G871">
        <v>1.0249747832787001E-2</v>
      </c>
      <c r="H871" t="str">
        <v>1.26713505053566e-10</v>
      </c>
      <c r="J871" s="19">
        <f t="shared" si="52"/>
        <v>11.133285149440917</v>
      </c>
      <c r="K871" s="19">
        <f t="shared" si="53"/>
        <v>-31.955274010458712</v>
      </c>
      <c r="M871" t="b">
        <f t="shared" si="54"/>
        <v>0</v>
      </c>
      <c r="N871" t="b">
        <f t="shared" si="55"/>
        <v>0</v>
      </c>
    </row>
    <row r="872" spans="1:14" x14ac:dyDescent="0.3">
      <c r="A872" t="str">
        <f>'Regression Coefficients_output'!A871</f>
        <v>USC00427714</v>
      </c>
      <c r="B872" t="str">
        <f>'Regression Coefficients_output'!B871</f>
        <v>UT</v>
      </c>
      <c r="C872">
        <f>'Regression Coefficients_output'!C871</f>
        <v>39.2453</v>
      </c>
      <c r="D872">
        <f>'Regression Coefficients_output'!D871</f>
        <v>-112.1067</v>
      </c>
      <c r="E872">
        <f>'Regression Coefficients_output'!G871</f>
        <v>0.28583745735099902</v>
      </c>
      <c r="F872">
        <f>'Regression Coefficients_output'!K871</f>
        <v>-0.19132880459840801</v>
      </c>
      <c r="G872" t="str">
        <v>1.40762780682973e-07</v>
      </c>
      <c r="H872">
        <v>3.2786403598823098E-4</v>
      </c>
      <c r="J872" s="19">
        <f t="shared" si="52"/>
        <v>21.723646758675926</v>
      </c>
      <c r="K872" s="19">
        <f t="shared" si="53"/>
        <v>-14.540989149479008</v>
      </c>
      <c r="M872" t="b">
        <f t="shared" si="54"/>
        <v>0</v>
      </c>
      <c r="N872" t="b">
        <f t="shared" si="55"/>
        <v>0</v>
      </c>
    </row>
    <row r="873" spans="1:14" x14ac:dyDescent="0.3">
      <c r="A873" t="str">
        <f>'Regression Coefficients_output'!A872</f>
        <v>USC00427909</v>
      </c>
      <c r="B873" t="str">
        <f>'Regression Coefficients_output'!B872</f>
        <v>UT</v>
      </c>
      <c r="C873">
        <f>'Regression Coefficients_output'!C872</f>
        <v>40.545299999999997</v>
      </c>
      <c r="D873">
        <f>'Regression Coefficients_output'!D872</f>
        <v>-111.5042</v>
      </c>
      <c r="E873">
        <f>'Regression Coefficients_output'!G872</f>
        <v>0.382059552587939</v>
      </c>
      <c r="F873">
        <f>'Regression Coefficients_output'!K872</f>
        <v>-0.139043038426968</v>
      </c>
      <c r="G873">
        <v>2.0730632070415999E-4</v>
      </c>
      <c r="H873">
        <v>3.3801117937693602E-2</v>
      </c>
      <c r="J873" s="19">
        <f t="shared" si="52"/>
        <v>29.036525996683363</v>
      </c>
      <c r="K873" s="19">
        <f t="shared" si="53"/>
        <v>-10.567270920449568</v>
      </c>
      <c r="M873" t="b">
        <f t="shared" si="54"/>
        <v>0</v>
      </c>
      <c r="N873" t="b">
        <f t="shared" si="55"/>
        <v>0</v>
      </c>
    </row>
    <row r="874" spans="1:14" x14ac:dyDescent="0.3">
      <c r="A874" t="str">
        <f>'Regression Coefficients_output'!A873</f>
        <v>USC00428119</v>
      </c>
      <c r="B874" t="str">
        <f>'Regression Coefficients_output'!B873</f>
        <v>UT</v>
      </c>
      <c r="C874">
        <f>'Regression Coefficients_output'!C873</f>
        <v>40.08</v>
      </c>
      <c r="D874">
        <f>'Regression Coefficients_output'!D873</f>
        <v>-111.60469999999999</v>
      </c>
      <c r="E874">
        <f>'Regression Coefficients_output'!G873</f>
        <v>0.119056732740943</v>
      </c>
      <c r="F874">
        <f>'Regression Coefficients_output'!K873</f>
        <v>-0.15619958988380001</v>
      </c>
      <c r="G874">
        <v>1.6827793211962001E-2</v>
      </c>
      <c r="H874">
        <v>2.8128120162511099E-3</v>
      </c>
      <c r="J874" s="19">
        <f t="shared" si="52"/>
        <v>9.0483116883116672</v>
      </c>
      <c r="K874" s="19">
        <f t="shared" si="53"/>
        <v>-11.8711688311688</v>
      </c>
      <c r="M874" t="b">
        <f t="shared" si="54"/>
        <v>0</v>
      </c>
      <c r="N874" t="b">
        <f t="shared" si="55"/>
        <v>0</v>
      </c>
    </row>
    <row r="875" spans="1:14" x14ac:dyDescent="0.3">
      <c r="A875" t="str">
        <f>'Regression Coefficients_output'!A874</f>
        <v>USC00428771</v>
      </c>
      <c r="B875" t="str">
        <f>'Regression Coefficients_output'!B874</f>
        <v>UT</v>
      </c>
      <c r="C875">
        <f>'Regression Coefficients_output'!C874</f>
        <v>40.535299999999999</v>
      </c>
      <c r="D875">
        <f>'Regression Coefficients_output'!D874</f>
        <v>-112.32170000000001</v>
      </c>
      <c r="E875">
        <f>'Regression Coefficients_output'!G874</f>
        <v>0.57799043062200794</v>
      </c>
      <c r="F875">
        <f>'Regression Coefficients_output'!K874</f>
        <v>-0.107614490772385</v>
      </c>
      <c r="G875" t="str">
        <v>9.53434532252522e-16</v>
      </c>
      <c r="H875">
        <v>7.0016273985774993E-2</v>
      </c>
      <c r="J875" s="19">
        <f t="shared" si="52"/>
        <v>43.927272727272602</v>
      </c>
      <c r="K875" s="19">
        <f t="shared" si="53"/>
        <v>-8.1787012987012595</v>
      </c>
      <c r="M875" t="b">
        <f t="shared" si="54"/>
        <v>0</v>
      </c>
      <c r="N875" t="b">
        <f t="shared" si="55"/>
        <v>0</v>
      </c>
    </row>
    <row r="876" spans="1:14" x14ac:dyDescent="0.3">
      <c r="A876" t="str">
        <f>'Regression Coefficients_output'!A875</f>
        <v>USC00428973</v>
      </c>
      <c r="B876" t="str">
        <f>'Regression Coefficients_output'!B875</f>
        <v>UT</v>
      </c>
      <c r="C876">
        <f>'Regression Coefficients_output'!C875</f>
        <v>40.360300000000002</v>
      </c>
      <c r="D876">
        <f>'Regression Coefficients_output'!D875</f>
        <v>-111.8972</v>
      </c>
      <c r="E876">
        <f>'Regression Coefficients_output'!G875</f>
        <v>0.25834601254411799</v>
      </c>
      <c r="F876">
        <f>'Regression Coefficients_output'!K875</f>
        <v>-0.25613885488149202</v>
      </c>
      <c r="G876" t="str">
        <v>1.7838297051768e-06</v>
      </c>
      <c r="H876">
        <v>1.5294314023256699E-4</v>
      </c>
      <c r="J876" s="19">
        <f t="shared" si="52"/>
        <v>19.634296953352965</v>
      </c>
      <c r="K876" s="19">
        <f t="shared" si="53"/>
        <v>-19.466552970993394</v>
      </c>
      <c r="M876" t="b">
        <f t="shared" si="54"/>
        <v>0</v>
      </c>
      <c r="N876" t="b">
        <f t="shared" si="55"/>
        <v>0</v>
      </c>
    </row>
    <row r="877" spans="1:14" x14ac:dyDescent="0.3">
      <c r="A877" t="str">
        <f>'Regression Coefficients_output'!A876</f>
        <v>USC00429111</v>
      </c>
      <c r="B877" t="str">
        <f>'Regression Coefficients_output'!B876</f>
        <v>UT</v>
      </c>
      <c r="C877">
        <f>'Regression Coefficients_output'!C876</f>
        <v>40.44</v>
      </c>
      <c r="D877">
        <f>'Regression Coefficients_output'!D876</f>
        <v>-109.5356</v>
      </c>
      <c r="E877">
        <f>'Regression Coefficients_output'!G876</f>
        <v>0</v>
      </c>
      <c r="F877">
        <f>'Regression Coefficients_output'!K876</f>
        <v>-0.326097060833903</v>
      </c>
      <c r="G877">
        <v>0.324197424377899</v>
      </c>
      <c r="H877" t="str">
        <v>2.35477109470655e-06</v>
      </c>
      <c r="J877" s="19">
        <f t="shared" si="52"/>
        <v>0</v>
      </c>
      <c r="K877" s="19">
        <f t="shared" si="53"/>
        <v>-24.783376623376629</v>
      </c>
      <c r="M877" t="b">
        <f t="shared" si="54"/>
        <v>0</v>
      </c>
      <c r="N877" t="b">
        <f t="shared" si="55"/>
        <v>0</v>
      </c>
    </row>
    <row r="878" spans="1:14" x14ac:dyDescent="0.3">
      <c r="A878" t="str">
        <f>'Regression Coefficients_output'!A877</f>
        <v>USC00429595</v>
      </c>
      <c r="B878" t="str">
        <f>'Regression Coefficients_output'!B877</f>
        <v>UT</v>
      </c>
      <c r="C878">
        <f>'Regression Coefficients_output'!C877</f>
        <v>41.514699999999998</v>
      </c>
      <c r="D878">
        <f>'Regression Coefficients_output'!D877</f>
        <v>-111.15940000000001</v>
      </c>
      <c r="E878">
        <f>'Regression Coefficients_output'!G877</f>
        <v>0.29505126452494701</v>
      </c>
      <c r="F878">
        <f>'Regression Coefficients_output'!K877</f>
        <v>0</v>
      </c>
      <c r="G878" t="str">
        <v>1.59590251596918e-06</v>
      </c>
      <c r="H878">
        <v>0.12974200266465499</v>
      </c>
      <c r="J878" s="19">
        <f t="shared" si="52"/>
        <v>22.423896103895974</v>
      </c>
      <c r="K878" s="19">
        <f t="shared" si="53"/>
        <v>0</v>
      </c>
      <c r="M878" t="b">
        <f t="shared" si="54"/>
        <v>0</v>
      </c>
      <c r="N878" t="b">
        <f t="shared" si="55"/>
        <v>0</v>
      </c>
    </row>
    <row r="879" spans="1:14" x14ac:dyDescent="0.3">
      <c r="A879" t="str">
        <f>'Regression Coefficients_output'!A878</f>
        <v>USC00429717</v>
      </c>
      <c r="B879" t="str">
        <f>'Regression Coefficients_output'!B878</f>
        <v>UT</v>
      </c>
      <c r="C879">
        <f>'Regression Coefficients_output'!C878</f>
        <v>37.209200000000003</v>
      </c>
      <c r="D879">
        <f>'Regression Coefficients_output'!D878</f>
        <v>-112.98139999999999</v>
      </c>
      <c r="E879">
        <f>'Regression Coefficients_output'!G878</f>
        <v>0.172863978127136</v>
      </c>
      <c r="F879">
        <f>'Regression Coefficients_output'!K878</f>
        <v>0</v>
      </c>
      <c r="G879">
        <v>1.51305634572008E-3</v>
      </c>
      <c r="H879">
        <v>0.80825082589076602</v>
      </c>
      <c r="J879" s="19">
        <f t="shared" si="52"/>
        <v>13.137662337662336</v>
      </c>
      <c r="K879" s="19">
        <f t="shared" si="53"/>
        <v>0</v>
      </c>
      <c r="M879" t="b">
        <f t="shared" si="54"/>
        <v>0</v>
      </c>
      <c r="N879" t="b">
        <f t="shared" si="55"/>
        <v>0</v>
      </c>
    </row>
    <row r="880" spans="1:14" x14ac:dyDescent="0.3">
      <c r="A880" t="str">
        <f>'Regression Coefficients_output'!A879</f>
        <v>USC00431243</v>
      </c>
      <c r="B880" t="str">
        <f>'Regression Coefficients_output'!B879</f>
        <v>VT</v>
      </c>
      <c r="C880">
        <f>'Regression Coefficients_output'!C879</f>
        <v>43.384700000000002</v>
      </c>
      <c r="D880">
        <f>'Regression Coefficients_output'!D879</f>
        <v>-72.5989</v>
      </c>
      <c r="E880">
        <f>'Regression Coefficients_output'!G879</f>
        <v>0</v>
      </c>
      <c r="F880">
        <f>'Regression Coefficients_output'!K879</f>
        <v>-0.147688132762758</v>
      </c>
      <c r="G880">
        <v>0.87842624213695897</v>
      </c>
      <c r="H880">
        <v>4.5769271692957603E-3</v>
      </c>
      <c r="J880" s="19">
        <f t="shared" si="52"/>
        <v>0</v>
      </c>
      <c r="K880" s="19">
        <f t="shared" si="53"/>
        <v>-11.224298089969608</v>
      </c>
      <c r="M880" t="b">
        <f t="shared" si="54"/>
        <v>0</v>
      </c>
      <c r="N880" t="b">
        <f t="shared" si="55"/>
        <v>0</v>
      </c>
    </row>
    <row r="881" spans="1:14" x14ac:dyDescent="0.3">
      <c r="A881" t="str">
        <f>'Regression Coefficients_output'!A880</f>
        <v>USC00431580</v>
      </c>
      <c r="B881" t="str">
        <f>'Regression Coefficients_output'!B880</f>
        <v>VT</v>
      </c>
      <c r="C881">
        <f>'Regression Coefficients_output'!C880</f>
        <v>43.9572</v>
      </c>
      <c r="D881">
        <f>'Regression Coefficients_output'!D880</f>
        <v>-73.210599999999999</v>
      </c>
      <c r="E881">
        <f>'Regression Coefficients_output'!G880</f>
        <v>0</v>
      </c>
      <c r="F881">
        <f>'Regression Coefficients_output'!K880</f>
        <v>0</v>
      </c>
      <c r="G881">
        <v>0.38375598705164898</v>
      </c>
      <c r="H881">
        <v>0.871303322320086</v>
      </c>
      <c r="J881" s="19">
        <f t="shared" si="52"/>
        <v>0</v>
      </c>
      <c r="K881" s="19">
        <f t="shared" si="53"/>
        <v>0</v>
      </c>
      <c r="M881" t="b">
        <f t="shared" si="54"/>
        <v>0</v>
      </c>
      <c r="N881" t="b">
        <f t="shared" si="55"/>
        <v>0</v>
      </c>
    </row>
    <row r="882" spans="1:14" x14ac:dyDescent="0.3">
      <c r="A882" t="str">
        <f>'Regression Coefficients_output'!A881</f>
        <v>USC00432769</v>
      </c>
      <c r="B882" t="str">
        <f>'Regression Coefficients_output'!B881</f>
        <v>VT</v>
      </c>
      <c r="C882">
        <f>'Regression Coefficients_output'!C881</f>
        <v>44.909399999999998</v>
      </c>
      <c r="D882">
        <f>'Regression Coefficients_output'!D881</f>
        <v>-72.808300000000003</v>
      </c>
      <c r="E882">
        <f>'Regression Coefficients_output'!G881</f>
        <v>0</v>
      </c>
      <c r="F882">
        <f>'Regression Coefficients_output'!K881</f>
        <v>-0.170403738058127</v>
      </c>
      <c r="G882">
        <v>0.113912264625339</v>
      </c>
      <c r="H882">
        <v>6.3908467942970395E-4</v>
      </c>
      <c r="J882" s="19">
        <f t="shared" si="52"/>
        <v>0</v>
      </c>
      <c r="K882" s="19">
        <f t="shared" si="53"/>
        <v>-12.950684092417653</v>
      </c>
      <c r="M882" t="b">
        <f t="shared" si="54"/>
        <v>0</v>
      </c>
      <c r="N882" t="b">
        <f t="shared" si="55"/>
        <v>0</v>
      </c>
    </row>
    <row r="883" spans="1:14" x14ac:dyDescent="0.3">
      <c r="A883" t="str">
        <f>'Regression Coefficients_output'!A882</f>
        <v>USC00437054</v>
      </c>
      <c r="B883" t="str">
        <f>'Regression Coefficients_output'!B882</f>
        <v>VT</v>
      </c>
      <c r="C883">
        <f>'Regression Coefficients_output'!C882</f>
        <v>44.42</v>
      </c>
      <c r="D883">
        <f>'Regression Coefficients_output'!D882</f>
        <v>-72.019400000000005</v>
      </c>
      <c r="E883">
        <f>'Regression Coefficients_output'!G882</f>
        <v>-0.105946684894053</v>
      </c>
      <c r="F883">
        <f>'Regression Coefficients_output'!K882</f>
        <v>-0.123034859876965</v>
      </c>
      <c r="G883">
        <v>2.8304308642480298E-2</v>
      </c>
      <c r="H883">
        <v>2.83201518889249E-3</v>
      </c>
      <c r="J883" s="19">
        <f t="shared" si="52"/>
        <v>-8.0519480519480275</v>
      </c>
      <c r="K883" s="19">
        <f t="shared" si="53"/>
        <v>-9.3506493506493396</v>
      </c>
      <c r="M883" t="b">
        <f t="shared" si="54"/>
        <v>0</v>
      </c>
      <c r="N883" t="b">
        <f t="shared" si="55"/>
        <v>0</v>
      </c>
    </row>
    <row r="884" spans="1:14" x14ac:dyDescent="0.3">
      <c r="A884" t="str">
        <f>'Regression Coefficients_output'!A883</f>
        <v>USC00440766</v>
      </c>
      <c r="B884" t="str">
        <f>'Regression Coefficients_output'!B883</f>
        <v>VA</v>
      </c>
      <c r="C884">
        <f>'Regression Coefficients_output'!C883</f>
        <v>37.203899999999997</v>
      </c>
      <c r="D884">
        <f>'Regression Coefficients_output'!D883</f>
        <v>-80.414400000000001</v>
      </c>
      <c r="E884">
        <f>'Regression Coefficients_output'!G883</f>
        <v>0</v>
      </c>
      <c r="F884">
        <f>'Regression Coefficients_output'!K883</f>
        <v>-0.19701178691514701</v>
      </c>
      <c r="G884">
        <v>0.67330600120573303</v>
      </c>
      <c r="H884">
        <v>1.00280184633865E-3</v>
      </c>
      <c r="J884" s="19">
        <f t="shared" si="52"/>
        <v>0</v>
      </c>
      <c r="K884" s="19">
        <f t="shared" si="53"/>
        <v>-14.972895805551172</v>
      </c>
      <c r="M884" t="b">
        <f t="shared" si="54"/>
        <v>0</v>
      </c>
      <c r="N884" t="b">
        <f t="shared" si="55"/>
        <v>0</v>
      </c>
    </row>
    <row r="885" spans="1:14" x14ac:dyDescent="0.3">
      <c r="A885" t="str">
        <f>'Regression Coefficients_output'!A884</f>
        <v>USC00441209</v>
      </c>
      <c r="B885" t="str">
        <f>'Regression Coefficients_output'!B884</f>
        <v>VA</v>
      </c>
      <c r="C885">
        <f>'Regression Coefficients_output'!C884</f>
        <v>37.090800000000002</v>
      </c>
      <c r="D885">
        <f>'Regression Coefficients_output'!D884</f>
        <v>-81.336399999999998</v>
      </c>
      <c r="E885">
        <f>'Regression Coefficients_output'!G884</f>
        <v>0</v>
      </c>
      <c r="F885">
        <f>'Regression Coefficients_output'!K884</f>
        <v>0</v>
      </c>
      <c r="G885">
        <v>0.72803561009256001</v>
      </c>
      <c r="H885">
        <v>0.648445219871426</v>
      </c>
      <c r="J885" s="19">
        <f t="shared" si="52"/>
        <v>0</v>
      </c>
      <c r="K885" s="19">
        <f t="shared" si="53"/>
        <v>0</v>
      </c>
      <c r="M885" t="b">
        <f t="shared" si="54"/>
        <v>0</v>
      </c>
      <c r="N885" t="b">
        <f t="shared" si="55"/>
        <v>0</v>
      </c>
    </row>
    <row r="886" spans="1:14" x14ac:dyDescent="0.3">
      <c r="A886" t="str">
        <f>'Regression Coefficients_output'!A885</f>
        <v>USC00441593</v>
      </c>
      <c r="B886" t="str">
        <f>'Regression Coefficients_output'!B885</f>
        <v>VA</v>
      </c>
      <c r="C886">
        <f>'Regression Coefficients_output'!C885</f>
        <v>38.032800000000002</v>
      </c>
      <c r="D886">
        <f>'Regression Coefficients_output'!D885</f>
        <v>-78.522499999999994</v>
      </c>
      <c r="E886">
        <f>'Regression Coefficients_output'!G885</f>
        <v>0</v>
      </c>
      <c r="F886">
        <f>'Regression Coefficients_output'!K885</f>
        <v>-9.5994531784005396E-2</v>
      </c>
      <c r="G886">
        <v>0.59171597548362098</v>
      </c>
      <c r="H886">
        <v>4.6712249736752899E-2</v>
      </c>
      <c r="J886" s="19">
        <f t="shared" si="52"/>
        <v>0</v>
      </c>
      <c r="K886" s="19">
        <f t="shared" si="53"/>
        <v>-7.2955844155844103</v>
      </c>
      <c r="M886" t="b">
        <f t="shared" si="54"/>
        <v>0</v>
      </c>
      <c r="N886" t="b">
        <f t="shared" si="55"/>
        <v>0</v>
      </c>
    </row>
    <row r="887" spans="1:14" x14ac:dyDescent="0.3">
      <c r="A887" t="str">
        <f>'Regression Coefficients_output'!A886</f>
        <v>USC00442208</v>
      </c>
      <c r="B887" t="str">
        <f>'Regression Coefficients_output'!B886</f>
        <v>VA</v>
      </c>
      <c r="C887">
        <f>'Regression Coefficients_output'!C886</f>
        <v>38.454700000000003</v>
      </c>
      <c r="D887">
        <f>'Regression Coefficients_output'!D886</f>
        <v>-78.935299999999998</v>
      </c>
      <c r="E887">
        <f>'Regression Coefficients_output'!G886</f>
        <v>0</v>
      </c>
      <c r="F887">
        <f>'Regression Coefficients_output'!K886</f>
        <v>0</v>
      </c>
      <c r="G887">
        <v>0.89444762679381495</v>
      </c>
      <c r="H887">
        <v>0.233247095888582</v>
      </c>
      <c r="J887" s="19">
        <f t="shared" si="52"/>
        <v>0</v>
      </c>
      <c r="K887" s="19">
        <f t="shared" si="53"/>
        <v>0</v>
      </c>
      <c r="M887" t="b">
        <f t="shared" si="54"/>
        <v>0</v>
      </c>
      <c r="N887" t="b">
        <f t="shared" si="55"/>
        <v>0</v>
      </c>
    </row>
    <row r="888" spans="1:14" x14ac:dyDescent="0.3">
      <c r="A888" t="str">
        <f>'Regression Coefficients_output'!A887</f>
        <v>USC00442245</v>
      </c>
      <c r="B888" t="str">
        <f>'Regression Coefficients_output'!B887</f>
        <v>VA</v>
      </c>
      <c r="C888">
        <f>'Regression Coefficients_output'!C887</f>
        <v>36.562800000000003</v>
      </c>
      <c r="D888">
        <f>'Regression Coefficients_output'!D887</f>
        <v>-79.363299999999995</v>
      </c>
      <c r="E888">
        <f>'Regression Coefficients_output'!G887</f>
        <v>0</v>
      </c>
      <c r="F888">
        <f>'Regression Coefficients_output'!K887</f>
        <v>-0.109730093232496</v>
      </c>
      <c r="G888">
        <v>0.46754011132997703</v>
      </c>
      <c r="H888">
        <v>4.5098779581639402E-2</v>
      </c>
      <c r="J888" s="19">
        <f t="shared" si="52"/>
        <v>0</v>
      </c>
      <c r="K888" s="19">
        <f t="shared" si="53"/>
        <v>-8.3394870856696954</v>
      </c>
      <c r="M888" t="b">
        <f t="shared" si="54"/>
        <v>0</v>
      </c>
      <c r="N888" t="b">
        <f t="shared" si="55"/>
        <v>0</v>
      </c>
    </row>
    <row r="889" spans="1:14" x14ac:dyDescent="0.3">
      <c r="A889" t="str">
        <f>'Regression Coefficients_output'!A888</f>
        <v>USC00442941</v>
      </c>
      <c r="B889" t="str">
        <f>'Regression Coefficients_output'!B888</f>
        <v>VA</v>
      </c>
      <c r="C889">
        <f>'Regression Coefficients_output'!C888</f>
        <v>37.286099999999998</v>
      </c>
      <c r="D889">
        <f>'Regression Coefficients_output'!D888</f>
        <v>-78.405299999999997</v>
      </c>
      <c r="E889">
        <f>'Regression Coefficients_output'!G888</f>
        <v>0</v>
      </c>
      <c r="F889">
        <f>'Regression Coefficients_output'!K888</f>
        <v>-0.20189559422436101</v>
      </c>
      <c r="G889">
        <v>0.15736772928342699</v>
      </c>
      <c r="H889" t="str">
        <v>2.75729757493715e-05</v>
      </c>
      <c r="J889" s="19">
        <f t="shared" si="52"/>
        <v>0</v>
      </c>
      <c r="K889" s="19">
        <f t="shared" si="53"/>
        <v>-15.344065161051438</v>
      </c>
      <c r="M889" t="b">
        <f t="shared" si="54"/>
        <v>0</v>
      </c>
      <c r="N889" t="b">
        <f t="shared" si="55"/>
        <v>0</v>
      </c>
    </row>
    <row r="890" spans="1:14" x14ac:dyDescent="0.3">
      <c r="A890" t="str">
        <f>'Regression Coefficients_output'!A889</f>
        <v>USC00444101</v>
      </c>
      <c r="B890" t="str">
        <f>'Regression Coefficients_output'!B889</f>
        <v>VA</v>
      </c>
      <c r="C890">
        <f>'Regression Coefficients_output'!C889</f>
        <v>37.299199999999999</v>
      </c>
      <c r="D890">
        <f>'Regression Coefficients_output'!D889</f>
        <v>-77.277500000000003</v>
      </c>
      <c r="E890">
        <f>'Regression Coefficients_output'!G889</f>
        <v>0</v>
      </c>
      <c r="F890">
        <f>'Regression Coefficients_output'!K889</f>
        <v>-0.221982228298017</v>
      </c>
      <c r="G890">
        <v>0.74396302331578201</v>
      </c>
      <c r="H890" t="str">
        <v>4.42884529687562e-05</v>
      </c>
      <c r="J890" s="19">
        <f t="shared" si="52"/>
        <v>0</v>
      </c>
      <c r="K890" s="19">
        <f t="shared" si="53"/>
        <v>-16.870649350649291</v>
      </c>
      <c r="M890" t="b">
        <f t="shared" si="54"/>
        <v>0</v>
      </c>
      <c r="N890" t="b">
        <f t="shared" si="55"/>
        <v>0</v>
      </c>
    </row>
    <row r="891" spans="1:14" x14ac:dyDescent="0.3">
      <c r="A891" t="str">
        <f>'Regression Coefficients_output'!A890</f>
        <v>USC00444128</v>
      </c>
      <c r="B891" t="str">
        <f>'Regression Coefficients_output'!B890</f>
        <v>VA</v>
      </c>
      <c r="C891">
        <f>'Regression Coefficients_output'!C890</f>
        <v>37.999400000000001</v>
      </c>
      <c r="D891">
        <f>'Regression Coefficients_output'!D890</f>
        <v>-79.8322</v>
      </c>
      <c r="E891">
        <f>'Regression Coefficients_output'!G890</f>
        <v>0</v>
      </c>
      <c r="F891">
        <f>'Regression Coefficients_output'!K890</f>
        <v>0</v>
      </c>
      <c r="G891">
        <v>0.99445652552729402</v>
      </c>
      <c r="H891">
        <v>0.25019474710864997</v>
      </c>
      <c r="J891" s="19">
        <f t="shared" si="52"/>
        <v>0</v>
      </c>
      <c r="K891" s="19">
        <f t="shared" si="53"/>
        <v>0</v>
      </c>
      <c r="M891" t="b">
        <f t="shared" si="54"/>
        <v>0</v>
      </c>
      <c r="N891" t="b">
        <f t="shared" si="55"/>
        <v>0</v>
      </c>
    </row>
    <row r="892" spans="1:14" x14ac:dyDescent="0.3">
      <c r="A892" t="str">
        <f>'Regression Coefficients_output'!A891</f>
        <v>USC00444876</v>
      </c>
      <c r="B892" t="str">
        <f>'Regression Coefficients_output'!B891</f>
        <v>VA</v>
      </c>
      <c r="C892">
        <f>'Regression Coefficients_output'!C891</f>
        <v>37.776699999999998</v>
      </c>
      <c r="D892">
        <f>'Regression Coefficients_output'!D891</f>
        <v>-79.438599999999994</v>
      </c>
      <c r="E892">
        <f>'Regression Coefficients_output'!G891</f>
        <v>0</v>
      </c>
      <c r="F892">
        <f>'Regression Coefficients_output'!K891</f>
        <v>0</v>
      </c>
      <c r="G892">
        <v>0.56264817510113196</v>
      </c>
      <c r="H892">
        <v>0.62250361996144699</v>
      </c>
      <c r="J892" s="19">
        <f t="shared" si="52"/>
        <v>0</v>
      </c>
      <c r="K892" s="19">
        <f t="shared" si="53"/>
        <v>0</v>
      </c>
      <c r="M892" t="b">
        <f t="shared" si="54"/>
        <v>0</v>
      </c>
      <c r="N892" t="b">
        <f t="shared" si="55"/>
        <v>0</v>
      </c>
    </row>
    <row r="893" spans="1:14" x14ac:dyDescent="0.3">
      <c r="A893" t="str">
        <f>'Regression Coefficients_output'!A892</f>
        <v>USC00444909</v>
      </c>
      <c r="B893" t="str">
        <f>'Regression Coefficients_output'!B892</f>
        <v>VA</v>
      </c>
      <c r="C893">
        <f>'Regression Coefficients_output'!C892</f>
        <v>39.142200000000003</v>
      </c>
      <c r="D893">
        <f>'Regression Coefficients_output'!D892</f>
        <v>-77.709400000000002</v>
      </c>
      <c r="E893">
        <f>'Regression Coefficients_output'!G892</f>
        <v>-0.13007518796992401</v>
      </c>
      <c r="F893">
        <f>'Regression Coefficients_output'!K892</f>
        <v>0</v>
      </c>
      <c r="G893">
        <v>3.6195556569638902E-2</v>
      </c>
      <c r="H893">
        <v>0.745579785100004</v>
      </c>
      <c r="J893" s="19">
        <f t="shared" si="52"/>
        <v>-9.8857142857142257</v>
      </c>
      <c r="K893" s="19">
        <f t="shared" si="53"/>
        <v>0</v>
      </c>
      <c r="M893" t="b">
        <f t="shared" si="54"/>
        <v>0</v>
      </c>
      <c r="N893" t="b">
        <f t="shared" si="55"/>
        <v>0</v>
      </c>
    </row>
    <row r="894" spans="1:14" x14ac:dyDescent="0.3">
      <c r="A894" t="str">
        <f>'Regression Coefficients_output'!A893</f>
        <v>USC00446626</v>
      </c>
      <c r="B894" t="str">
        <f>'Regression Coefficients_output'!B893</f>
        <v>VA</v>
      </c>
      <c r="C894">
        <f>'Regression Coefficients_output'!C893</f>
        <v>36.758600000000001</v>
      </c>
      <c r="D894">
        <f>'Regression Coefficients_output'!D893</f>
        <v>-83.010599999999997</v>
      </c>
      <c r="E894">
        <f>'Regression Coefficients_output'!G893</f>
        <v>0</v>
      </c>
      <c r="F894">
        <f>'Regression Coefficients_output'!K893</f>
        <v>-0.108963025087353</v>
      </c>
      <c r="G894">
        <v>0.260760175740199</v>
      </c>
      <c r="H894">
        <v>4.5729416899806398E-2</v>
      </c>
      <c r="J894" s="19">
        <f t="shared" si="52"/>
        <v>0</v>
      </c>
      <c r="K894" s="19">
        <f t="shared" si="53"/>
        <v>-8.2811899066388293</v>
      </c>
      <c r="M894" t="b">
        <f t="shared" si="54"/>
        <v>0</v>
      </c>
      <c r="N894" t="b">
        <f t="shared" si="55"/>
        <v>0</v>
      </c>
    </row>
    <row r="895" spans="1:14" x14ac:dyDescent="0.3">
      <c r="A895" t="str">
        <f>'Regression Coefficients_output'!A894</f>
        <v>USC00446712</v>
      </c>
      <c r="B895" t="str">
        <f>'Regression Coefficients_output'!B894</f>
        <v>VA</v>
      </c>
      <c r="C895">
        <f>'Regression Coefficients_output'!C894</f>
        <v>38.225299999999997</v>
      </c>
      <c r="D895">
        <f>'Regression Coefficients_output'!D894</f>
        <v>-78.118899999999996</v>
      </c>
      <c r="E895">
        <f>'Regression Coefficients_output'!G894</f>
        <v>0</v>
      </c>
      <c r="F895">
        <f>'Regression Coefficients_output'!K894</f>
        <v>-0.16254272043745699</v>
      </c>
      <c r="G895">
        <v>0.112703172273609</v>
      </c>
      <c r="H895">
        <v>1.64693129618247E-3</v>
      </c>
      <c r="J895" s="19">
        <f t="shared" si="52"/>
        <v>0</v>
      </c>
      <c r="K895" s="19">
        <f t="shared" si="53"/>
        <v>-12.353246753246731</v>
      </c>
      <c r="M895" t="b">
        <f t="shared" si="54"/>
        <v>0</v>
      </c>
      <c r="N895" t="b">
        <f t="shared" si="55"/>
        <v>0</v>
      </c>
    </row>
    <row r="896" spans="1:14" x14ac:dyDescent="0.3">
      <c r="A896" t="str">
        <f>'Regression Coefficients_output'!A895</f>
        <v>USC00447338</v>
      </c>
      <c r="B896" t="str">
        <f>'Regression Coefficients_output'!B895</f>
        <v>VA</v>
      </c>
      <c r="C896">
        <f>'Regression Coefficients_output'!C895</f>
        <v>36.976900000000001</v>
      </c>
      <c r="D896">
        <f>'Regression Coefficients_output'!D895</f>
        <v>-79.896100000000004</v>
      </c>
      <c r="E896">
        <f>'Regression Coefficients_output'!G895</f>
        <v>0</v>
      </c>
      <c r="F896">
        <f>'Regression Coefficients_output'!K895</f>
        <v>-0.111835778171798</v>
      </c>
      <c r="G896">
        <v>0.88660721850398205</v>
      </c>
      <c r="H896">
        <v>3.1639320713215999E-2</v>
      </c>
      <c r="J896" s="19">
        <f t="shared" si="52"/>
        <v>0</v>
      </c>
      <c r="K896" s="19">
        <f t="shared" si="53"/>
        <v>-8.4995191410566484</v>
      </c>
      <c r="M896" t="b">
        <f t="shared" si="54"/>
        <v>0</v>
      </c>
      <c r="N896" t="b">
        <f t="shared" si="55"/>
        <v>0</v>
      </c>
    </row>
    <row r="897" spans="1:14" x14ac:dyDescent="0.3">
      <c r="A897" t="str">
        <f>'Regression Coefficients_output'!A896</f>
        <v>USC00448062</v>
      </c>
      <c r="B897" t="str">
        <f>'Regression Coefficients_output'!B896</f>
        <v>VA</v>
      </c>
      <c r="C897">
        <f>'Regression Coefficients_output'!C896</f>
        <v>38.181399999999996</v>
      </c>
      <c r="D897">
        <f>'Regression Coefficients_output'!D896</f>
        <v>-79.090299999999999</v>
      </c>
      <c r="E897">
        <f>'Regression Coefficients_output'!G896</f>
        <v>-0.156267942583731</v>
      </c>
      <c r="F897">
        <f>'Regression Coefficients_output'!K896</f>
        <v>-0.109364319890635</v>
      </c>
      <c r="G897">
        <v>6.1800597768407297E-3</v>
      </c>
      <c r="H897">
        <v>4.9353145796706799E-2</v>
      </c>
      <c r="J897" s="19">
        <f t="shared" si="52"/>
        <v>-11.876363636363557</v>
      </c>
      <c r="K897" s="19">
        <f t="shared" si="53"/>
        <v>-8.3116883116882594</v>
      </c>
      <c r="M897" t="b">
        <f t="shared" si="54"/>
        <v>0</v>
      </c>
      <c r="N897" t="b">
        <f t="shared" si="55"/>
        <v>0</v>
      </c>
    </row>
    <row r="898" spans="1:14" x14ac:dyDescent="0.3">
      <c r="A898" t="str">
        <f>'Regression Coefficients_output'!A897</f>
        <v>USC00449151</v>
      </c>
      <c r="B898" t="str">
        <f>'Regression Coefficients_output'!B897</f>
        <v>VA</v>
      </c>
      <c r="C898">
        <f>'Regression Coefficients_output'!C897</f>
        <v>37.301699999999997</v>
      </c>
      <c r="D898">
        <f>'Regression Coefficients_output'!D897</f>
        <v>-76.703900000000004</v>
      </c>
      <c r="E898">
        <f>'Regression Coefficients_output'!G897</f>
        <v>0</v>
      </c>
      <c r="F898">
        <f>'Regression Coefficients_output'!K897</f>
        <v>-0.28393804763668101</v>
      </c>
      <c r="G898">
        <v>0.82780200009737304</v>
      </c>
      <c r="H898" t="str">
        <v>4.63759563885983e-06</v>
      </c>
      <c r="J898" s="19">
        <f t="shared" si="52"/>
        <v>0</v>
      </c>
      <c r="K898" s="19">
        <f t="shared" si="53"/>
        <v>-21.579291620387757</v>
      </c>
      <c r="M898" t="b">
        <f t="shared" si="54"/>
        <v>0</v>
      </c>
      <c r="N898" t="b">
        <f t="shared" si="55"/>
        <v>0</v>
      </c>
    </row>
    <row r="899" spans="1:14" x14ac:dyDescent="0.3">
      <c r="A899" t="str">
        <f>'Regression Coefficients_output'!A898</f>
        <v>USC00449263</v>
      </c>
      <c r="B899" t="str">
        <f>'Regression Coefficients_output'!B898</f>
        <v>VA</v>
      </c>
      <c r="C899">
        <f>'Regression Coefficients_output'!C898</f>
        <v>38.903100000000002</v>
      </c>
      <c r="D899">
        <f>'Regression Coefficients_output'!D898</f>
        <v>-78.479200000000006</v>
      </c>
      <c r="E899">
        <f>'Regression Coefficients_output'!G898</f>
        <v>-0.17246945575712599</v>
      </c>
      <c r="F899">
        <f>'Regression Coefficients_output'!K898</f>
        <v>0</v>
      </c>
      <c r="G899">
        <v>2.14474289731338E-2</v>
      </c>
      <c r="H899">
        <v>0.223064735009844</v>
      </c>
      <c r="J899" s="19">
        <f t="shared" si="52"/>
        <v>-13.107678637541575</v>
      </c>
      <c r="K899" s="19">
        <f t="shared" si="53"/>
        <v>0</v>
      </c>
      <c r="M899" t="b">
        <f t="shared" si="54"/>
        <v>0</v>
      </c>
      <c r="N899" t="b">
        <f t="shared" si="55"/>
        <v>0</v>
      </c>
    </row>
    <row r="900" spans="1:14" x14ac:dyDescent="0.3">
      <c r="A900" t="str">
        <f>'Regression Coefficients_output'!A899</f>
        <v>USC00450008</v>
      </c>
      <c r="B900" t="str">
        <f>'Regression Coefficients_output'!B899</f>
        <v>WA</v>
      </c>
      <c r="C900">
        <f>'Regression Coefficients_output'!C899</f>
        <v>46.965800000000002</v>
      </c>
      <c r="D900">
        <f>'Regression Coefficients_output'!D899</f>
        <v>-123.8292</v>
      </c>
      <c r="E900">
        <f>'Regression Coefficients_output'!G899</f>
        <v>-0.113741109530583</v>
      </c>
      <c r="F900">
        <f>'Regression Coefficients_output'!K899</f>
        <v>-0.21391180654338501</v>
      </c>
      <c r="G900">
        <v>5.2312745987956202E-4</v>
      </c>
      <c r="H900">
        <v>1.28982589530172E-4</v>
      </c>
      <c r="J900" s="19">
        <f t="shared" si="52"/>
        <v>-8.6443243243243089</v>
      </c>
      <c r="K900" s="19">
        <f t="shared" si="53"/>
        <v>-16.25729729729726</v>
      </c>
      <c r="M900" t="b">
        <f t="shared" si="54"/>
        <v>0</v>
      </c>
      <c r="N900" t="b">
        <f t="shared" si="55"/>
        <v>0</v>
      </c>
    </row>
    <row r="901" spans="1:14" x14ac:dyDescent="0.3">
      <c r="A901" t="str">
        <f>'Regression Coefficients_output'!A900</f>
        <v>USC00450729</v>
      </c>
      <c r="B901" t="str">
        <f>'Regression Coefficients_output'!B900</f>
        <v>WA</v>
      </c>
      <c r="C901">
        <f>'Regression Coefficients_output'!C900</f>
        <v>48.994700000000002</v>
      </c>
      <c r="D901">
        <f>'Regression Coefficients_output'!D900</f>
        <v>-122.7619</v>
      </c>
      <c r="E901">
        <f>'Regression Coefficients_output'!G900</f>
        <v>0</v>
      </c>
      <c r="F901">
        <f>'Regression Coefficients_output'!K900</f>
        <v>-0.20427300671816201</v>
      </c>
      <c r="G901">
        <v>0.25423963214991102</v>
      </c>
      <c r="H901" t="str">
        <v>6.81084634001935e-05</v>
      </c>
      <c r="J901" s="19">
        <f t="shared" ref="J901:J964" si="56">E901*B$2</f>
        <v>0</v>
      </c>
      <c r="K901" s="19">
        <f t="shared" ref="K901:K964" si="57">F901*B$2</f>
        <v>-15.524748510580313</v>
      </c>
      <c r="M901" t="b">
        <f t="shared" ref="M901:M964" si="58">IF(AND(J901&lt;5, J901&gt;-5,G901&lt;0.1), TRUE)</f>
        <v>0</v>
      </c>
      <c r="N901" t="b">
        <f t="shared" ref="N901:N964" si="59">IF(AND(K901&lt;5, K901&gt;-5,H901&lt;0.1), TRUE)</f>
        <v>0</v>
      </c>
    </row>
    <row r="902" spans="1:14" x14ac:dyDescent="0.3">
      <c r="A902" t="str">
        <f>'Regression Coefficients_output'!A901</f>
        <v>USC00450945</v>
      </c>
      <c r="B902" t="str">
        <f>'Regression Coefficients_output'!B901</f>
        <v>WA</v>
      </c>
      <c r="C902">
        <f>'Regression Coefficients_output'!C901</f>
        <v>47.169400000000003</v>
      </c>
      <c r="D902">
        <f>'Regression Coefficients_output'!D901</f>
        <v>-122.00360000000001</v>
      </c>
      <c r="E902">
        <f>'Regression Coefficients_output'!G901</f>
        <v>0.13365384615384601</v>
      </c>
      <c r="F902">
        <f>'Regression Coefficients_output'!K901</f>
        <v>-0.15144230769230799</v>
      </c>
      <c r="G902">
        <v>4.3939765735016401E-2</v>
      </c>
      <c r="H902">
        <v>2.74307283763781E-2</v>
      </c>
      <c r="J902" s="19">
        <f t="shared" si="56"/>
        <v>10.157692307692297</v>
      </c>
      <c r="K902" s="19">
        <f t="shared" si="57"/>
        <v>-11.509615384615406</v>
      </c>
      <c r="M902" t="b">
        <f t="shared" si="58"/>
        <v>0</v>
      </c>
      <c r="N902" t="b">
        <f t="shared" si="59"/>
        <v>0</v>
      </c>
    </row>
    <row r="903" spans="1:14" x14ac:dyDescent="0.3">
      <c r="A903" t="str">
        <f>'Regression Coefficients_output'!A902</f>
        <v>USC00451233</v>
      </c>
      <c r="B903" t="str">
        <f>'Regression Coefficients_output'!B902</f>
        <v>WA</v>
      </c>
      <c r="C903">
        <f>'Regression Coefficients_output'!C902</f>
        <v>47.414400000000001</v>
      </c>
      <c r="D903">
        <f>'Regression Coefficients_output'!D902</f>
        <v>-121.7561</v>
      </c>
      <c r="E903">
        <f>'Regression Coefficients_output'!G902</f>
        <v>-0.10740943267259</v>
      </c>
      <c r="F903">
        <f>'Regression Coefficients_output'!K902</f>
        <v>-0.17956254272043701</v>
      </c>
      <c r="G903">
        <v>3.5292863698354299E-2</v>
      </c>
      <c r="H903">
        <v>1.2117189570491401E-3</v>
      </c>
      <c r="J903" s="19">
        <f t="shared" si="56"/>
        <v>-8.1631168831168406</v>
      </c>
      <c r="K903" s="19">
        <f t="shared" si="57"/>
        <v>-13.646753246753212</v>
      </c>
      <c r="M903" t="b">
        <f t="shared" si="58"/>
        <v>0</v>
      </c>
      <c r="N903" t="b">
        <f t="shared" si="59"/>
        <v>0</v>
      </c>
    </row>
    <row r="904" spans="1:14" x14ac:dyDescent="0.3">
      <c r="A904" t="str">
        <f>'Regression Coefficients_output'!A903</f>
        <v>USC00451276</v>
      </c>
      <c r="B904" t="str">
        <f>'Regression Coefficients_output'!B903</f>
        <v>WA</v>
      </c>
      <c r="C904">
        <f>'Regression Coefficients_output'!C903</f>
        <v>46.72</v>
      </c>
      <c r="D904">
        <f>'Regression Coefficients_output'!D903</f>
        <v>-122.9528</v>
      </c>
      <c r="E904">
        <f>'Regression Coefficients_output'!G903</f>
        <v>0</v>
      </c>
      <c r="F904">
        <f>'Regression Coefficients_output'!K903</f>
        <v>-8.87819326175492E-2</v>
      </c>
      <c r="G904">
        <v>0.71763937521545795</v>
      </c>
      <c r="H904">
        <v>9.2348495091805094E-2</v>
      </c>
      <c r="J904" s="19">
        <f t="shared" si="56"/>
        <v>0</v>
      </c>
      <c r="K904" s="19">
        <f t="shared" si="57"/>
        <v>-6.747426878933739</v>
      </c>
      <c r="M904" t="b">
        <f t="shared" si="58"/>
        <v>0</v>
      </c>
      <c r="N904" t="b">
        <f t="shared" si="59"/>
        <v>0</v>
      </c>
    </row>
    <row r="905" spans="1:14" x14ac:dyDescent="0.3">
      <c r="A905" t="str">
        <f>'Regression Coefficients_output'!A904</f>
        <v>USC00451484</v>
      </c>
      <c r="B905" t="str">
        <f>'Regression Coefficients_output'!B904</f>
        <v>WA</v>
      </c>
      <c r="C905">
        <f>'Regression Coefficients_output'!C904</f>
        <v>48.967199999999998</v>
      </c>
      <c r="D905">
        <f>'Regression Coefficients_output'!D904</f>
        <v>-122.3292</v>
      </c>
      <c r="E905">
        <f>'Regression Coefficients_output'!G904</f>
        <v>0.11218045112781901</v>
      </c>
      <c r="F905">
        <f>'Regression Coefficients_output'!K904</f>
        <v>-0.233492822966506</v>
      </c>
      <c r="G905">
        <v>1.6676856016157201E-2</v>
      </c>
      <c r="H905" t="str">
        <v>8.58122598402641e-06</v>
      </c>
      <c r="J905" s="19">
        <f t="shared" si="56"/>
        <v>8.5257142857142441</v>
      </c>
      <c r="K905" s="19">
        <f t="shared" si="57"/>
        <v>-17.745454545454457</v>
      </c>
      <c r="M905" t="b">
        <f t="shared" si="58"/>
        <v>0</v>
      </c>
      <c r="N905" t="b">
        <f t="shared" si="59"/>
        <v>0</v>
      </c>
    </row>
    <row r="906" spans="1:14" x14ac:dyDescent="0.3">
      <c r="A906" t="str">
        <f>'Regression Coefficients_output'!A905</f>
        <v>USC00451504</v>
      </c>
      <c r="B906" t="str">
        <f>'Regression Coefficients_output'!B905</f>
        <v>WA</v>
      </c>
      <c r="C906">
        <f>'Regression Coefficients_output'!C905</f>
        <v>47.188899999999997</v>
      </c>
      <c r="D906">
        <f>'Regression Coefficients_output'!D905</f>
        <v>-120.9131</v>
      </c>
      <c r="E906">
        <f>'Regression Coefficients_output'!G905</f>
        <v>0</v>
      </c>
      <c r="F906">
        <f>'Regression Coefficients_output'!K905</f>
        <v>-0.12989607627932501</v>
      </c>
      <c r="G906">
        <v>0.50576287675842502</v>
      </c>
      <c r="H906">
        <v>1.60305678853764E-2</v>
      </c>
      <c r="J906" s="19">
        <f t="shared" si="56"/>
        <v>0</v>
      </c>
      <c r="K906" s="19">
        <f t="shared" si="57"/>
        <v>-9.8721017972286997</v>
      </c>
      <c r="M906" t="b">
        <f t="shared" si="58"/>
        <v>0</v>
      </c>
      <c r="N906" t="b">
        <f t="shared" si="59"/>
        <v>0</v>
      </c>
    </row>
    <row r="907" spans="1:14" x14ac:dyDescent="0.3">
      <c r="A907" t="str">
        <f>'Regression Coefficients_output'!A906</f>
        <v>USC00451666</v>
      </c>
      <c r="B907" t="str">
        <f>'Regression Coefficients_output'!B906</f>
        <v>WA</v>
      </c>
      <c r="C907">
        <f>'Regression Coefficients_output'!C906</f>
        <v>48.555799999999998</v>
      </c>
      <c r="D907">
        <f>'Regression Coefficients_output'!D906</f>
        <v>-119.7492</v>
      </c>
      <c r="E907">
        <f>'Regression Coefficients_output'!G906</f>
        <v>0.115118744770156</v>
      </c>
      <c r="F907">
        <f>'Regression Coefficients_output'!K906</f>
        <v>-0.30650365795054002</v>
      </c>
      <c r="G907">
        <v>9.4640284888128104E-2</v>
      </c>
      <c r="H907">
        <v>2.33783931949459E-4</v>
      </c>
      <c r="J907" s="19">
        <f t="shared" si="56"/>
        <v>8.7490246025318559</v>
      </c>
      <c r="K907" s="19">
        <f t="shared" si="57"/>
        <v>-23.294278004241043</v>
      </c>
      <c r="M907" t="b">
        <f t="shared" si="58"/>
        <v>0</v>
      </c>
      <c r="N907" t="b">
        <f t="shared" si="59"/>
        <v>0</v>
      </c>
    </row>
    <row r="908" spans="1:14" x14ac:dyDescent="0.3">
      <c r="A908" t="str">
        <f>'Regression Coefficients_output'!A907</f>
        <v>USC00452007</v>
      </c>
      <c r="B908" t="str">
        <f>'Regression Coefficients_output'!B907</f>
        <v>WA</v>
      </c>
      <c r="C908">
        <f>'Regression Coefficients_output'!C907</f>
        <v>47.663600000000002</v>
      </c>
      <c r="D908">
        <f>'Regression Coefficients_output'!D907</f>
        <v>-118.1614</v>
      </c>
      <c r="E908">
        <f>'Regression Coefficients_output'!G907</f>
        <v>0</v>
      </c>
      <c r="F908">
        <f>'Regression Coefficients_output'!K907</f>
        <v>0</v>
      </c>
      <c r="G908">
        <v>0.87985600080224502</v>
      </c>
      <c r="H908">
        <v>0.75463798102304402</v>
      </c>
      <c r="J908" s="19">
        <f t="shared" si="56"/>
        <v>0</v>
      </c>
      <c r="K908" s="19">
        <f t="shared" si="57"/>
        <v>0</v>
      </c>
      <c r="M908" t="b">
        <f t="shared" si="58"/>
        <v>0</v>
      </c>
      <c r="N908" t="b">
        <f t="shared" si="59"/>
        <v>0</v>
      </c>
    </row>
    <row r="909" spans="1:14" x14ac:dyDescent="0.3">
      <c r="A909" t="str">
        <f>'Regression Coefficients_output'!A908</f>
        <v>USC00452030</v>
      </c>
      <c r="B909" t="str">
        <f>'Regression Coefficients_output'!B908</f>
        <v>WA</v>
      </c>
      <c r="C909">
        <f>'Regression Coefficients_output'!C908</f>
        <v>46.315300000000001</v>
      </c>
      <c r="D909">
        <f>'Regression Coefficients_output'!D908</f>
        <v>-118.0022</v>
      </c>
      <c r="E909">
        <f>'Regression Coefficients_output'!G908</f>
        <v>0</v>
      </c>
      <c r="F909">
        <f>'Regression Coefficients_output'!K908</f>
        <v>0</v>
      </c>
      <c r="G909">
        <v>0.76320243700842905</v>
      </c>
      <c r="H909">
        <v>0.40064964011281501</v>
      </c>
      <c r="J909" s="19">
        <f t="shared" si="56"/>
        <v>0</v>
      </c>
      <c r="K909" s="19">
        <f t="shared" si="57"/>
        <v>0</v>
      </c>
      <c r="M909" t="b">
        <f t="shared" si="58"/>
        <v>0</v>
      </c>
      <c r="N909" t="b">
        <f t="shared" si="59"/>
        <v>0</v>
      </c>
    </row>
    <row r="910" spans="1:14" x14ac:dyDescent="0.3">
      <c r="A910" t="str">
        <f>'Regression Coefficients_output'!A909</f>
        <v>USC00452505</v>
      </c>
      <c r="B910" t="str">
        <f>'Regression Coefficients_output'!B909</f>
        <v>WA</v>
      </c>
      <c r="C910">
        <f>'Regression Coefficients_output'!C909</f>
        <v>46.969200000000001</v>
      </c>
      <c r="D910">
        <f>'Regression Coefficients_output'!D909</f>
        <v>-120.54</v>
      </c>
      <c r="E910">
        <f>'Regression Coefficients_output'!G909</f>
        <v>0.11897471787245301</v>
      </c>
      <c r="F910">
        <f>'Regression Coefficients_output'!K909</f>
        <v>0</v>
      </c>
      <c r="G910">
        <v>2.7114990523704401E-2</v>
      </c>
      <c r="H910">
        <v>0.27246137985916202</v>
      </c>
      <c r="J910" s="19">
        <f t="shared" si="56"/>
        <v>9.0420785583064287</v>
      </c>
      <c r="K910" s="19">
        <f t="shared" si="57"/>
        <v>0</v>
      </c>
      <c r="M910" t="b">
        <f t="shared" si="58"/>
        <v>0</v>
      </c>
      <c r="N910" t="b">
        <f t="shared" si="59"/>
        <v>0</v>
      </c>
    </row>
    <row r="911" spans="1:14" x14ac:dyDescent="0.3">
      <c r="A911" t="str">
        <f>'Regression Coefficients_output'!A910</f>
        <v>USC00452675</v>
      </c>
      <c r="B911" t="str">
        <f>'Regression Coefficients_output'!B910</f>
        <v>WA</v>
      </c>
      <c r="C911">
        <f>'Regression Coefficients_output'!C910</f>
        <v>47.975299999999997</v>
      </c>
      <c r="D911">
        <f>'Regression Coefficients_output'!D910</f>
        <v>-122.19499999999999</v>
      </c>
      <c r="E911">
        <f>'Regression Coefficients_output'!G910</f>
        <v>0.21279562542720401</v>
      </c>
      <c r="F911">
        <f>'Regression Coefficients_output'!K910</f>
        <v>-0.108284347231716</v>
      </c>
      <c r="G911" t="str">
        <v>1.5570450417239e-06</v>
      </c>
      <c r="H911">
        <v>1.91921693664137E-2</v>
      </c>
      <c r="J911" s="19">
        <f t="shared" si="56"/>
        <v>16.172467532467504</v>
      </c>
      <c r="K911" s="19">
        <f t="shared" si="57"/>
        <v>-8.229610389610416</v>
      </c>
      <c r="M911" t="b">
        <f t="shared" si="58"/>
        <v>0</v>
      </c>
      <c r="N911" t="b">
        <f t="shared" si="59"/>
        <v>0</v>
      </c>
    </row>
    <row r="912" spans="1:14" x14ac:dyDescent="0.3">
      <c r="A912" t="str">
        <f>'Regression Coefficients_output'!A911</f>
        <v>USC00452914</v>
      </c>
      <c r="B912" t="str">
        <f>'Regression Coefficients_output'!B911</f>
        <v>WA</v>
      </c>
      <c r="C912">
        <f>'Regression Coefficients_output'!C911</f>
        <v>47.955800000000004</v>
      </c>
      <c r="D912">
        <f>'Regression Coefficients_output'!D911</f>
        <v>-124.3539</v>
      </c>
      <c r="E912">
        <f>'Regression Coefficients_output'!G911</f>
        <v>0.11860560492139401</v>
      </c>
      <c r="F912">
        <f>'Regression Coefficients_output'!K911</f>
        <v>-6.7751196172248701E-2</v>
      </c>
      <c r="G912">
        <v>7.2788629066048204E-3</v>
      </c>
      <c r="H912">
        <v>8.3927441848151305E-2</v>
      </c>
      <c r="J912" s="19">
        <f t="shared" si="56"/>
        <v>9.0140259740259445</v>
      </c>
      <c r="K912" s="19">
        <f t="shared" si="57"/>
        <v>-5.1490909090909014</v>
      </c>
      <c r="M912" t="b">
        <f t="shared" si="58"/>
        <v>0</v>
      </c>
      <c r="N912" t="b">
        <f t="shared" si="59"/>
        <v>0</v>
      </c>
    </row>
    <row r="913" spans="1:14" x14ac:dyDescent="0.3">
      <c r="A913" t="str">
        <f>'Regression Coefficients_output'!A912</f>
        <v>USC00454154</v>
      </c>
      <c r="B913" t="str">
        <f>'Regression Coefficients_output'!B912</f>
        <v>WA</v>
      </c>
      <c r="C913">
        <f>'Regression Coefficients_output'!C912</f>
        <v>46.211100000000002</v>
      </c>
      <c r="D913">
        <f>'Regression Coefficients_output'!D912</f>
        <v>-119.1011</v>
      </c>
      <c r="E913">
        <f>'Regression Coefficients_output'!G912</f>
        <v>0.15047163362952901</v>
      </c>
      <c r="F913">
        <f>'Regression Coefficients_output'!K912</f>
        <v>-0.157484620642516</v>
      </c>
      <c r="G913">
        <v>6.9736444187056695E-4</v>
      </c>
      <c r="H913">
        <v>6.5973641703642102E-3</v>
      </c>
      <c r="J913" s="19">
        <f t="shared" si="56"/>
        <v>11.435844155844205</v>
      </c>
      <c r="K913" s="19">
        <f t="shared" si="57"/>
        <v>-11.968831168831215</v>
      </c>
      <c r="M913" t="b">
        <f t="shared" si="58"/>
        <v>0</v>
      </c>
      <c r="N913" t="b">
        <f t="shared" si="59"/>
        <v>0</v>
      </c>
    </row>
    <row r="914" spans="1:14" x14ac:dyDescent="0.3">
      <c r="A914" t="str">
        <f>'Regression Coefficients_output'!A913</f>
        <v>USC00454769</v>
      </c>
      <c r="B914" t="str">
        <f>'Regression Coefficients_output'!B913</f>
        <v>WA</v>
      </c>
      <c r="C914">
        <f>'Regression Coefficients_output'!C913</f>
        <v>46.1372</v>
      </c>
      <c r="D914">
        <f>'Regression Coefficients_output'!D913</f>
        <v>-122.9781</v>
      </c>
      <c r="E914">
        <f>'Regression Coefficients_output'!G913</f>
        <v>0.19027497299355001</v>
      </c>
      <c r="F914">
        <f>'Regression Coefficients_output'!K913</f>
        <v>-0.14785388110205699</v>
      </c>
      <c r="G914">
        <v>1.09872317448922E-4</v>
      </c>
      <c r="H914">
        <v>6.4280823425077E-3</v>
      </c>
      <c r="J914" s="19">
        <f t="shared" si="56"/>
        <v>14.4608979475098</v>
      </c>
      <c r="K914" s="19">
        <f t="shared" si="57"/>
        <v>-11.236894963756331</v>
      </c>
      <c r="M914" t="b">
        <f t="shared" si="58"/>
        <v>0</v>
      </c>
      <c r="N914" t="b">
        <f t="shared" si="59"/>
        <v>0</v>
      </c>
    </row>
    <row r="915" spans="1:14" x14ac:dyDescent="0.3">
      <c r="A915" t="str">
        <f>'Regression Coefficients_output'!A914</f>
        <v>USC00455224</v>
      </c>
      <c r="B915" t="str">
        <f>'Regression Coefficients_output'!B914</f>
        <v>WA</v>
      </c>
      <c r="C915">
        <f>'Regression Coefficients_output'!C914</f>
        <v>47.135599999999997</v>
      </c>
      <c r="D915">
        <f>'Regression Coefficients_output'!D914</f>
        <v>-122.2561</v>
      </c>
      <c r="E915">
        <f>'Regression Coefficients_output'!G914</f>
        <v>0</v>
      </c>
      <c r="F915">
        <f>'Regression Coefficients_output'!K914</f>
        <v>-0.20173615857826399</v>
      </c>
      <c r="G915">
        <v>0.51851548344138598</v>
      </c>
      <c r="H915">
        <v>1.22166881287978E-4</v>
      </c>
      <c r="J915" s="19">
        <f t="shared" si="56"/>
        <v>0</v>
      </c>
      <c r="K915" s="19">
        <f t="shared" si="57"/>
        <v>-15.331948051948064</v>
      </c>
      <c r="M915" t="b">
        <f t="shared" si="58"/>
        <v>0</v>
      </c>
      <c r="N915" t="b">
        <f t="shared" si="59"/>
        <v>0</v>
      </c>
    </row>
    <row r="916" spans="1:14" x14ac:dyDescent="0.3">
      <c r="A916" t="str">
        <f>'Regression Coefficients_output'!A915</f>
        <v>USC00455946</v>
      </c>
      <c r="B916" t="str">
        <f>'Regression Coefficients_output'!B915</f>
        <v>WA</v>
      </c>
      <c r="C916">
        <f>'Regression Coefficients_output'!C915</f>
        <v>48.8994</v>
      </c>
      <c r="D916">
        <f>'Regression Coefficients_output'!D915</f>
        <v>-117.8289</v>
      </c>
      <c r="E916">
        <f>'Regression Coefficients_output'!G915</f>
        <v>-0.104992537551352</v>
      </c>
      <c r="F916">
        <f>'Regression Coefficients_output'!K915</f>
        <v>-0.10252766814976499</v>
      </c>
      <c r="G916">
        <v>7.2674449047133799E-2</v>
      </c>
      <c r="H916">
        <v>4.5451325501730901E-2</v>
      </c>
      <c r="J916" s="19">
        <f t="shared" si="56"/>
        <v>-7.9794328539027521</v>
      </c>
      <c r="K916" s="19">
        <f t="shared" si="57"/>
        <v>-7.7921027793821391</v>
      </c>
      <c r="M916" t="b">
        <f t="shared" si="58"/>
        <v>0</v>
      </c>
      <c r="N916" t="b">
        <f t="shared" si="59"/>
        <v>0</v>
      </c>
    </row>
    <row r="917" spans="1:14" x14ac:dyDescent="0.3">
      <c r="A917" t="str">
        <f>'Regression Coefficients_output'!A916</f>
        <v>USC00456039</v>
      </c>
      <c r="B917" t="str">
        <f>'Regression Coefficients_output'!B916</f>
        <v>WA</v>
      </c>
      <c r="C917">
        <f>'Regression Coefficients_output'!C916</f>
        <v>47.333100000000002</v>
      </c>
      <c r="D917">
        <f>'Regression Coefficients_output'!D916</f>
        <v>-118.6961</v>
      </c>
      <c r="E917">
        <f>'Regression Coefficients_output'!G916</f>
        <v>0</v>
      </c>
      <c r="F917">
        <f>'Regression Coefficients_output'!K916</f>
        <v>-0.129911141490089</v>
      </c>
      <c r="G917">
        <v>0.31872932152653899</v>
      </c>
      <c r="H917">
        <v>2.8173228540840999E-2</v>
      </c>
      <c r="J917" s="19">
        <f t="shared" si="56"/>
        <v>0</v>
      </c>
      <c r="K917" s="19">
        <f t="shared" si="57"/>
        <v>-9.8732467532467645</v>
      </c>
      <c r="M917" t="b">
        <f t="shared" si="58"/>
        <v>0</v>
      </c>
      <c r="N917" t="b">
        <f t="shared" si="59"/>
        <v>0</v>
      </c>
    </row>
    <row r="918" spans="1:14" x14ac:dyDescent="0.3">
      <c r="A918" t="str">
        <f>'Regression Coefficients_output'!A917</f>
        <v>USC00456096</v>
      </c>
      <c r="B918" t="str">
        <f>'Regression Coefficients_output'!B917</f>
        <v>WA</v>
      </c>
      <c r="C918">
        <f>'Regression Coefficients_output'!C917</f>
        <v>48.611699999999999</v>
      </c>
      <c r="D918">
        <f>'Regression Coefficients_output'!D917</f>
        <v>-122.8064</v>
      </c>
      <c r="E918">
        <f>'Regression Coefficients_output'!G917</f>
        <v>0.21605527350459999</v>
      </c>
      <c r="F918">
        <f>'Regression Coefficients_output'!K917</f>
        <v>-0.16047639042638501</v>
      </c>
      <c r="G918">
        <v>8.0522691980168797E-4</v>
      </c>
      <c r="H918">
        <v>3.04418538710035E-2</v>
      </c>
      <c r="J918" s="19">
        <f t="shared" si="56"/>
        <v>16.4202007863496</v>
      </c>
      <c r="K918" s="19">
        <f t="shared" si="57"/>
        <v>-12.196205672405261</v>
      </c>
      <c r="M918" t="b">
        <f t="shared" si="58"/>
        <v>0</v>
      </c>
      <c r="N918" t="b">
        <f t="shared" si="59"/>
        <v>0</v>
      </c>
    </row>
    <row r="919" spans="1:14" x14ac:dyDescent="0.3">
      <c r="A919" t="str">
        <f>'Regression Coefficients_output'!A918</f>
        <v>USC00456610</v>
      </c>
      <c r="B919" t="str">
        <f>'Regression Coefficients_output'!B918</f>
        <v>WA</v>
      </c>
      <c r="C919">
        <f>'Regression Coefficients_output'!C918</f>
        <v>46.467199999999998</v>
      </c>
      <c r="D919">
        <f>'Regression Coefficients_output'!D918</f>
        <v>-117.5883</v>
      </c>
      <c r="E919">
        <f>'Regression Coefficients_output'!G918</f>
        <v>-9.7048041674707597E-2</v>
      </c>
      <c r="F919">
        <f>'Regression Coefficients_output'!K918</f>
        <v>0</v>
      </c>
      <c r="G919">
        <v>7.8194504734089301E-2</v>
      </c>
      <c r="H919">
        <v>0.133299987839959</v>
      </c>
      <c r="J919" s="19">
        <f t="shared" si="56"/>
        <v>-7.3756511672777769</v>
      </c>
      <c r="K919" s="19">
        <f t="shared" si="57"/>
        <v>0</v>
      </c>
      <c r="M919" t="b">
        <f t="shared" si="58"/>
        <v>0</v>
      </c>
      <c r="N919" t="b">
        <f t="shared" si="59"/>
        <v>0</v>
      </c>
    </row>
    <row r="920" spans="1:14" x14ac:dyDescent="0.3">
      <c r="A920" t="str">
        <f>'Regression Coefficients_output'!A919</f>
        <v>USC00456624</v>
      </c>
      <c r="B920" t="str">
        <f>'Regression Coefficients_output'!B919</f>
        <v>WA</v>
      </c>
      <c r="C920">
        <f>'Regression Coefficients_output'!C919</f>
        <v>48.113900000000001</v>
      </c>
      <c r="D920">
        <f>'Regression Coefficients_output'!D919</f>
        <v>-123.43170000000001</v>
      </c>
      <c r="E920">
        <f>'Regression Coefficients_output'!G919</f>
        <v>0</v>
      </c>
      <c r="F920">
        <f>'Regression Coefficients_output'!K919</f>
        <v>-0.21997777160322399</v>
      </c>
      <c r="G920">
        <v>0.82531611833414698</v>
      </c>
      <c r="H920">
        <v>1.1767403225157E-2</v>
      </c>
      <c r="J920" s="19">
        <f t="shared" si="56"/>
        <v>0</v>
      </c>
      <c r="K920" s="19">
        <f t="shared" si="57"/>
        <v>-16.718310641845022</v>
      </c>
      <c r="M920" t="b">
        <f t="shared" si="58"/>
        <v>0</v>
      </c>
      <c r="N920" t="b">
        <f t="shared" si="59"/>
        <v>0</v>
      </c>
    </row>
    <row r="921" spans="1:14" x14ac:dyDescent="0.3">
      <c r="A921" t="str">
        <f>'Regression Coefficients_output'!A920</f>
        <v>USC00456678</v>
      </c>
      <c r="B921" t="str">
        <f>'Regression Coefficients_output'!B920</f>
        <v>WA</v>
      </c>
      <c r="C921">
        <f>'Regression Coefficients_output'!C920</f>
        <v>48.116100000000003</v>
      </c>
      <c r="D921">
        <f>'Regression Coefficients_output'!D920</f>
        <v>-122.7586</v>
      </c>
      <c r="E921">
        <f>'Regression Coefficients_output'!G920</f>
        <v>0</v>
      </c>
      <c r="F921">
        <f>'Regression Coefficients_output'!K920</f>
        <v>-0.44837582514566598</v>
      </c>
      <c r="G921">
        <v>0.19127186904458399</v>
      </c>
      <c r="H921" t="str">
        <v>2.76224498500868e-06</v>
      </c>
      <c r="J921" s="19">
        <f t="shared" si="56"/>
        <v>0</v>
      </c>
      <c r="K921" s="19">
        <f t="shared" si="57"/>
        <v>-34.076562711070615</v>
      </c>
      <c r="M921" t="b">
        <f t="shared" si="58"/>
        <v>0</v>
      </c>
      <c r="N921" t="b">
        <f t="shared" si="59"/>
        <v>0</v>
      </c>
    </row>
    <row r="922" spans="1:14" x14ac:dyDescent="0.3">
      <c r="A922" t="str">
        <f>'Regression Coefficients_output'!A921</f>
        <v>USC00456789</v>
      </c>
      <c r="B922" t="str">
        <f>'Regression Coefficients_output'!B921</f>
        <v>WA</v>
      </c>
      <c r="C922">
        <f>'Regression Coefficients_output'!C921</f>
        <v>46.760300000000001</v>
      </c>
      <c r="D922">
        <f>'Regression Coefficients_output'!D921</f>
        <v>-117.1861</v>
      </c>
      <c r="E922">
        <f>'Regression Coefficients_output'!G921</f>
        <v>0.199289401536482</v>
      </c>
      <c r="F922">
        <f>'Regression Coefficients_output'!K921</f>
        <v>-8.5083702696966301E-2</v>
      </c>
      <c r="G922" t="str">
        <v>1.68275931753991e-05</v>
      </c>
      <c r="H922">
        <v>9.9826811432778106E-2</v>
      </c>
      <c r="J922" s="19">
        <f t="shared" si="56"/>
        <v>15.145994516772632</v>
      </c>
      <c r="K922" s="19">
        <f t="shared" si="57"/>
        <v>-6.4663614049694385</v>
      </c>
      <c r="M922" t="b">
        <f t="shared" si="58"/>
        <v>0</v>
      </c>
      <c r="N922" t="b">
        <f t="shared" si="59"/>
        <v>0</v>
      </c>
    </row>
    <row r="923" spans="1:14" x14ac:dyDescent="0.3">
      <c r="A923" t="str">
        <f>'Regression Coefficients_output'!A922</f>
        <v>USC00457059</v>
      </c>
      <c r="B923" t="str">
        <f>'Regression Coefficients_output'!B922</f>
        <v>WA</v>
      </c>
      <c r="C923">
        <f>'Regression Coefficients_output'!C922</f>
        <v>47.1175</v>
      </c>
      <c r="D923">
        <f>'Regression Coefficients_output'!D922</f>
        <v>-118.37139999999999</v>
      </c>
      <c r="E923">
        <f>'Regression Coefficients_output'!G922</f>
        <v>0</v>
      </c>
      <c r="F923">
        <f>'Regression Coefficients_output'!K922</f>
        <v>-0.12884483937115501</v>
      </c>
      <c r="G923">
        <v>0.39989169132192698</v>
      </c>
      <c r="H923">
        <v>2.11756690969153E-2</v>
      </c>
      <c r="J923" s="19">
        <f t="shared" si="56"/>
        <v>0</v>
      </c>
      <c r="K923" s="19">
        <f t="shared" si="57"/>
        <v>-9.7922077922077815</v>
      </c>
      <c r="M923" t="b">
        <f t="shared" si="58"/>
        <v>0</v>
      </c>
      <c r="N923" t="b">
        <f t="shared" si="59"/>
        <v>0</v>
      </c>
    </row>
    <row r="924" spans="1:14" x14ac:dyDescent="0.3">
      <c r="A924" t="str">
        <f>'Regression Coefficients_output'!A923</f>
        <v>USC00457267</v>
      </c>
      <c r="B924" t="str">
        <f>'Regression Coefficients_output'!B923</f>
        <v>WA</v>
      </c>
      <c r="C924">
        <f>'Regression Coefficients_output'!C923</f>
        <v>47.093299999999999</v>
      </c>
      <c r="D924">
        <f>'Regression Coefficients_output'!D923</f>
        <v>-117.5878</v>
      </c>
      <c r="E924">
        <f>'Regression Coefficients_output'!G923</f>
        <v>0</v>
      </c>
      <c r="F924">
        <f>'Regression Coefficients_output'!K923</f>
        <v>0</v>
      </c>
      <c r="G924">
        <v>0.55450611363475399</v>
      </c>
      <c r="H924">
        <v>0.19314133217629201</v>
      </c>
      <c r="J924" s="19">
        <f t="shared" si="56"/>
        <v>0</v>
      </c>
      <c r="K924" s="19">
        <f t="shared" si="57"/>
        <v>0</v>
      </c>
      <c r="M924" t="b">
        <f t="shared" si="58"/>
        <v>0</v>
      </c>
      <c r="N924" t="b">
        <f t="shared" si="59"/>
        <v>0</v>
      </c>
    </row>
    <row r="925" spans="1:14" x14ac:dyDescent="0.3">
      <c r="A925" t="str">
        <f>'Regression Coefficients_output'!A924</f>
        <v>USC00457507</v>
      </c>
      <c r="B925" t="str">
        <f>'Regression Coefficients_output'!B924</f>
        <v>WA</v>
      </c>
      <c r="C925">
        <f>'Regression Coefficients_output'!C924</f>
        <v>48.495800000000003</v>
      </c>
      <c r="D925">
        <f>'Regression Coefficients_output'!D924</f>
        <v>-122.2355</v>
      </c>
      <c r="E925">
        <f>'Regression Coefficients_output'!G924</f>
        <v>0</v>
      </c>
      <c r="F925">
        <f>'Regression Coefficients_output'!K924</f>
        <v>-0.149077238550923</v>
      </c>
      <c r="G925">
        <v>0.34064755063683799</v>
      </c>
      <c r="H925">
        <v>4.3694680024366E-3</v>
      </c>
      <c r="J925" s="19">
        <f t="shared" si="56"/>
        <v>0</v>
      </c>
      <c r="K925" s="19">
        <f t="shared" si="57"/>
        <v>-11.329870129870148</v>
      </c>
      <c r="M925" t="b">
        <f t="shared" si="58"/>
        <v>0</v>
      </c>
      <c r="N925" t="b">
        <f t="shared" si="59"/>
        <v>0</v>
      </c>
    </row>
    <row r="926" spans="1:14" x14ac:dyDescent="0.3">
      <c r="A926" t="str">
        <f>'Regression Coefficients_output'!A925</f>
        <v>USC00457773</v>
      </c>
      <c r="B926" t="str">
        <f>'Regression Coefficients_output'!B925</f>
        <v>WA</v>
      </c>
      <c r="C926">
        <f>'Regression Coefficients_output'!C925</f>
        <v>47.541400000000003</v>
      </c>
      <c r="D926">
        <f>'Regression Coefficients_output'!D925</f>
        <v>-121.8361</v>
      </c>
      <c r="E926">
        <f>'Regression Coefficients_output'!G925</f>
        <v>0</v>
      </c>
      <c r="F926">
        <f>'Regression Coefficients_output'!K925</f>
        <v>-0.20872554204124799</v>
      </c>
      <c r="G926">
        <v>0.40372725402875798</v>
      </c>
      <c r="H926">
        <v>2.0515103274509901E-2</v>
      </c>
      <c r="J926" s="19">
        <f t="shared" si="56"/>
        <v>0</v>
      </c>
      <c r="K926" s="19">
        <f t="shared" si="57"/>
        <v>-15.863141195134848</v>
      </c>
      <c r="M926" t="b">
        <f t="shared" si="58"/>
        <v>0</v>
      </c>
      <c r="N926" t="b">
        <f t="shared" si="59"/>
        <v>0</v>
      </c>
    </row>
    <row r="927" spans="1:14" x14ac:dyDescent="0.3">
      <c r="A927" t="str">
        <f>'Regression Coefficients_output'!A926</f>
        <v>USC00458059</v>
      </c>
      <c r="B927" t="str">
        <f>'Regression Coefficients_output'!B926</f>
        <v>WA</v>
      </c>
      <c r="C927">
        <f>'Regression Coefficients_output'!C926</f>
        <v>48.3508</v>
      </c>
      <c r="D927">
        <f>'Regression Coefficients_output'!D926</f>
        <v>-120.7264</v>
      </c>
      <c r="E927">
        <f>'Regression Coefficients_output'!G926</f>
        <v>0.229011805613345</v>
      </c>
      <c r="F927">
        <f>'Regression Coefficients_output'!K926</f>
        <v>-0.119662002748421</v>
      </c>
      <c r="G927" t="str">
        <v>3.01077278799847e-06</v>
      </c>
      <c r="H927">
        <v>3.04434393070456E-2</v>
      </c>
      <c r="J927" s="19">
        <f t="shared" si="56"/>
        <v>17.404897226614221</v>
      </c>
      <c r="K927" s="19">
        <f t="shared" si="57"/>
        <v>-9.0943122088799964</v>
      </c>
      <c r="M927" t="b">
        <f t="shared" si="58"/>
        <v>0</v>
      </c>
      <c r="N927" t="b">
        <f t="shared" si="59"/>
        <v>0</v>
      </c>
    </row>
    <row r="928" spans="1:14" x14ac:dyDescent="0.3">
      <c r="A928" t="str">
        <f>'Regression Coefficients_output'!A927</f>
        <v>USC00458207</v>
      </c>
      <c r="B928" t="str">
        <f>'Regression Coefficients_output'!B927</f>
        <v>WA</v>
      </c>
      <c r="C928">
        <f>'Regression Coefficients_output'!C927</f>
        <v>46.323599999999999</v>
      </c>
      <c r="D928">
        <f>'Regression Coefficients_output'!D927</f>
        <v>-120.0103</v>
      </c>
      <c r="E928">
        <f>'Regression Coefficients_output'!G927</f>
        <v>0</v>
      </c>
      <c r="F928">
        <f>'Regression Coefficients_output'!K927</f>
        <v>-0.158981317190271</v>
      </c>
      <c r="G928">
        <v>0.80931841934411897</v>
      </c>
      <c r="H928">
        <v>2.30220854607876E-2</v>
      </c>
      <c r="J928" s="19">
        <f t="shared" si="56"/>
        <v>0</v>
      </c>
      <c r="K928" s="19">
        <f t="shared" si="57"/>
        <v>-12.082580106460597</v>
      </c>
      <c r="M928" t="b">
        <f t="shared" si="58"/>
        <v>0</v>
      </c>
      <c r="N928" t="b">
        <f t="shared" si="59"/>
        <v>0</v>
      </c>
    </row>
    <row r="929" spans="1:14" x14ac:dyDescent="0.3">
      <c r="A929" t="str">
        <f>'Regression Coefficients_output'!A928</f>
        <v>USC00458773</v>
      </c>
      <c r="B929" t="str">
        <f>'Regression Coefficients_output'!B928</f>
        <v>WA</v>
      </c>
      <c r="C929">
        <f>'Regression Coefficients_output'!C928</f>
        <v>45.677500000000002</v>
      </c>
      <c r="D929">
        <f>'Regression Coefficients_output'!D928</f>
        <v>-122.6514</v>
      </c>
      <c r="E929">
        <f>'Regression Coefficients_output'!G928</f>
        <v>8.4128503075871497E-2</v>
      </c>
      <c r="F929">
        <f>'Regression Coefficients_output'!K928</f>
        <v>0.18226930963773</v>
      </c>
      <c r="G929">
        <v>3.72523613721348E-2</v>
      </c>
      <c r="H929">
        <v>3.1027035269750101E-3</v>
      </c>
      <c r="J929" s="19">
        <f t="shared" si="56"/>
        <v>6.3937662337662342</v>
      </c>
      <c r="K929" s="19">
        <f t="shared" si="57"/>
        <v>13.852467532467481</v>
      </c>
      <c r="M929" t="b">
        <f t="shared" si="58"/>
        <v>0</v>
      </c>
      <c r="N929" t="b">
        <f t="shared" si="59"/>
        <v>0</v>
      </c>
    </row>
    <row r="930" spans="1:14" x14ac:dyDescent="0.3">
      <c r="A930" t="str">
        <f>'Regression Coefficients_output'!A929</f>
        <v>USC00459012</v>
      </c>
      <c r="B930" t="str">
        <f>'Regression Coefficients_output'!B929</f>
        <v>WA</v>
      </c>
      <c r="C930">
        <f>'Regression Coefficients_output'!C929</f>
        <v>47.649700000000003</v>
      </c>
      <c r="D930">
        <f>'Regression Coefficients_output'!D929</f>
        <v>-120.08</v>
      </c>
      <c r="E930">
        <f>'Regression Coefficients_output'!G929</f>
        <v>0</v>
      </c>
      <c r="F930">
        <f>'Regression Coefficients_output'!K929</f>
        <v>-0.133272236156666</v>
      </c>
      <c r="G930">
        <v>0.13681701129961901</v>
      </c>
      <c r="H930">
        <v>1.41556897252316E-2</v>
      </c>
      <c r="J930" s="19">
        <f t="shared" si="56"/>
        <v>0</v>
      </c>
      <c r="K930" s="19">
        <f t="shared" si="57"/>
        <v>-10.128689947906617</v>
      </c>
      <c r="M930" t="b">
        <f t="shared" si="58"/>
        <v>0</v>
      </c>
      <c r="N930" t="b">
        <f t="shared" si="59"/>
        <v>0</v>
      </c>
    </row>
    <row r="931" spans="1:14" x14ac:dyDescent="0.3">
      <c r="A931" t="str">
        <f>'Regression Coefficients_output'!A930</f>
        <v>USC00459074</v>
      </c>
      <c r="B931" t="str">
        <f>'Regression Coefficients_output'!B930</f>
        <v>WA</v>
      </c>
      <c r="C931">
        <f>'Regression Coefficients_output'!C930</f>
        <v>47.428899999999999</v>
      </c>
      <c r="D931">
        <f>'Regression Coefficients_output'!D930</f>
        <v>-120.31</v>
      </c>
      <c r="E931">
        <f>'Regression Coefficients_output'!G930</f>
        <v>0.16054682159945299</v>
      </c>
      <c r="F931">
        <f>'Regression Coefficients_output'!K930</f>
        <v>-0.21984962406015099</v>
      </c>
      <c r="G931">
        <v>5.2762138308832802E-4</v>
      </c>
      <c r="H931" t="str">
        <v>9.99668093689046e-05</v>
      </c>
      <c r="J931" s="19">
        <f t="shared" si="56"/>
        <v>12.201558441558428</v>
      </c>
      <c r="K931" s="19">
        <f t="shared" si="57"/>
        <v>-16.708571428571474</v>
      </c>
      <c r="M931" t="b">
        <f t="shared" si="58"/>
        <v>0</v>
      </c>
      <c r="N931" t="b">
        <f t="shared" si="59"/>
        <v>0</v>
      </c>
    </row>
    <row r="932" spans="1:14" x14ac:dyDescent="0.3">
      <c r="A932" t="str">
        <f>'Regression Coefficients_output'!A931</f>
        <v>USC00459238</v>
      </c>
      <c r="B932" t="str">
        <f>'Regression Coefficients_output'!B931</f>
        <v>WA</v>
      </c>
      <c r="C932">
        <f>'Regression Coefficients_output'!C931</f>
        <v>47.768099999999997</v>
      </c>
      <c r="D932">
        <f>'Regression Coefficients_output'!D931</f>
        <v>-118.7239</v>
      </c>
      <c r="E932">
        <f>'Regression Coefficients_output'!G931</f>
        <v>0.112139439507861</v>
      </c>
      <c r="F932">
        <f>'Regression Coefficients_output'!K931</f>
        <v>0</v>
      </c>
      <c r="G932">
        <v>1.5203384235428699E-2</v>
      </c>
      <c r="H932">
        <v>0.79258190591151001</v>
      </c>
      <c r="J932" s="19">
        <f t="shared" si="56"/>
        <v>8.5225974025974356</v>
      </c>
      <c r="K932" s="19">
        <f t="shared" si="57"/>
        <v>0</v>
      </c>
      <c r="M932" t="b">
        <f t="shared" si="58"/>
        <v>0</v>
      </c>
      <c r="N932" t="b">
        <f t="shared" si="59"/>
        <v>0</v>
      </c>
    </row>
    <row r="933" spans="1:14" x14ac:dyDescent="0.3">
      <c r="A933" t="str">
        <f>'Regression Coefficients_output'!A932</f>
        <v>USC00459376</v>
      </c>
      <c r="B933" t="str">
        <f>'Regression Coefficients_output'!B932</f>
        <v>WA</v>
      </c>
      <c r="C933">
        <f>'Regression Coefficients_output'!C932</f>
        <v>48.474200000000003</v>
      </c>
      <c r="D933">
        <f>'Regression Coefficients_output'!D932</f>
        <v>-120.18859999999999</v>
      </c>
      <c r="E933">
        <f>'Regression Coefficients_output'!G932</f>
        <v>0</v>
      </c>
      <c r="F933">
        <f>'Regression Coefficients_output'!K932</f>
        <v>-0.23216678058783299</v>
      </c>
      <c r="G933">
        <v>0.28771673523040298</v>
      </c>
      <c r="H933" t="str">
        <v>2.7853396695207e-07</v>
      </c>
      <c r="J933" s="19">
        <f t="shared" si="56"/>
        <v>0</v>
      </c>
      <c r="K933" s="19">
        <f t="shared" si="57"/>
        <v>-17.644675324675308</v>
      </c>
      <c r="M933" t="b">
        <f t="shared" si="58"/>
        <v>0</v>
      </c>
      <c r="N933" t="b">
        <f t="shared" si="59"/>
        <v>0</v>
      </c>
    </row>
    <row r="934" spans="1:14" x14ac:dyDescent="0.3">
      <c r="A934" t="str">
        <f>'Regression Coefficients_output'!A933</f>
        <v>USC00461220</v>
      </c>
      <c r="B934" t="str">
        <f>'Regression Coefficients_output'!B933</f>
        <v>WV</v>
      </c>
      <c r="C934">
        <f>'Regression Coefficients_output'!C933</f>
        <v>38.9803</v>
      </c>
      <c r="D934">
        <f>'Regression Coefficients_output'!D933</f>
        <v>-80.22</v>
      </c>
      <c r="E934">
        <f>'Regression Coefficients_output'!G933</f>
        <v>0</v>
      </c>
      <c r="F934">
        <f>'Regression Coefficients_output'!K933</f>
        <v>-9.3522172179153498E-2</v>
      </c>
      <c r="G934">
        <v>0.35330261028950799</v>
      </c>
      <c r="H934">
        <v>2.73599441289511E-2</v>
      </c>
      <c r="J934" s="19">
        <f t="shared" si="56"/>
        <v>0</v>
      </c>
      <c r="K934" s="19">
        <f t="shared" si="57"/>
        <v>-7.1076850856156657</v>
      </c>
      <c r="M934" t="b">
        <f t="shared" si="58"/>
        <v>0</v>
      </c>
      <c r="N934" t="b">
        <f t="shared" si="59"/>
        <v>0</v>
      </c>
    </row>
    <row r="935" spans="1:14" x14ac:dyDescent="0.3">
      <c r="A935" t="str">
        <f>'Regression Coefficients_output'!A934</f>
        <v>USC00463544</v>
      </c>
      <c r="B935" t="str">
        <f>'Regression Coefficients_output'!B934</f>
        <v>WV</v>
      </c>
      <c r="C935">
        <f>'Regression Coefficients_output'!C934</f>
        <v>38.933900000000001</v>
      </c>
      <c r="D935">
        <f>'Regression Coefficients_output'!D934</f>
        <v>-80.831699999999998</v>
      </c>
      <c r="E935">
        <f>'Regression Coefficients_output'!G934</f>
        <v>0</v>
      </c>
      <c r="F935">
        <f>'Regression Coefficients_output'!K934</f>
        <v>-0.13461334917811099</v>
      </c>
      <c r="G935">
        <v>0.444009065382926</v>
      </c>
      <c r="H935">
        <v>1.8974735268416299E-2</v>
      </c>
      <c r="J935" s="19">
        <f t="shared" si="56"/>
        <v>0</v>
      </c>
      <c r="K935" s="19">
        <f t="shared" si="57"/>
        <v>-10.230614537536436</v>
      </c>
      <c r="M935" t="b">
        <f t="shared" si="58"/>
        <v>0</v>
      </c>
      <c r="N935" t="b">
        <f t="shared" si="59"/>
        <v>0</v>
      </c>
    </row>
    <row r="936" spans="1:14" x14ac:dyDescent="0.3">
      <c r="A936" t="str">
        <f>'Regression Coefficients_output'!A935</f>
        <v>USC00465224</v>
      </c>
      <c r="B936" t="str">
        <f>'Regression Coefficients_output'!B935</f>
        <v>WV</v>
      </c>
      <c r="C936">
        <f>'Regression Coefficients_output'!C935</f>
        <v>37.856699999999996</v>
      </c>
      <c r="D936">
        <f>'Regression Coefficients_output'!D935</f>
        <v>-80.404200000000003</v>
      </c>
      <c r="E936">
        <f>'Regression Coefficients_output'!G935</f>
        <v>0</v>
      </c>
      <c r="F936">
        <f>'Regression Coefficients_output'!K935</f>
        <v>0</v>
      </c>
      <c r="G936">
        <v>0.92942439330333304</v>
      </c>
      <c r="H936">
        <v>0.90794682850435404</v>
      </c>
      <c r="J936" s="19">
        <f t="shared" si="56"/>
        <v>0</v>
      </c>
      <c r="K936" s="19">
        <f t="shared" si="57"/>
        <v>0</v>
      </c>
      <c r="M936" t="b">
        <f t="shared" si="58"/>
        <v>0</v>
      </c>
      <c r="N936" t="b">
        <f t="shared" si="59"/>
        <v>0</v>
      </c>
    </row>
    <row r="937" spans="1:14" x14ac:dyDescent="0.3">
      <c r="A937" t="str">
        <f>'Regression Coefficients_output'!A936</f>
        <v>USC00466867</v>
      </c>
      <c r="B937" t="str">
        <f>'Regression Coefficients_output'!B936</f>
        <v>WV</v>
      </c>
      <c r="C937">
        <f>'Regression Coefficients_output'!C936</f>
        <v>39.073599999999999</v>
      </c>
      <c r="D937">
        <f>'Regression Coefficients_output'!D936</f>
        <v>-79.633899999999997</v>
      </c>
      <c r="E937">
        <f>'Regression Coefficients_output'!G936</f>
        <v>0</v>
      </c>
      <c r="F937">
        <f>'Regression Coefficients_output'!K936</f>
        <v>0</v>
      </c>
      <c r="G937">
        <v>0.77488101736554305</v>
      </c>
      <c r="H937">
        <v>0.236941006735543</v>
      </c>
      <c r="J937" s="19">
        <f t="shared" si="56"/>
        <v>0</v>
      </c>
      <c r="K937" s="19">
        <f t="shared" si="57"/>
        <v>0</v>
      </c>
      <c r="M937" t="b">
        <f t="shared" si="58"/>
        <v>0</v>
      </c>
      <c r="N937" t="b">
        <f t="shared" si="59"/>
        <v>0</v>
      </c>
    </row>
    <row r="938" spans="1:14" x14ac:dyDescent="0.3">
      <c r="A938" t="str">
        <f>'Regression Coefficients_output'!A937</f>
        <v>USC00467029</v>
      </c>
      <c r="B938" t="str">
        <f>'Regression Coefficients_output'!B937</f>
        <v>WV</v>
      </c>
      <c r="C938">
        <f>'Regression Coefficients_output'!C937</f>
        <v>37.574199999999998</v>
      </c>
      <c r="D938">
        <f>'Regression Coefficients_output'!D937</f>
        <v>-81.535600000000002</v>
      </c>
      <c r="E938">
        <f>'Regression Coefficients_output'!G937</f>
        <v>-0.48268176835951498</v>
      </c>
      <c r="F938">
        <f>'Regression Coefficients_output'!K937</f>
        <v>-0.16222141030324899</v>
      </c>
      <c r="G938" t="str">
        <v>1.85833372202837e-07</v>
      </c>
      <c r="H938">
        <v>1.1456553298674101E-2</v>
      </c>
      <c r="J938" s="19">
        <f t="shared" si="56"/>
        <v>-36.683814395323139</v>
      </c>
      <c r="K938" s="19">
        <f t="shared" si="57"/>
        <v>-12.328827183046924</v>
      </c>
      <c r="M938" t="b">
        <f t="shared" si="58"/>
        <v>0</v>
      </c>
      <c r="N938" t="b">
        <f t="shared" si="59"/>
        <v>0</v>
      </c>
    </row>
    <row r="939" spans="1:14" x14ac:dyDescent="0.3">
      <c r="A939" t="str">
        <f>'Regression Coefficients_output'!A938</f>
        <v>USC00468384</v>
      </c>
      <c r="B939" t="str">
        <f>'Regression Coefficients_output'!B938</f>
        <v>WV</v>
      </c>
      <c r="C939">
        <f>'Regression Coefficients_output'!C938</f>
        <v>38.800800000000002</v>
      </c>
      <c r="D939">
        <f>'Regression Coefficients_output'!D938</f>
        <v>-81.3583</v>
      </c>
      <c r="E939">
        <f>'Regression Coefficients_output'!G938</f>
        <v>0</v>
      </c>
      <c r="F939">
        <f>'Regression Coefficients_output'!K938</f>
        <v>0</v>
      </c>
      <c r="G939">
        <v>0.32229400128763103</v>
      </c>
      <c r="H939">
        <v>0.85121994861065997</v>
      </c>
      <c r="J939" s="19">
        <f t="shared" si="56"/>
        <v>0</v>
      </c>
      <c r="K939" s="19">
        <f t="shared" si="57"/>
        <v>0</v>
      </c>
      <c r="M939" t="b">
        <f t="shared" si="58"/>
        <v>0</v>
      </c>
      <c r="N939" t="b">
        <f t="shared" si="59"/>
        <v>0</v>
      </c>
    </row>
    <row r="940" spans="1:14" x14ac:dyDescent="0.3">
      <c r="A940" t="str">
        <f>'Regression Coefficients_output'!A939</f>
        <v>USC00469683</v>
      </c>
      <c r="B940" t="str">
        <f>'Regression Coefficients_output'!B939</f>
        <v>WV</v>
      </c>
      <c r="C940">
        <f>'Regression Coefficients_output'!C939</f>
        <v>38.527799999999999</v>
      </c>
      <c r="D940">
        <f>'Regression Coefficients_output'!D939</f>
        <v>-81.915300000000002</v>
      </c>
      <c r="E940">
        <f>'Regression Coefficients_output'!G939</f>
        <v>0</v>
      </c>
      <c r="F940">
        <f>'Regression Coefficients_output'!K939</f>
        <v>-0.129801777170198</v>
      </c>
      <c r="G940">
        <v>0.54786167307283895</v>
      </c>
      <c r="H940">
        <v>1.2355859105938401E-2</v>
      </c>
      <c r="J940" s="19">
        <f t="shared" si="56"/>
        <v>0</v>
      </c>
      <c r="K940" s="19">
        <f t="shared" si="57"/>
        <v>-9.8649350649350485</v>
      </c>
      <c r="M940" t="b">
        <f t="shared" si="58"/>
        <v>0</v>
      </c>
      <c r="N940" t="b">
        <f t="shared" si="59"/>
        <v>0</v>
      </c>
    </row>
    <row r="941" spans="1:14" x14ac:dyDescent="0.3">
      <c r="A941" t="str">
        <f>'Regression Coefficients_output'!A940</f>
        <v>USC00470349</v>
      </c>
      <c r="B941" t="str">
        <f>'Regression Coefficients_output'!B940</f>
        <v>WI</v>
      </c>
      <c r="C941">
        <f>'Regression Coefficients_output'!C940</f>
        <v>46.583100000000002</v>
      </c>
      <c r="D941">
        <f>'Regression Coefficients_output'!D940</f>
        <v>-90.967799999999997</v>
      </c>
      <c r="E941">
        <f>'Regression Coefficients_output'!G940</f>
        <v>0</v>
      </c>
      <c r="F941">
        <f>'Regression Coefficients_output'!K940</f>
        <v>-0.161978221415607</v>
      </c>
      <c r="G941">
        <v>0.68407477827672603</v>
      </c>
      <c r="H941">
        <v>7.3824903697241899E-3</v>
      </c>
      <c r="J941" s="19">
        <f t="shared" si="56"/>
        <v>0</v>
      </c>
      <c r="K941" s="19">
        <f t="shared" si="57"/>
        <v>-12.310344827586132</v>
      </c>
      <c r="M941" t="b">
        <f t="shared" si="58"/>
        <v>0</v>
      </c>
      <c r="N941" t="b">
        <f t="shared" si="59"/>
        <v>0</v>
      </c>
    </row>
    <row r="942" spans="1:14" x14ac:dyDescent="0.3">
      <c r="A942" t="str">
        <f>'Regression Coefficients_output'!A941</f>
        <v>USC00471078</v>
      </c>
      <c r="B942" t="str">
        <f>'Regression Coefficients_output'!B941</f>
        <v>WI</v>
      </c>
      <c r="C942">
        <f>'Regression Coefficients_output'!C941</f>
        <v>42.618099999999998</v>
      </c>
      <c r="D942">
        <f>'Regression Coefficients_output'!D941</f>
        <v>-89.386700000000005</v>
      </c>
      <c r="E942">
        <f>'Regression Coefficients_output'!G941</f>
        <v>-9.7443609022556998E-2</v>
      </c>
      <c r="F942">
        <f>'Regression Coefficients_output'!K941</f>
        <v>-9.3096377306903302E-2</v>
      </c>
      <c r="G942">
        <v>9.5763138731151498E-2</v>
      </c>
      <c r="H942">
        <v>7.6673706609715203E-2</v>
      </c>
      <c r="J942" s="19">
        <f t="shared" si="56"/>
        <v>-7.4057142857143319</v>
      </c>
      <c r="K942" s="19">
        <f t="shared" si="57"/>
        <v>-7.0753246753246506</v>
      </c>
      <c r="M942" t="b">
        <f t="shared" si="58"/>
        <v>0</v>
      </c>
      <c r="N942" t="b">
        <f t="shared" si="59"/>
        <v>0</v>
      </c>
    </row>
    <row r="943" spans="1:14" x14ac:dyDescent="0.3">
      <c r="A943" t="str">
        <f>'Regression Coefficients_output'!A942</f>
        <v>USC00472001</v>
      </c>
      <c r="B943" t="str">
        <f>'Regression Coefficients_output'!B942</f>
        <v>WI</v>
      </c>
      <c r="C943">
        <f>'Regression Coefficients_output'!C942</f>
        <v>42.6783</v>
      </c>
      <c r="D943">
        <f>'Regression Coefficients_output'!D942</f>
        <v>-90.106099999999998</v>
      </c>
      <c r="E943">
        <f>'Regression Coefficients_output'!G942</f>
        <v>0</v>
      </c>
      <c r="F943">
        <f>'Regression Coefficients_output'!K942</f>
        <v>0</v>
      </c>
      <c r="G943">
        <v>0.82923838445745301</v>
      </c>
      <c r="H943">
        <v>0.31166894314121502</v>
      </c>
      <c r="J943" s="19">
        <f t="shared" si="56"/>
        <v>0</v>
      </c>
      <c r="K943" s="19">
        <f t="shared" si="57"/>
        <v>0</v>
      </c>
      <c r="M943" t="b">
        <f t="shared" si="58"/>
        <v>0</v>
      </c>
      <c r="N943" t="b">
        <f t="shared" si="59"/>
        <v>0</v>
      </c>
    </row>
    <row r="944" spans="1:14" x14ac:dyDescent="0.3">
      <c r="A944" t="str">
        <f>'Regression Coefficients_output'!A943</f>
        <v>USC00472839</v>
      </c>
      <c r="B944" t="str">
        <f>'Regression Coefficients_output'!B943</f>
        <v>WI</v>
      </c>
      <c r="C944">
        <f>'Regression Coefficients_output'!C943</f>
        <v>43.795299999999997</v>
      </c>
      <c r="D944">
        <f>'Regression Coefficients_output'!D943</f>
        <v>-88.453299999999999</v>
      </c>
      <c r="E944">
        <f>'Regression Coefficients_output'!G943</f>
        <v>-0.24142173615857901</v>
      </c>
      <c r="F944">
        <f>'Regression Coefficients_output'!K943</f>
        <v>-0.126821599453178</v>
      </c>
      <c r="G944" t="str">
        <v>5.53167286516339e-05</v>
      </c>
      <c r="H944">
        <v>1.4778824894794601E-2</v>
      </c>
      <c r="J944" s="19">
        <f t="shared" si="56"/>
        <v>-18.348051948052003</v>
      </c>
      <c r="K944" s="19">
        <f t="shared" si="57"/>
        <v>-9.6384415584415279</v>
      </c>
      <c r="M944" t="b">
        <f t="shared" si="58"/>
        <v>0</v>
      </c>
      <c r="N944" t="b">
        <f t="shared" si="59"/>
        <v>0</v>
      </c>
    </row>
    <row r="945" spans="1:14" x14ac:dyDescent="0.3">
      <c r="A945" t="str">
        <f>'Regression Coefficients_output'!A944</f>
        <v>USC00473405</v>
      </c>
      <c r="B945" t="str">
        <f>'Regression Coefficients_output'!B944</f>
        <v>WI</v>
      </c>
      <c r="C945">
        <f>'Regression Coefficients_output'!C944</f>
        <v>44.118600000000001</v>
      </c>
      <c r="D945">
        <f>'Regression Coefficients_output'!D944</f>
        <v>-89.535799999999995</v>
      </c>
      <c r="E945">
        <f>'Regression Coefficients_output'!G944</f>
        <v>-0.139972658920028</v>
      </c>
      <c r="F945">
        <f>'Regression Coefficients_output'!K944</f>
        <v>-0.19602187286397799</v>
      </c>
      <c r="G945">
        <v>1.53272353685879E-2</v>
      </c>
      <c r="H945" t="str">
        <v>1.31179264019679e-05</v>
      </c>
      <c r="J945" s="19">
        <f t="shared" si="56"/>
        <v>-10.637922077922127</v>
      </c>
      <c r="K945" s="19">
        <f t="shared" si="57"/>
        <v>-14.897662337662327</v>
      </c>
      <c r="M945" t="b">
        <f t="shared" si="58"/>
        <v>0</v>
      </c>
      <c r="N945" t="b">
        <f t="shared" si="59"/>
        <v>0</v>
      </c>
    </row>
    <row r="946" spans="1:14" x14ac:dyDescent="0.3">
      <c r="A946" t="str">
        <f>'Regression Coefficients_output'!A945</f>
        <v>USC00474546</v>
      </c>
      <c r="B946" t="str">
        <f>'Regression Coefficients_output'!B945</f>
        <v>WI</v>
      </c>
      <c r="C946">
        <f>'Regression Coefficients_output'!C945</f>
        <v>42.827800000000003</v>
      </c>
      <c r="D946">
        <f>'Regression Coefficients_output'!D945</f>
        <v>-90.788899999999998</v>
      </c>
      <c r="E946">
        <f>'Regression Coefficients_output'!G945</f>
        <v>-0.23018455228981499</v>
      </c>
      <c r="F946">
        <f>'Regression Coefficients_output'!K945</f>
        <v>0</v>
      </c>
      <c r="G946">
        <v>2.4529012185902098E-4</v>
      </c>
      <c r="H946">
        <v>0.84676844604341095</v>
      </c>
      <c r="J946" s="19">
        <f t="shared" si="56"/>
        <v>-17.494025974025938</v>
      </c>
      <c r="K946" s="19">
        <f t="shared" si="57"/>
        <v>0</v>
      </c>
      <c r="M946" t="b">
        <f t="shared" si="58"/>
        <v>0</v>
      </c>
      <c r="N946" t="b">
        <f t="shared" si="59"/>
        <v>0</v>
      </c>
    </row>
    <row r="947" spans="1:14" x14ac:dyDescent="0.3">
      <c r="A947" t="str">
        <f>'Regression Coefficients_output'!A946</f>
        <v>USC00475017</v>
      </c>
      <c r="B947" t="str">
        <f>'Regression Coefficients_output'!B946</f>
        <v>WI</v>
      </c>
      <c r="C947">
        <f>'Regression Coefficients_output'!C946</f>
        <v>44.0869</v>
      </c>
      <c r="D947">
        <f>'Regression Coefficients_output'!D946</f>
        <v>-87.652199999999993</v>
      </c>
      <c r="E947">
        <f>'Regression Coefficients_output'!G946</f>
        <v>-0.120396445659603</v>
      </c>
      <c r="F947">
        <f>'Regression Coefficients_output'!K946</f>
        <v>-9.88790157211209E-2</v>
      </c>
      <c r="G947">
        <v>1.12966267482832E-2</v>
      </c>
      <c r="H947">
        <v>5.3708419653363697E-2</v>
      </c>
      <c r="J947" s="19">
        <f t="shared" si="56"/>
        <v>-9.1501298701298275</v>
      </c>
      <c r="K947" s="19">
        <f t="shared" si="57"/>
        <v>-7.5148051948051879</v>
      </c>
      <c r="M947" t="b">
        <f t="shared" si="58"/>
        <v>0</v>
      </c>
      <c r="N947" t="b">
        <f t="shared" si="59"/>
        <v>0</v>
      </c>
    </row>
    <row r="948" spans="1:14" x14ac:dyDescent="0.3">
      <c r="A948" t="str">
        <f>'Regression Coefficients_output'!A947</f>
        <v>USC00475120</v>
      </c>
      <c r="B948" t="str">
        <f>'Regression Coefficients_output'!B947</f>
        <v>WI</v>
      </c>
      <c r="C948">
        <f>'Regression Coefficients_output'!C947</f>
        <v>44.641100000000002</v>
      </c>
      <c r="D948">
        <f>'Regression Coefficients_output'!D947</f>
        <v>-90.133300000000006</v>
      </c>
      <c r="E948">
        <f>'Regression Coefficients_output'!G947</f>
        <v>0</v>
      </c>
      <c r="F948">
        <f>'Regression Coefficients_output'!K947</f>
        <v>-9.5119617224880604E-2</v>
      </c>
      <c r="G948">
        <v>0.53567024748965597</v>
      </c>
      <c r="H948">
        <v>4.4245359271418198E-2</v>
      </c>
      <c r="J948" s="19">
        <f t="shared" si="56"/>
        <v>0</v>
      </c>
      <c r="K948" s="19">
        <f t="shared" si="57"/>
        <v>-7.2290909090909263</v>
      </c>
      <c r="M948" t="b">
        <f t="shared" si="58"/>
        <v>0</v>
      </c>
      <c r="N948" t="b">
        <f t="shared" si="59"/>
        <v>0</v>
      </c>
    </row>
    <row r="949" spans="1:14" x14ac:dyDescent="0.3">
      <c r="A949" t="str">
        <f>'Regression Coefficients_output'!A948</f>
        <v>USC00475255</v>
      </c>
      <c r="B949" t="str">
        <f>'Regression Coefficients_output'!B948</f>
        <v>WI</v>
      </c>
      <c r="C949">
        <f>'Regression Coefficients_output'!C948</f>
        <v>45.130800000000001</v>
      </c>
      <c r="D949">
        <f>'Regression Coefficients_output'!D948</f>
        <v>-90.343900000000005</v>
      </c>
      <c r="E949">
        <f>'Regression Coefficients_output'!G948</f>
        <v>0</v>
      </c>
      <c r="F949">
        <f>'Regression Coefficients_output'!K948</f>
        <v>0</v>
      </c>
      <c r="G949">
        <v>0.99717119239074203</v>
      </c>
      <c r="H949">
        <v>0.383825342867257</v>
      </c>
      <c r="J949" s="19">
        <f t="shared" si="56"/>
        <v>0</v>
      </c>
      <c r="K949" s="19">
        <f t="shared" si="57"/>
        <v>0</v>
      </c>
      <c r="M949" t="b">
        <f t="shared" si="58"/>
        <v>0</v>
      </c>
      <c r="N949" t="b">
        <f t="shared" si="59"/>
        <v>0</v>
      </c>
    </row>
    <row r="950" spans="1:14" x14ac:dyDescent="0.3">
      <c r="A950" t="str">
        <f>'Regression Coefficients_output'!A949</f>
        <v>USC00475474</v>
      </c>
      <c r="B950" t="str">
        <f>'Regression Coefficients_output'!B949</f>
        <v>WI</v>
      </c>
      <c r="C950">
        <f>'Regression Coefficients_output'!C949</f>
        <v>43.072200000000002</v>
      </c>
      <c r="D950">
        <f>'Regression Coefficients_output'!D949</f>
        <v>-88.029399999999995</v>
      </c>
      <c r="E950">
        <f>'Regression Coefficients_output'!G949</f>
        <v>0</v>
      </c>
      <c r="F950">
        <f>'Regression Coefficients_output'!K949</f>
        <v>-0.117370892018781</v>
      </c>
      <c r="G950">
        <v>0.55836959177867496</v>
      </c>
      <c r="H950">
        <v>4.0478053386035599E-2</v>
      </c>
      <c r="J950" s="19">
        <f t="shared" si="56"/>
        <v>0</v>
      </c>
      <c r="K950" s="19">
        <f t="shared" si="57"/>
        <v>-8.9201877934273561</v>
      </c>
      <c r="M950" t="b">
        <f t="shared" si="58"/>
        <v>0</v>
      </c>
      <c r="N950" t="b">
        <f t="shared" si="59"/>
        <v>0</v>
      </c>
    </row>
    <row r="951" spans="1:14" x14ac:dyDescent="0.3">
      <c r="A951" t="str">
        <f>'Regression Coefficients_output'!A950</f>
        <v>USC00475516</v>
      </c>
      <c r="B951" t="str">
        <f>'Regression Coefficients_output'!B950</f>
        <v>WI</v>
      </c>
      <c r="C951">
        <f>'Regression Coefficients_output'!C950</f>
        <v>45.886400000000002</v>
      </c>
      <c r="D951">
        <f>'Regression Coefficients_output'!D950</f>
        <v>-89.732200000000006</v>
      </c>
      <c r="E951">
        <f>'Regression Coefficients_output'!G950</f>
        <v>-0.1057006151743</v>
      </c>
      <c r="F951">
        <f>'Regression Coefficients_output'!K950</f>
        <v>0</v>
      </c>
      <c r="G951">
        <v>6.1700822579944699E-2</v>
      </c>
      <c r="H951">
        <v>0.47890610908027098</v>
      </c>
      <c r="J951" s="19">
        <f t="shared" si="56"/>
        <v>-8.0332467532468002</v>
      </c>
      <c r="K951" s="19">
        <f t="shared" si="57"/>
        <v>0</v>
      </c>
      <c r="M951" t="b">
        <f t="shared" si="58"/>
        <v>0</v>
      </c>
      <c r="N951" t="b">
        <f t="shared" si="59"/>
        <v>0</v>
      </c>
    </row>
    <row r="952" spans="1:14" x14ac:dyDescent="0.3">
      <c r="A952" t="str">
        <f>'Regression Coefficients_output'!A951</f>
        <v>USC00475808</v>
      </c>
      <c r="B952" t="str">
        <f>'Regression Coefficients_output'!B951</f>
        <v>WI</v>
      </c>
      <c r="C952">
        <f>'Regression Coefficients_output'!C951</f>
        <v>44.537799999999997</v>
      </c>
      <c r="D952">
        <f>'Regression Coefficients_output'!D951</f>
        <v>-90.534999999999997</v>
      </c>
      <c r="E952">
        <f>'Regression Coefficients_output'!G951</f>
        <v>-0.12522214627477901</v>
      </c>
      <c r="F952">
        <f>'Regression Coefficients_output'!K951</f>
        <v>-0.14694463431305599</v>
      </c>
      <c r="G952">
        <v>2.3002609142228101E-2</v>
      </c>
      <c r="H952">
        <v>1.6476356027452701E-3</v>
      </c>
      <c r="J952" s="19">
        <f t="shared" si="56"/>
        <v>-9.5168831168832053</v>
      </c>
      <c r="K952" s="19">
        <f t="shared" si="57"/>
        <v>-11.167792207792255</v>
      </c>
      <c r="M952" t="b">
        <f t="shared" si="58"/>
        <v>0</v>
      </c>
      <c r="N952" t="b">
        <f t="shared" si="59"/>
        <v>0</v>
      </c>
    </row>
    <row r="953" spans="1:14" x14ac:dyDescent="0.3">
      <c r="A953" t="str">
        <f>'Regression Coefficients_output'!A952</f>
        <v>USC00475932</v>
      </c>
      <c r="B953" t="str">
        <f>'Regression Coefficients_output'!B952</f>
        <v>WI</v>
      </c>
      <c r="C953">
        <f>'Regression Coefficients_output'!C952</f>
        <v>44.358600000000003</v>
      </c>
      <c r="D953">
        <f>'Regression Coefficients_output'!D952</f>
        <v>-88.718900000000005</v>
      </c>
      <c r="E953">
        <f>'Regression Coefficients_output'!G952</f>
        <v>-0.18726009271510999</v>
      </c>
      <c r="F953">
        <f>'Regression Coefficients_output'!K952</f>
        <v>-0.10158133853969201</v>
      </c>
      <c r="G953">
        <v>1.15674825774671E-3</v>
      </c>
      <c r="H953">
        <v>3.83271339177765E-2</v>
      </c>
      <c r="J953" s="19">
        <f t="shared" si="56"/>
        <v>-14.231767046348359</v>
      </c>
      <c r="K953" s="19">
        <f t="shared" si="57"/>
        <v>-7.7201817290165922</v>
      </c>
      <c r="M953" t="b">
        <f t="shared" si="58"/>
        <v>0</v>
      </c>
      <c r="N953" t="b">
        <f t="shared" si="59"/>
        <v>0</v>
      </c>
    </row>
    <row r="954" spans="1:14" x14ac:dyDescent="0.3">
      <c r="A954" t="str">
        <f>'Regression Coefficients_output'!A953</f>
        <v>USC00476208</v>
      </c>
      <c r="B954" t="str">
        <f>'Regression Coefficients_output'!B953</f>
        <v>WI</v>
      </c>
      <c r="C954">
        <f>'Regression Coefficients_output'!C953</f>
        <v>44.8919</v>
      </c>
      <c r="D954">
        <f>'Regression Coefficients_output'!D953</f>
        <v>-87.954999999999998</v>
      </c>
      <c r="E954">
        <f>'Regression Coefficients_output'!G953</f>
        <v>-0.161531100478469</v>
      </c>
      <c r="F954">
        <f>'Regression Coefficients_output'!K953</f>
        <v>0</v>
      </c>
      <c r="G954">
        <v>2.2945805902536E-3</v>
      </c>
      <c r="H954">
        <v>0.80281152081619001</v>
      </c>
      <c r="J954" s="19">
        <f t="shared" si="56"/>
        <v>-12.276363636363644</v>
      </c>
      <c r="K954" s="19">
        <f t="shared" si="57"/>
        <v>0</v>
      </c>
      <c r="M954" t="b">
        <f t="shared" si="58"/>
        <v>0</v>
      </c>
      <c r="N954" t="b">
        <f t="shared" si="59"/>
        <v>0</v>
      </c>
    </row>
    <row r="955" spans="1:14" x14ac:dyDescent="0.3">
      <c r="A955" t="str">
        <f>'Regression Coefficients_output'!A954</f>
        <v>USC00476330</v>
      </c>
      <c r="B955" t="str">
        <f>'Regression Coefficients_output'!B954</f>
        <v>WI</v>
      </c>
      <c r="C955">
        <f>'Regression Coefficients_output'!C954</f>
        <v>44.020600000000002</v>
      </c>
      <c r="D955">
        <f>'Regression Coefficients_output'!D954</f>
        <v>-88.5578</v>
      </c>
      <c r="E955">
        <f>'Regression Coefficients_output'!G954</f>
        <v>0</v>
      </c>
      <c r="F955">
        <f>'Regression Coefficients_output'!K954</f>
        <v>-0.108776486671224</v>
      </c>
      <c r="G955">
        <v>0.34488037044892</v>
      </c>
      <c r="H955">
        <v>3.5041362763061003E-2</v>
      </c>
      <c r="J955" s="19">
        <f t="shared" si="56"/>
        <v>0</v>
      </c>
      <c r="K955" s="19">
        <f t="shared" si="57"/>
        <v>-8.2670129870130236</v>
      </c>
      <c r="M955" t="b">
        <f t="shared" si="58"/>
        <v>0</v>
      </c>
      <c r="N955" t="b">
        <f t="shared" si="59"/>
        <v>0</v>
      </c>
    </row>
    <row r="956" spans="1:14" x14ac:dyDescent="0.3">
      <c r="A956" t="str">
        <f>'Regression Coefficients_output'!A955</f>
        <v>USC00476718</v>
      </c>
      <c r="B956" t="str">
        <f>'Regression Coefficients_output'!B955</f>
        <v>WI</v>
      </c>
      <c r="C956">
        <f>'Regression Coefficients_output'!C955</f>
        <v>43.5306</v>
      </c>
      <c r="D956">
        <f>'Regression Coefficients_output'!D955</f>
        <v>-89.436899999999994</v>
      </c>
      <c r="E956">
        <f>'Regression Coefficients_output'!G955</f>
        <v>-0.10565960355434099</v>
      </c>
      <c r="F956">
        <f>'Regression Coefficients_output'!K955</f>
        <v>-9.4859876965140297E-2</v>
      </c>
      <c r="G956">
        <v>6.6877734840379496E-2</v>
      </c>
      <c r="H956">
        <v>6.6370326942761196E-2</v>
      </c>
      <c r="J956" s="19">
        <f t="shared" si="56"/>
        <v>-8.0301298701299153</v>
      </c>
      <c r="K956" s="19">
        <f t="shared" si="57"/>
        <v>-7.2093506493506627</v>
      </c>
      <c r="M956" t="b">
        <f t="shared" si="58"/>
        <v>0</v>
      </c>
      <c r="N956" t="b">
        <f t="shared" si="59"/>
        <v>0</v>
      </c>
    </row>
    <row r="957" spans="1:14" x14ac:dyDescent="0.3">
      <c r="A957" t="str">
        <f>'Regression Coefficients_output'!A956</f>
        <v>USC00476827</v>
      </c>
      <c r="B957" t="str">
        <f>'Regression Coefficients_output'!B956</f>
        <v>WI</v>
      </c>
      <c r="C957">
        <f>'Regression Coefficients_output'!C956</f>
        <v>43.051400000000001</v>
      </c>
      <c r="D957">
        <f>'Regression Coefficients_output'!D956</f>
        <v>-91.135000000000005</v>
      </c>
      <c r="E957">
        <f>'Regression Coefficients_output'!G956</f>
        <v>-0.27458646616541399</v>
      </c>
      <c r="F957">
        <f>'Regression Coefficients_output'!K956</f>
        <v>0</v>
      </c>
      <c r="G957" t="str">
        <v>1.73866986871513e-05</v>
      </c>
      <c r="H957">
        <v>0.33648101165091499</v>
      </c>
      <c r="J957" s="19">
        <f t="shared" si="56"/>
        <v>-20.868571428571464</v>
      </c>
      <c r="K957" s="19">
        <f t="shared" si="57"/>
        <v>0</v>
      </c>
      <c r="M957" t="b">
        <f t="shared" si="58"/>
        <v>0</v>
      </c>
      <c r="N957" t="b">
        <f t="shared" si="59"/>
        <v>0</v>
      </c>
    </row>
    <row r="958" spans="1:14" x14ac:dyDescent="0.3">
      <c r="A958" t="str">
        <f>'Regression Coefficients_output'!A957</f>
        <v>USC00476922</v>
      </c>
      <c r="B958" t="str">
        <f>'Regression Coefficients_output'!B957</f>
        <v>WI</v>
      </c>
      <c r="C958">
        <f>'Regression Coefficients_output'!C957</f>
        <v>42.702800000000003</v>
      </c>
      <c r="D958">
        <f>'Regression Coefficients_output'!D957</f>
        <v>-87.785799999999995</v>
      </c>
      <c r="E958">
        <f>'Regression Coefficients_output'!G957</f>
        <v>-0.27315396509571099</v>
      </c>
      <c r="F958">
        <f>'Regression Coefficients_output'!K957</f>
        <v>-9.1395256769483194E-2</v>
      </c>
      <c r="G958" t="str">
        <v>3.61738751261116e-08</v>
      </c>
      <c r="H958">
        <v>8.2653664162436996E-2</v>
      </c>
      <c r="J958" s="19">
        <f t="shared" si="56"/>
        <v>-20.759701347274035</v>
      </c>
      <c r="K958" s="19">
        <f t="shared" si="57"/>
        <v>-6.9460395144807228</v>
      </c>
      <c r="M958" t="b">
        <f t="shared" si="58"/>
        <v>0</v>
      </c>
      <c r="N958" t="b">
        <f t="shared" si="59"/>
        <v>0</v>
      </c>
    </row>
    <row r="959" spans="1:14" x14ac:dyDescent="0.3">
      <c r="A959" t="str">
        <f>'Regression Coefficients_output'!A958</f>
        <v>USC00478027</v>
      </c>
      <c r="B959" t="str">
        <f>'Regression Coefficients_output'!B958</f>
        <v>WI</v>
      </c>
      <c r="C959">
        <f>'Regression Coefficients_output'!C958</f>
        <v>45.823599999999999</v>
      </c>
      <c r="D959">
        <f>'Regression Coefficients_output'!D958</f>
        <v>-91.876099999999994</v>
      </c>
      <c r="E959">
        <f>'Regression Coefficients_output'!G958</f>
        <v>-0.105249487354751</v>
      </c>
      <c r="F959">
        <f>'Regression Coefficients_output'!K958</f>
        <v>-0.100710868079289</v>
      </c>
      <c r="G959">
        <v>6.06592560466995E-2</v>
      </c>
      <c r="H959">
        <v>2.7385446282782201E-2</v>
      </c>
      <c r="J959" s="19">
        <f t="shared" si="56"/>
        <v>-7.9989610389610757</v>
      </c>
      <c r="K959" s="19">
        <f t="shared" si="57"/>
        <v>-7.6540259740259637</v>
      </c>
      <c r="M959" t="b">
        <f t="shared" si="58"/>
        <v>0</v>
      </c>
      <c r="N959" t="b">
        <f t="shared" si="59"/>
        <v>0</v>
      </c>
    </row>
    <row r="960" spans="1:14" x14ac:dyDescent="0.3">
      <c r="A960" t="str">
        <f>'Regression Coefficients_output'!A959</f>
        <v>USC00478110</v>
      </c>
      <c r="B960" t="str">
        <f>'Regression Coefficients_output'!B959</f>
        <v>WI</v>
      </c>
      <c r="C960">
        <f>'Regression Coefficients_output'!C959</f>
        <v>44.952800000000003</v>
      </c>
      <c r="D960">
        <f>'Regression Coefficients_output'!D959</f>
        <v>-90.926900000000003</v>
      </c>
      <c r="E960">
        <f>'Regression Coefficients_output'!G959</f>
        <v>-0.16097950698871999</v>
      </c>
      <c r="F960">
        <f>'Regression Coefficients_output'!K959</f>
        <v>0</v>
      </c>
      <c r="G960">
        <v>3.3176235006624102E-2</v>
      </c>
      <c r="H960">
        <v>0.23459094442256001</v>
      </c>
      <c r="J960" s="19">
        <f t="shared" si="56"/>
        <v>-12.234442531142719</v>
      </c>
      <c r="K960" s="19">
        <f t="shared" si="57"/>
        <v>0</v>
      </c>
      <c r="M960" t="b">
        <f t="shared" si="58"/>
        <v>0</v>
      </c>
      <c r="N960" t="b">
        <f t="shared" si="59"/>
        <v>0</v>
      </c>
    </row>
    <row r="961" spans="1:14" x14ac:dyDescent="0.3">
      <c r="A961" t="str">
        <f>'Regression Coefficients_output'!A960</f>
        <v>USC00478827</v>
      </c>
      <c r="B961" t="str">
        <f>'Regression Coefficients_output'!B960</f>
        <v>WI</v>
      </c>
      <c r="C961">
        <f>'Regression Coefficients_output'!C960</f>
        <v>43.559399999999997</v>
      </c>
      <c r="D961">
        <f>'Regression Coefficients_output'!D960</f>
        <v>-90.876099999999994</v>
      </c>
      <c r="E961">
        <f>'Regression Coefficients_output'!G960</f>
        <v>-0.22728639781271501</v>
      </c>
      <c r="F961">
        <f>'Regression Coefficients_output'!K960</f>
        <v>0</v>
      </c>
      <c r="G961" t="str">
        <v>4.2325184167466e-05</v>
      </c>
      <c r="H961">
        <v>0.22271647395333899</v>
      </c>
      <c r="J961" s="19">
        <f t="shared" si="56"/>
        <v>-17.273766233766342</v>
      </c>
      <c r="K961" s="19">
        <f t="shared" si="57"/>
        <v>0</v>
      </c>
      <c r="M961" t="b">
        <f t="shared" si="58"/>
        <v>0</v>
      </c>
      <c r="N961" t="b">
        <f t="shared" si="59"/>
        <v>0</v>
      </c>
    </row>
    <row r="962" spans="1:14" x14ac:dyDescent="0.3">
      <c r="A962" t="str">
        <f>'Regression Coefficients_output'!A961</f>
        <v>USC00478919</v>
      </c>
      <c r="B962" t="str">
        <f>'Regression Coefficients_output'!B961</f>
        <v>WI</v>
      </c>
      <c r="C962">
        <f>'Regression Coefficients_output'!C961</f>
        <v>43.174199999999999</v>
      </c>
      <c r="D962">
        <f>'Regression Coefficients_output'!D961</f>
        <v>-88.736400000000003</v>
      </c>
      <c r="E962">
        <f>'Regression Coefficients_output'!G961</f>
        <v>-0.24946001367053999</v>
      </c>
      <c r="F962">
        <f>'Regression Coefficients_output'!K961</f>
        <v>0</v>
      </c>
      <c r="G962" t="str">
        <v>3.08630421249406e-05</v>
      </c>
      <c r="H962">
        <v>0.98750791686793404</v>
      </c>
      <c r="J962" s="19">
        <f t="shared" si="56"/>
        <v>-18.958961038961039</v>
      </c>
      <c r="K962" s="19">
        <f t="shared" si="57"/>
        <v>0</v>
      </c>
      <c r="M962" t="b">
        <f t="shared" si="58"/>
        <v>0</v>
      </c>
      <c r="N962" t="b">
        <f t="shared" si="59"/>
        <v>0</v>
      </c>
    </row>
    <row r="963" spans="1:14" x14ac:dyDescent="0.3">
      <c r="A963" t="str">
        <f>'Regression Coefficients_output'!A962</f>
        <v>USC00480140</v>
      </c>
      <c r="B963" t="str">
        <f>'Regression Coefficients_output'!B962</f>
        <v>WY</v>
      </c>
      <c r="C963">
        <f>'Regression Coefficients_output'!C962</f>
        <v>43.772799999999997</v>
      </c>
      <c r="D963">
        <f>'Regression Coefficients_output'!D962</f>
        <v>-111.0339</v>
      </c>
      <c r="E963">
        <f>'Regression Coefficients_output'!G962</f>
        <v>0</v>
      </c>
      <c r="F963">
        <f>'Regression Coefficients_output'!K962</f>
        <v>-0.21622693096377299</v>
      </c>
      <c r="G963">
        <v>0.19810319056110301</v>
      </c>
      <c r="H963" t="str">
        <v>1.84743860124543e-05</v>
      </c>
      <c r="J963" s="19">
        <f t="shared" si="56"/>
        <v>0</v>
      </c>
      <c r="K963" s="19">
        <f t="shared" si="57"/>
        <v>-16.433246753246749</v>
      </c>
      <c r="M963" t="b">
        <f t="shared" si="58"/>
        <v>0</v>
      </c>
      <c r="N963" t="b">
        <f t="shared" si="59"/>
        <v>0</v>
      </c>
    </row>
    <row r="964" spans="1:14" x14ac:dyDescent="0.3">
      <c r="A964" t="str">
        <f>'Regression Coefficients_output'!A963</f>
        <v>USC00480540</v>
      </c>
      <c r="B964" t="str">
        <f>'Regression Coefficients_output'!B963</f>
        <v>WY</v>
      </c>
      <c r="C964">
        <f>'Regression Coefficients_output'!C963</f>
        <v>44.3797</v>
      </c>
      <c r="D964">
        <f>'Regression Coefficients_output'!D963</f>
        <v>-108.035</v>
      </c>
      <c r="E964">
        <f>'Regression Coefficients_output'!G963</f>
        <v>9.60170697012806E-2</v>
      </c>
      <c r="F964">
        <f>'Regression Coefficients_output'!K963</f>
        <v>-0.11018492176387</v>
      </c>
      <c r="G964">
        <v>3.8632139374818998E-2</v>
      </c>
      <c r="H964">
        <v>8.6504991661061501E-2</v>
      </c>
      <c r="J964" s="19">
        <f t="shared" si="56"/>
        <v>7.2972972972973258</v>
      </c>
      <c r="K964" s="19">
        <f t="shared" si="57"/>
        <v>-8.3740540540541204</v>
      </c>
      <c r="M964" t="b">
        <f t="shared" si="58"/>
        <v>0</v>
      </c>
      <c r="N964" t="b">
        <f t="shared" si="59"/>
        <v>0</v>
      </c>
    </row>
    <row r="965" spans="1:14" x14ac:dyDescent="0.3">
      <c r="A965" t="str">
        <f>'Regression Coefficients_output'!A964</f>
        <v>USC00481730</v>
      </c>
      <c r="B965" t="str">
        <f>'Regression Coefficients_output'!B964</f>
        <v>WY</v>
      </c>
      <c r="C965">
        <f>'Regression Coefficients_output'!C964</f>
        <v>41.759399999999999</v>
      </c>
      <c r="D965">
        <f>'Regression Coefficients_output'!D964</f>
        <v>-104.8222</v>
      </c>
      <c r="E965">
        <f>'Regression Coefficients_output'!G964</f>
        <v>0</v>
      </c>
      <c r="F965">
        <f>'Regression Coefficients_output'!K964</f>
        <v>-8.6485580147552601E-2</v>
      </c>
      <c r="G965">
        <v>0.88612358336977703</v>
      </c>
      <c r="H965">
        <v>3.5292194686659797E-2</v>
      </c>
      <c r="J965" s="19">
        <f t="shared" ref="J965:J1028" si="60">E965*B$2</f>
        <v>0</v>
      </c>
      <c r="K965" s="19">
        <f t="shared" ref="K965:K1028" si="61">F965*B$2</f>
        <v>-6.5729040912139975</v>
      </c>
      <c r="M965" t="b">
        <f t="shared" ref="M965:M1028" si="62">IF(AND(J965&lt;5, J965&gt;-5,G965&lt;0.1), TRUE)</f>
        <v>0</v>
      </c>
      <c r="N965" t="b">
        <f t="shared" ref="N965:N1028" si="63">IF(AND(K965&lt;5, K965&gt;-5,H965&lt;0.1), TRUE)</f>
        <v>0</v>
      </c>
    </row>
    <row r="966" spans="1:14" x14ac:dyDescent="0.3">
      <c r="A966" t="str">
        <f>'Regression Coefficients_output'!A965</f>
        <v>USC00481840</v>
      </c>
      <c r="B966" t="str">
        <f>'Regression Coefficients_output'!B965</f>
        <v>WY</v>
      </c>
      <c r="C966">
        <f>'Regression Coefficients_output'!C965</f>
        <v>44.502200000000002</v>
      </c>
      <c r="D966">
        <f>'Regression Coefficients_output'!D965</f>
        <v>-109.11109999999999</v>
      </c>
      <c r="E966">
        <f>'Regression Coefficients_output'!G965</f>
        <v>0</v>
      </c>
      <c r="F966">
        <f>'Regression Coefficients_output'!K965</f>
        <v>-0.15773274944406401</v>
      </c>
      <c r="G966">
        <v>0.33588967921920498</v>
      </c>
      <c r="H966">
        <v>8.9125583523238703E-4</v>
      </c>
      <c r="J966" s="19">
        <f t="shared" si="60"/>
        <v>0</v>
      </c>
      <c r="K966" s="19">
        <f t="shared" si="61"/>
        <v>-11.987688957748865</v>
      </c>
      <c r="M966" t="b">
        <f t="shared" si="62"/>
        <v>0</v>
      </c>
      <c r="N966" t="b">
        <f t="shared" si="63"/>
        <v>0</v>
      </c>
    </row>
    <row r="967" spans="1:14" x14ac:dyDescent="0.3">
      <c r="A967" t="str">
        <f>'Regression Coefficients_output'!A966</f>
        <v>USC00481905</v>
      </c>
      <c r="B967" t="str">
        <f>'Regression Coefficients_output'!B966</f>
        <v>WY</v>
      </c>
      <c r="C967">
        <f>'Regression Coefficients_output'!C966</f>
        <v>44.869399999999999</v>
      </c>
      <c r="D967">
        <f>'Regression Coefficients_output'!D966</f>
        <v>-104.1553</v>
      </c>
      <c r="E967">
        <f>'Regression Coefficients_output'!G966</f>
        <v>0</v>
      </c>
      <c r="F967">
        <f>'Regression Coefficients_output'!K966</f>
        <v>-0.180971901421037</v>
      </c>
      <c r="G967">
        <v>0.97977460828804697</v>
      </c>
      <c r="H967">
        <v>4.1852907550589597E-4</v>
      </c>
      <c r="J967" s="19">
        <f t="shared" si="60"/>
        <v>0</v>
      </c>
      <c r="K967" s="19">
        <f t="shared" si="61"/>
        <v>-13.753864507998813</v>
      </c>
      <c r="M967" t="b">
        <f t="shared" si="62"/>
        <v>0</v>
      </c>
      <c r="N967" t="b">
        <f t="shared" si="63"/>
        <v>0</v>
      </c>
    </row>
    <row r="968" spans="1:14" x14ac:dyDescent="0.3">
      <c r="A968" t="str">
        <f>'Regression Coefficients_output'!A967</f>
        <v>USC00482595</v>
      </c>
      <c r="B968" t="str">
        <f>'Regression Coefficients_output'!B967</f>
        <v>WY</v>
      </c>
      <c r="C968">
        <f>'Regression Coefficients_output'!C967</f>
        <v>43.228099999999998</v>
      </c>
      <c r="D968">
        <f>'Regression Coefficients_output'!D967</f>
        <v>-108.9492</v>
      </c>
      <c r="E968">
        <f>'Regression Coefficients_output'!G967</f>
        <v>0</v>
      </c>
      <c r="F968">
        <f>'Regression Coefficients_output'!K967</f>
        <v>0</v>
      </c>
      <c r="G968">
        <v>0.75085731546699197</v>
      </c>
      <c r="H968">
        <v>0.78696313893109204</v>
      </c>
      <c r="J968" s="19">
        <f t="shared" si="60"/>
        <v>0</v>
      </c>
      <c r="K968" s="19">
        <f t="shared" si="61"/>
        <v>0</v>
      </c>
      <c r="M968" t="b">
        <f t="shared" si="62"/>
        <v>0</v>
      </c>
      <c r="N968" t="b">
        <f t="shared" si="63"/>
        <v>0</v>
      </c>
    </row>
    <row r="969" spans="1:14" x14ac:dyDescent="0.3">
      <c r="A969" t="str">
        <f>'Regression Coefficients_output'!A968</f>
        <v>USC00482715</v>
      </c>
      <c r="B969" t="str">
        <f>'Regression Coefficients_output'!B968</f>
        <v>WY</v>
      </c>
      <c r="C969">
        <f>'Regression Coefficients_output'!C968</f>
        <v>43.539700000000003</v>
      </c>
      <c r="D969">
        <f>'Regression Coefficients_output'!D968</f>
        <v>-109.6553</v>
      </c>
      <c r="E969">
        <f>'Regression Coefficients_output'!G968</f>
        <v>0</v>
      </c>
      <c r="F969">
        <f>'Regression Coefficients_output'!K968</f>
        <v>-0.13587546236061501</v>
      </c>
      <c r="G969">
        <v>0.131459530674056</v>
      </c>
      <c r="H969">
        <v>1.0044568248545401E-3</v>
      </c>
      <c r="J969" s="19">
        <f t="shared" si="60"/>
        <v>0</v>
      </c>
      <c r="K969" s="19">
        <f t="shared" si="61"/>
        <v>-10.32653513940674</v>
      </c>
      <c r="M969" t="b">
        <f t="shared" si="62"/>
        <v>0</v>
      </c>
      <c r="N969" t="b">
        <f t="shared" si="63"/>
        <v>0</v>
      </c>
    </row>
    <row r="970" spans="1:14" x14ac:dyDescent="0.3">
      <c r="A970" t="str">
        <f>'Regression Coefficients_output'!A969</f>
        <v>USC00483100</v>
      </c>
      <c r="B970" t="str">
        <f>'Regression Coefficients_output'!B969</f>
        <v>WY</v>
      </c>
      <c r="C970">
        <f>'Regression Coefficients_output'!C969</f>
        <v>41.262500000000003</v>
      </c>
      <c r="D970">
        <f>'Regression Coefficients_output'!D969</f>
        <v>-110.9456</v>
      </c>
      <c r="E970">
        <f>'Regression Coefficients_output'!G969</f>
        <v>0</v>
      </c>
      <c r="F970">
        <f>'Regression Coefficients_output'!K969</f>
        <v>-0.37124173427625801</v>
      </c>
      <c r="G970">
        <v>0.47158205566360301</v>
      </c>
      <c r="H970" t="str">
        <v>1.26277943923158e-10</v>
      </c>
      <c r="J970" s="19">
        <f t="shared" si="60"/>
        <v>0</v>
      </c>
      <c r="K970" s="19">
        <f t="shared" si="61"/>
        <v>-28.214371804995608</v>
      </c>
      <c r="M970" t="b">
        <f t="shared" si="62"/>
        <v>0</v>
      </c>
      <c r="N970" t="b">
        <f t="shared" si="63"/>
        <v>0</v>
      </c>
    </row>
    <row r="971" spans="1:14" x14ac:dyDescent="0.3">
      <c r="A971" t="str">
        <f>'Regression Coefficients_output'!A970</f>
        <v>USC00484065</v>
      </c>
      <c r="B971" t="str">
        <f>'Regression Coefficients_output'!B970</f>
        <v>WY</v>
      </c>
      <c r="C971">
        <f>'Regression Coefficients_output'!C970</f>
        <v>41.5167</v>
      </c>
      <c r="D971">
        <f>'Regression Coefficients_output'!D970</f>
        <v>-109.47029999999999</v>
      </c>
      <c r="E971">
        <f>'Regression Coefficients_output'!G970</f>
        <v>0.176728048238386</v>
      </c>
      <c r="F971">
        <f>'Regression Coefficients_output'!K970</f>
        <v>-0.132187979110409</v>
      </c>
      <c r="G971">
        <v>2.1884905027567399E-3</v>
      </c>
      <c r="H971">
        <v>2.00883343238678E-2</v>
      </c>
      <c r="J971" s="19">
        <f t="shared" si="60"/>
        <v>13.431331666117336</v>
      </c>
      <c r="K971" s="19">
        <f t="shared" si="61"/>
        <v>-10.046286412391083</v>
      </c>
      <c r="M971" t="b">
        <f t="shared" si="62"/>
        <v>0</v>
      </c>
      <c r="N971" t="b">
        <f t="shared" si="63"/>
        <v>0</v>
      </c>
    </row>
    <row r="972" spans="1:14" x14ac:dyDescent="0.3">
      <c r="A972" t="str">
        <f>'Regression Coefficients_output'!A971</f>
        <v>USC00485345</v>
      </c>
      <c r="B972" t="str">
        <f>'Regression Coefficients_output'!B971</f>
        <v>WY</v>
      </c>
      <c r="C972">
        <f>'Regression Coefficients_output'!C971</f>
        <v>44.562199999999997</v>
      </c>
      <c r="D972">
        <f>'Regression Coefficients_output'!D971</f>
        <v>-110.3986</v>
      </c>
      <c r="E972">
        <f>'Regression Coefficients_output'!G971</f>
        <v>0.18072183580699799</v>
      </c>
      <c r="F972">
        <f>'Regression Coefficients_output'!K971</f>
        <v>-0.29971520893805698</v>
      </c>
      <c r="G972">
        <v>4.4368048997256898E-4</v>
      </c>
      <c r="H972" t="str">
        <v>6.19595235887088e-11</v>
      </c>
      <c r="J972" s="19">
        <f t="shared" si="60"/>
        <v>13.734859521331847</v>
      </c>
      <c r="K972" s="19">
        <f t="shared" si="61"/>
        <v>-22.778355879292331</v>
      </c>
      <c r="M972" t="b">
        <f t="shared" si="62"/>
        <v>0</v>
      </c>
      <c r="N972" t="b">
        <f t="shared" si="63"/>
        <v>0</v>
      </c>
    </row>
    <row r="973" spans="1:14" x14ac:dyDescent="0.3">
      <c r="A973" t="str">
        <f>'Regression Coefficients_output'!A972</f>
        <v>USC00486195</v>
      </c>
      <c r="B973" t="str">
        <f>'Regression Coefficients_output'!B972</f>
        <v>WY</v>
      </c>
      <c r="C973">
        <f>'Regression Coefficients_output'!C972</f>
        <v>43.4131</v>
      </c>
      <c r="D973">
        <f>'Regression Coefficients_output'!D972</f>
        <v>-106.27719999999999</v>
      </c>
      <c r="E973">
        <f>'Regression Coefficients_output'!G972</f>
        <v>-0.188991977329271</v>
      </c>
      <c r="F973">
        <f>'Regression Coefficients_output'!K972</f>
        <v>0</v>
      </c>
      <c r="G973">
        <v>1.71119974888136E-4</v>
      </c>
      <c r="H973">
        <v>0.569283199627867</v>
      </c>
      <c r="J973" s="19">
        <f t="shared" si="60"/>
        <v>-14.363390277024596</v>
      </c>
      <c r="K973" s="19">
        <f t="shared" si="61"/>
        <v>0</v>
      </c>
      <c r="M973" t="b">
        <f t="shared" si="62"/>
        <v>0</v>
      </c>
      <c r="N973" t="b">
        <f t="shared" si="63"/>
        <v>0</v>
      </c>
    </row>
    <row r="974" spans="1:14" x14ac:dyDescent="0.3">
      <c r="A974" t="str">
        <f>'Regression Coefficients_output'!A973</f>
        <v>USC00486440</v>
      </c>
      <c r="B974" t="str">
        <f>'Regression Coefficients_output'!B973</f>
        <v>WY</v>
      </c>
      <c r="C974">
        <f>'Regression Coefficients_output'!C973</f>
        <v>43.856699999999996</v>
      </c>
      <c r="D974">
        <f>'Regression Coefficients_output'!D973</f>
        <v>-110.5889</v>
      </c>
      <c r="E974">
        <f>'Regression Coefficients_output'!G973</f>
        <v>0.17542036910458</v>
      </c>
      <c r="F974">
        <f>'Regression Coefficients_output'!K973</f>
        <v>-0.155215311004785</v>
      </c>
      <c r="G974">
        <v>5.9247722881715604E-3</v>
      </c>
      <c r="H974">
        <v>1.4902027026105801E-4</v>
      </c>
      <c r="J974" s="19">
        <f t="shared" si="60"/>
        <v>13.33194805194808</v>
      </c>
      <c r="K974" s="19">
        <f t="shared" si="61"/>
        <v>-11.79636363636366</v>
      </c>
      <c r="M974" t="b">
        <f t="shared" si="62"/>
        <v>0</v>
      </c>
      <c r="N974" t="b">
        <f t="shared" si="63"/>
        <v>0</v>
      </c>
    </row>
    <row r="975" spans="1:14" x14ac:dyDescent="0.3">
      <c r="A975" t="str">
        <f>'Regression Coefficients_output'!A974</f>
        <v>USC00486660</v>
      </c>
      <c r="B975" t="str">
        <f>'Regression Coefficients_output'!B974</f>
        <v>WY</v>
      </c>
      <c r="C975">
        <f>'Regression Coefficients_output'!C974</f>
        <v>43.849699999999999</v>
      </c>
      <c r="D975">
        <f>'Regression Coefficients_output'!D974</f>
        <v>-104.18859999999999</v>
      </c>
      <c r="E975">
        <f>'Regression Coefficients_output'!G974</f>
        <v>0.16735475051264501</v>
      </c>
      <c r="F975">
        <f>'Regression Coefficients_output'!K974</f>
        <v>0</v>
      </c>
      <c r="G975">
        <v>3.47124138871696E-3</v>
      </c>
      <c r="H975">
        <v>0.46183687635874698</v>
      </c>
      <c r="J975" s="19">
        <f t="shared" si="60"/>
        <v>12.718961038961021</v>
      </c>
      <c r="K975" s="19">
        <f t="shared" si="61"/>
        <v>0</v>
      </c>
      <c r="M975" t="b">
        <f t="shared" si="62"/>
        <v>0</v>
      </c>
      <c r="N975" t="b">
        <f t="shared" si="63"/>
        <v>0</v>
      </c>
    </row>
    <row r="976" spans="1:14" x14ac:dyDescent="0.3">
      <c r="A976" t="str">
        <f>'Regression Coefficients_output'!A975</f>
        <v>USC00487115</v>
      </c>
      <c r="B976" t="str">
        <f>'Regression Coefficients_output'!B975</f>
        <v>WY</v>
      </c>
      <c r="C976">
        <f>'Regression Coefficients_output'!C975</f>
        <v>43.245800000000003</v>
      </c>
      <c r="D976">
        <f>'Regression Coefficients_output'!D975</f>
        <v>-108.6942</v>
      </c>
      <c r="E976">
        <f>'Regression Coefficients_output'!G975</f>
        <v>0.14079658605974299</v>
      </c>
      <c r="F976">
        <f>'Regression Coefficients_output'!K975</f>
        <v>0</v>
      </c>
      <c r="G976">
        <v>5.8969191361356796E-3</v>
      </c>
      <c r="H976">
        <v>0.81796601037477701</v>
      </c>
      <c r="J976" s="19">
        <f t="shared" si="60"/>
        <v>10.700540540540468</v>
      </c>
      <c r="K976" s="19">
        <f t="shared" si="61"/>
        <v>0</v>
      </c>
      <c r="M976" t="b">
        <f t="shared" si="62"/>
        <v>0</v>
      </c>
      <c r="N976" t="b">
        <f t="shared" si="63"/>
        <v>0</v>
      </c>
    </row>
    <row r="977" spans="1:14" x14ac:dyDescent="0.3">
      <c r="A977" t="str">
        <f>'Regression Coefficients_output'!A976</f>
        <v>USC00487260</v>
      </c>
      <c r="B977" t="str">
        <f>'Regression Coefficients_output'!B976</f>
        <v>WY</v>
      </c>
      <c r="C977">
        <f>'Regression Coefficients_output'!C976</f>
        <v>42.875</v>
      </c>
      <c r="D977">
        <f>'Regression Coefficients_output'!D976</f>
        <v>-109.8622</v>
      </c>
      <c r="E977">
        <f>'Regression Coefficients_output'!G976</f>
        <v>0</v>
      </c>
      <c r="F977">
        <f>'Regression Coefficients_output'!K976</f>
        <v>-0.15641133121492901</v>
      </c>
      <c r="G977">
        <v>0.14066320872509799</v>
      </c>
      <c r="H977">
        <v>2.21187396275409E-3</v>
      </c>
      <c r="J977" s="19">
        <f t="shared" si="60"/>
        <v>0</v>
      </c>
      <c r="K977" s="19">
        <f t="shared" si="61"/>
        <v>-11.887261172334604</v>
      </c>
      <c r="M977" t="b">
        <f t="shared" si="62"/>
        <v>0</v>
      </c>
      <c r="N977" t="b">
        <f t="shared" si="63"/>
        <v>0</v>
      </c>
    </row>
    <row r="978" spans="1:14" x14ac:dyDescent="0.3">
      <c r="A978" t="str">
        <f>'Regression Coefficients_output'!A977</f>
        <v>USC00487760</v>
      </c>
      <c r="B978" t="str">
        <f>'Regression Coefficients_output'!B977</f>
        <v>WY</v>
      </c>
      <c r="C978">
        <f>'Regression Coefficients_output'!C977</f>
        <v>43.0306</v>
      </c>
      <c r="D978">
        <f>'Regression Coefficients_output'!D977</f>
        <v>-108.37439999999999</v>
      </c>
      <c r="E978">
        <f>'Regression Coefficients_output'!G977</f>
        <v>0</v>
      </c>
      <c r="F978">
        <f>'Regression Coefficients_output'!K977</f>
        <v>-0.12736842105263099</v>
      </c>
      <c r="G978">
        <v>0.71253088924748897</v>
      </c>
      <c r="H978">
        <v>2.0017141563195801E-2</v>
      </c>
      <c r="J978" s="19">
        <f t="shared" si="60"/>
        <v>0</v>
      </c>
      <c r="K978" s="19">
        <f t="shared" si="61"/>
        <v>-9.6799999999999553</v>
      </c>
      <c r="M978" t="b">
        <f t="shared" si="62"/>
        <v>0</v>
      </c>
      <c r="N978" t="b">
        <f t="shared" si="63"/>
        <v>0</v>
      </c>
    </row>
    <row r="979" spans="1:14" x14ac:dyDescent="0.3">
      <c r="A979" t="str">
        <f>'Regression Coefficients_output'!A978</f>
        <v>USC00487990</v>
      </c>
      <c r="B979" t="str">
        <f>'Regression Coefficients_output'!B978</f>
        <v>WY</v>
      </c>
      <c r="C979">
        <f>'Regression Coefficients_output'!C978</f>
        <v>41.452800000000003</v>
      </c>
      <c r="D979">
        <f>'Regression Coefficients_output'!D978</f>
        <v>-106.8053</v>
      </c>
      <c r="E979">
        <f>'Regression Coefficients_output'!G978</f>
        <v>0</v>
      </c>
      <c r="F979">
        <f>'Regression Coefficients_output'!K978</f>
        <v>-0.13144360023377999</v>
      </c>
      <c r="G979">
        <v>0.93458554243332603</v>
      </c>
      <c r="H979">
        <v>1.5711577723595799E-2</v>
      </c>
      <c r="J979" s="19">
        <f t="shared" si="60"/>
        <v>0</v>
      </c>
      <c r="K979" s="19">
        <f t="shared" si="61"/>
        <v>-9.9897136177672792</v>
      </c>
      <c r="M979" t="b">
        <f t="shared" si="62"/>
        <v>0</v>
      </c>
      <c r="N979" t="b">
        <f t="shared" si="63"/>
        <v>0</v>
      </c>
    </row>
    <row r="980" spans="1:14" x14ac:dyDescent="0.3">
      <c r="A980" t="str">
        <f>'Regression Coefficients_output'!A979</f>
        <v>USC00488160</v>
      </c>
      <c r="B980" t="str">
        <f>'Regression Coefficients_output'!B979</f>
        <v>WY</v>
      </c>
      <c r="C980">
        <f>'Regression Coefficients_output'!C979</f>
        <v>44.840600000000002</v>
      </c>
      <c r="D980">
        <f>'Regression Coefficients_output'!D979</f>
        <v>-106.8383</v>
      </c>
      <c r="E980">
        <f>'Regression Coefficients_output'!G979</f>
        <v>0</v>
      </c>
      <c r="F980">
        <f>'Regression Coefficients_output'!K979</f>
        <v>-8.3882433356117697E-2</v>
      </c>
      <c r="G980">
        <v>0.17916260771857001</v>
      </c>
      <c r="H980">
        <v>5.0503846468024603E-2</v>
      </c>
      <c r="J980" s="19">
        <f t="shared" si="60"/>
        <v>0</v>
      </c>
      <c r="K980" s="19">
        <f t="shared" si="61"/>
        <v>-6.3750649350649446</v>
      </c>
      <c r="M980" t="b">
        <f t="shared" si="62"/>
        <v>0</v>
      </c>
      <c r="N980" t="b">
        <f t="shared" si="63"/>
        <v>0</v>
      </c>
    </row>
    <row r="981" spans="1:14" x14ac:dyDescent="0.3">
      <c r="A981" t="str">
        <f>'Regression Coefficients_output'!A980</f>
        <v>USC00488995</v>
      </c>
      <c r="B981" t="str">
        <f>'Regression Coefficients_output'!B980</f>
        <v>WY</v>
      </c>
      <c r="C981">
        <f>'Regression Coefficients_output'!C980</f>
        <v>42.080300000000001</v>
      </c>
      <c r="D981">
        <f>'Regression Coefficients_output'!D980</f>
        <v>-104.2236</v>
      </c>
      <c r="E981">
        <f>'Regression Coefficients_output'!G980</f>
        <v>0</v>
      </c>
      <c r="F981">
        <f>'Regression Coefficients_output'!K980</f>
        <v>0</v>
      </c>
      <c r="G981">
        <v>0.56280094922909996</v>
      </c>
      <c r="H981">
        <v>0.65408145888956704</v>
      </c>
      <c r="J981" s="19">
        <f t="shared" si="60"/>
        <v>0</v>
      </c>
      <c r="K981" s="19">
        <f t="shared" si="61"/>
        <v>0</v>
      </c>
      <c r="M981" t="b">
        <f t="shared" si="62"/>
        <v>0</v>
      </c>
      <c r="N981" t="b">
        <f t="shared" si="63"/>
        <v>0</v>
      </c>
    </row>
    <row r="982" spans="1:14" x14ac:dyDescent="0.3">
      <c r="A982" t="str">
        <f>'Regression Coefficients_output'!A981</f>
        <v>USC00489615</v>
      </c>
      <c r="B982" t="str">
        <f>'Regression Coefficients_output'!B981</f>
        <v>WY</v>
      </c>
      <c r="C982">
        <f>'Regression Coefficients_output'!C981</f>
        <v>42.110599999999998</v>
      </c>
      <c r="D982">
        <f>'Regression Coefficients_output'!D981</f>
        <v>-104.9492</v>
      </c>
      <c r="E982">
        <f>'Regression Coefficients_output'!G981</f>
        <v>0</v>
      </c>
      <c r="F982">
        <f>'Regression Coefficients_output'!K981</f>
        <v>-7.7340305941267895E-2</v>
      </c>
      <c r="G982">
        <v>0.300331754933504</v>
      </c>
      <c r="H982">
        <v>4.5441140832008203E-2</v>
      </c>
      <c r="J982" s="19">
        <f t="shared" si="60"/>
        <v>0</v>
      </c>
      <c r="K982" s="19">
        <f t="shared" si="61"/>
        <v>-5.8778632515363602</v>
      </c>
      <c r="M982" t="b">
        <f t="shared" si="62"/>
        <v>0</v>
      </c>
      <c r="N982" t="b">
        <f t="shared" si="63"/>
        <v>0</v>
      </c>
    </row>
    <row r="983" spans="1:14" x14ac:dyDescent="0.3">
      <c r="A983" t="str">
        <f>'Regression Coefficients_output'!A982</f>
        <v>USC00489770</v>
      </c>
      <c r="B983" t="str">
        <f>'Regression Coefficients_output'!B982</f>
        <v>WY</v>
      </c>
      <c r="C983">
        <f>'Regression Coefficients_output'!C982</f>
        <v>44.011400000000002</v>
      </c>
      <c r="D983">
        <f>'Regression Coefficients_output'!D982</f>
        <v>-107.9683</v>
      </c>
      <c r="E983">
        <f>'Regression Coefficients_output'!G982</f>
        <v>0.28448393711551501</v>
      </c>
      <c r="F983">
        <f>'Regression Coefficients_output'!K982</f>
        <v>0</v>
      </c>
      <c r="G983" t="str">
        <v>8.79900297682556e-09</v>
      </c>
      <c r="H983">
        <v>0.13309706548957201</v>
      </c>
      <c r="J983" s="19">
        <f t="shared" si="60"/>
        <v>21.620779220779141</v>
      </c>
      <c r="K983" s="19">
        <f t="shared" si="61"/>
        <v>0</v>
      </c>
      <c r="M983" t="b">
        <f t="shared" si="62"/>
        <v>0</v>
      </c>
      <c r="N983" t="b">
        <f t="shared" si="63"/>
        <v>0</v>
      </c>
    </row>
    <row r="984" spans="1:14" x14ac:dyDescent="0.3">
      <c r="A984" t="str">
        <f>'Regression Coefficients_output'!A983</f>
        <v>USC00489905</v>
      </c>
      <c r="B984" t="str">
        <f>'Regression Coefficients_output'!B983</f>
        <v>WY</v>
      </c>
      <c r="C984">
        <f>'Regression Coefficients_output'!C983</f>
        <v>44.976700000000001</v>
      </c>
      <c r="D984">
        <f>'Regression Coefficients_output'!D983</f>
        <v>-110.6964</v>
      </c>
      <c r="E984">
        <f>'Regression Coefficients_output'!G983</f>
        <v>0.20430622009569399</v>
      </c>
      <c r="F984">
        <f>'Regression Coefficients_output'!K983</f>
        <v>-0.137224880382776</v>
      </c>
      <c r="G984">
        <v>2.5394159278388999E-4</v>
      </c>
      <c r="H984">
        <v>1.2947565282407101E-3</v>
      </c>
      <c r="J984" s="19">
        <f t="shared" si="60"/>
        <v>15.527272727272743</v>
      </c>
      <c r="K984" s="19">
        <f t="shared" si="61"/>
        <v>-10.429090909090975</v>
      </c>
      <c r="M984" t="b">
        <f t="shared" si="62"/>
        <v>0</v>
      </c>
      <c r="N984" t="b">
        <f t="shared" si="63"/>
        <v>0</v>
      </c>
    </row>
    <row r="985" spans="1:14" x14ac:dyDescent="0.3">
      <c r="A985" t="str">
        <f>'Regression Coefficients_output'!A984</f>
        <v>USW00003822</v>
      </c>
      <c r="B985" t="str">
        <f>'Regression Coefficients_output'!B984</f>
        <v>GA</v>
      </c>
      <c r="C985">
        <f>'Regression Coefficients_output'!C984</f>
        <v>32.131399999999999</v>
      </c>
      <c r="D985">
        <f>'Regression Coefficients_output'!D984</f>
        <v>-81.202200000000005</v>
      </c>
      <c r="E985">
        <f>'Regression Coefficients_output'!G984</f>
        <v>0.119494190020505</v>
      </c>
      <c r="F985">
        <f>'Regression Coefficients_output'!K984</f>
        <v>-0.166493506493505</v>
      </c>
      <c r="G985">
        <v>8.4759675321914599E-2</v>
      </c>
      <c r="H985">
        <v>1.35973397925317E-3</v>
      </c>
      <c r="J985" s="19">
        <f t="shared" si="60"/>
        <v>9.0815584415583803</v>
      </c>
      <c r="K985" s="19">
        <f t="shared" si="61"/>
        <v>-12.653506493506381</v>
      </c>
      <c r="M985" t="b">
        <f t="shared" si="62"/>
        <v>0</v>
      </c>
      <c r="N985" t="b">
        <f t="shared" si="63"/>
        <v>0</v>
      </c>
    </row>
    <row r="986" spans="1:14" x14ac:dyDescent="0.3">
      <c r="A986" t="str">
        <f>'Regression Coefficients_output'!A985</f>
        <v>USW00003870</v>
      </c>
      <c r="B986" t="str">
        <f>'Regression Coefficients_output'!B985</f>
        <v>SC</v>
      </c>
      <c r="C986">
        <f>'Regression Coefficients_output'!C985</f>
        <v>34.883299999999998</v>
      </c>
      <c r="D986">
        <f>'Regression Coefficients_output'!D985</f>
        <v>-82.219700000000003</v>
      </c>
      <c r="E986">
        <f>'Regression Coefficients_output'!G985</f>
        <v>0.27133791644632499</v>
      </c>
      <c r="F986">
        <f>'Regression Coefficients_output'!K985</f>
        <v>-0.38725542041248001</v>
      </c>
      <c r="G986">
        <v>7.7765790996070297E-3</v>
      </c>
      <c r="H986" t="str">
        <v>1.95553347848064e-09</v>
      </c>
      <c r="J986" s="19">
        <f t="shared" si="60"/>
        <v>20.621681649920699</v>
      </c>
      <c r="K986" s="19">
        <f t="shared" si="61"/>
        <v>-29.43141195134848</v>
      </c>
      <c r="M986" t="b">
        <f t="shared" si="62"/>
        <v>0</v>
      </c>
      <c r="N986" t="b">
        <f t="shared" si="63"/>
        <v>0</v>
      </c>
    </row>
    <row r="987" spans="1:14" x14ac:dyDescent="0.3">
      <c r="A987" t="str">
        <f>'Regression Coefficients_output'!A986</f>
        <v>USW00003959</v>
      </c>
      <c r="B987" t="str">
        <f>'Regression Coefficients_output'!B986</f>
        <v>OK</v>
      </c>
      <c r="C987">
        <f>'Regression Coefficients_output'!C986</f>
        <v>36.766399999999997</v>
      </c>
      <c r="D987">
        <f>'Regression Coefficients_output'!D986</f>
        <v>-96.013099999999994</v>
      </c>
      <c r="E987">
        <f>'Regression Coefficients_output'!G986</f>
        <v>0</v>
      </c>
      <c r="F987">
        <f>'Regression Coefficients_output'!K986</f>
        <v>0</v>
      </c>
      <c r="G987">
        <v>0.50531224255453</v>
      </c>
      <c r="H987">
        <v>0.22307363179763801</v>
      </c>
      <c r="J987" s="19">
        <f t="shared" si="60"/>
        <v>0</v>
      </c>
      <c r="K987" s="19">
        <f t="shared" si="61"/>
        <v>0</v>
      </c>
      <c r="M987" t="b">
        <f t="shared" si="62"/>
        <v>0</v>
      </c>
      <c r="N987" t="b">
        <f t="shared" si="63"/>
        <v>0</v>
      </c>
    </row>
    <row r="988" spans="1:14" x14ac:dyDescent="0.3">
      <c r="A988" t="str">
        <f>'Regression Coefficients_output'!A987</f>
        <v>USW00004725</v>
      </c>
      <c r="B988" t="str">
        <f>'Regression Coefficients_output'!B987</f>
        <v>NY</v>
      </c>
      <c r="C988">
        <f>'Regression Coefficients_output'!C987</f>
        <v>42.1997</v>
      </c>
      <c r="D988">
        <f>'Regression Coefficients_output'!D987</f>
        <v>-75.984700000000004</v>
      </c>
      <c r="E988">
        <f>'Regression Coefficients_output'!G987</f>
        <v>0</v>
      </c>
      <c r="F988">
        <f>'Regression Coefficients_output'!K987</f>
        <v>-0.122176971492042</v>
      </c>
      <c r="G988">
        <v>0.75588424193829695</v>
      </c>
      <c r="H988">
        <v>9.8185941223223796E-3</v>
      </c>
      <c r="J988" s="19">
        <f t="shared" si="60"/>
        <v>0</v>
      </c>
      <c r="K988" s="19">
        <f t="shared" si="61"/>
        <v>-9.2854498333951927</v>
      </c>
      <c r="M988" t="b">
        <f t="shared" si="62"/>
        <v>0</v>
      </c>
      <c r="N988" t="b">
        <f t="shared" si="63"/>
        <v>0</v>
      </c>
    </row>
    <row r="989" spans="1:14" x14ac:dyDescent="0.3">
      <c r="A989" t="str">
        <f>'Regression Coefficients_output'!A988</f>
        <v>USW00012835</v>
      </c>
      <c r="B989" t="str">
        <f>'Regression Coefficients_output'!B988</f>
        <v>FL</v>
      </c>
      <c r="C989">
        <f>'Regression Coefficients_output'!C988</f>
        <v>26.585000000000001</v>
      </c>
      <c r="D989">
        <f>'Regression Coefficients_output'!D988</f>
        <v>-81.861400000000003</v>
      </c>
      <c r="E989">
        <f>'Regression Coefficients_output'!G988</f>
        <v>0.29896103896103599</v>
      </c>
      <c r="F989">
        <f>'Regression Coefficients_output'!K988</f>
        <v>-0.22779220779220599</v>
      </c>
      <c r="G989">
        <v>1.7069318784534301E-3</v>
      </c>
      <c r="H989" t="str">
        <v>7.18437071859577e-06</v>
      </c>
      <c r="J989" s="19">
        <f t="shared" si="60"/>
        <v>22.721038961038737</v>
      </c>
      <c r="K989" s="19">
        <f t="shared" si="61"/>
        <v>-17.312207792207655</v>
      </c>
      <c r="M989" t="b">
        <f t="shared" si="62"/>
        <v>0</v>
      </c>
      <c r="N989" t="b">
        <f t="shared" si="63"/>
        <v>0</v>
      </c>
    </row>
    <row r="990" spans="1:14" x14ac:dyDescent="0.3">
      <c r="A990" t="str">
        <f>'Regression Coefficients_output'!A989</f>
        <v>USW00012836</v>
      </c>
      <c r="B990" t="str">
        <f>'Regression Coefficients_output'!B989</f>
        <v>FL</v>
      </c>
      <c r="C990">
        <f>'Regression Coefficients_output'!C989</f>
        <v>24.556899999999999</v>
      </c>
      <c r="D990">
        <f>'Regression Coefficients_output'!D989</f>
        <v>-81.755300000000005</v>
      </c>
      <c r="E990">
        <f>'Regression Coefficients_output'!G989</f>
        <v>0</v>
      </c>
      <c r="F990">
        <f>'Regression Coefficients_output'!K989</f>
        <v>0</v>
      </c>
      <c r="G990">
        <v>0.100647615353482</v>
      </c>
      <c r="H990">
        <v>0.26459983393505099</v>
      </c>
      <c r="J990" s="19">
        <f t="shared" si="60"/>
        <v>0</v>
      </c>
      <c r="K990" s="19">
        <f t="shared" si="61"/>
        <v>0</v>
      </c>
      <c r="M990" t="b">
        <f t="shared" si="62"/>
        <v>0</v>
      </c>
      <c r="N990" t="b">
        <f t="shared" si="63"/>
        <v>0</v>
      </c>
    </row>
    <row r="991" spans="1:14" x14ac:dyDescent="0.3">
      <c r="A991" t="str">
        <f>'Regression Coefficients_output'!A990</f>
        <v>USW00012921</v>
      </c>
      <c r="B991" t="str">
        <f>'Regression Coefficients_output'!B990</f>
        <v>TX</v>
      </c>
      <c r="C991">
        <f>'Regression Coefficients_output'!C990</f>
        <v>29.5442</v>
      </c>
      <c r="D991">
        <f>'Regression Coefficients_output'!D990</f>
        <v>-98.483900000000006</v>
      </c>
      <c r="E991">
        <f>'Regression Coefficients_output'!G990</f>
        <v>0.31778537252221201</v>
      </c>
      <c r="F991">
        <f>'Regression Coefficients_output'!K990</f>
        <v>-0.16066985645933099</v>
      </c>
      <c r="G991">
        <v>1.13413114162608E-3</v>
      </c>
      <c r="H991">
        <v>2.5345342497192798E-4</v>
      </c>
      <c r="J991" s="19">
        <f t="shared" si="60"/>
        <v>24.151688311688112</v>
      </c>
      <c r="K991" s="19">
        <f t="shared" si="61"/>
        <v>-12.210909090909155</v>
      </c>
      <c r="M991" t="b">
        <f t="shared" si="62"/>
        <v>0</v>
      </c>
      <c r="N991" t="b">
        <f t="shared" si="63"/>
        <v>0</v>
      </c>
    </row>
    <row r="992" spans="1:14" x14ac:dyDescent="0.3">
      <c r="A992" t="str">
        <f>'Regression Coefficients_output'!A991</f>
        <v>USW00012924</v>
      </c>
      <c r="B992" t="str">
        <f>'Regression Coefficients_output'!B991</f>
        <v>TX</v>
      </c>
      <c r="C992">
        <f>'Regression Coefficients_output'!C991</f>
        <v>27.783899999999999</v>
      </c>
      <c r="D992">
        <f>'Regression Coefficients_output'!D991</f>
        <v>-97.511399999999995</v>
      </c>
      <c r="E992">
        <f>'Regression Coefficients_output'!G991</f>
        <v>0.38939166097060701</v>
      </c>
      <c r="F992">
        <f>'Regression Coefficients_output'!K991</f>
        <v>0</v>
      </c>
      <c r="G992">
        <v>1.7089174383154399E-4</v>
      </c>
      <c r="H992">
        <v>0.107222816264362</v>
      </c>
      <c r="J992" s="19">
        <f t="shared" si="60"/>
        <v>29.593766233766132</v>
      </c>
      <c r="K992" s="19">
        <f t="shared" si="61"/>
        <v>0</v>
      </c>
      <c r="M992" t="b">
        <f t="shared" si="62"/>
        <v>0</v>
      </c>
      <c r="N992" t="b">
        <f t="shared" si="63"/>
        <v>0</v>
      </c>
    </row>
    <row r="993" spans="1:14" x14ac:dyDescent="0.3">
      <c r="A993" t="str">
        <f>'Regression Coefficients_output'!A992</f>
        <v>USW00012930</v>
      </c>
      <c r="B993" t="str">
        <f>'Regression Coefficients_output'!B992</f>
        <v>LA</v>
      </c>
      <c r="C993">
        <f>'Regression Coefficients_output'!C992</f>
        <v>29.916699999999999</v>
      </c>
      <c r="D993">
        <f>'Regression Coefficients_output'!D992</f>
        <v>-90.130300000000005</v>
      </c>
      <c r="E993">
        <f>'Regression Coefficients_output'!G992</f>
        <v>0.44892256066429798</v>
      </c>
      <c r="F993">
        <f>'Regression Coefficients_output'!K992</f>
        <v>-0.221866361986329</v>
      </c>
      <c r="G993" t="str">
        <v>1.89496304957027e-07</v>
      </c>
      <c r="H993" t="str">
        <v>2.93467694540077e-06</v>
      </c>
      <c r="J993" s="19">
        <f t="shared" si="60"/>
        <v>34.118114610486643</v>
      </c>
      <c r="K993" s="19">
        <f t="shared" si="61"/>
        <v>-16.861843510961005</v>
      </c>
      <c r="M993" t="b">
        <f t="shared" si="62"/>
        <v>0</v>
      </c>
      <c r="N993" t="b">
        <f t="shared" si="63"/>
        <v>0</v>
      </c>
    </row>
    <row r="994" spans="1:14" x14ac:dyDescent="0.3">
      <c r="A994" t="str">
        <f>'Regression Coefficients_output'!A993</f>
        <v>USW00013724</v>
      </c>
      <c r="B994" t="str">
        <f>'Regression Coefficients_output'!B993</f>
        <v>NJ</v>
      </c>
      <c r="C994">
        <f>'Regression Coefficients_output'!C993</f>
        <v>39.377800000000001</v>
      </c>
      <c r="D994">
        <f>'Regression Coefficients_output'!D993</f>
        <v>-74.423599999999993</v>
      </c>
      <c r="E994">
        <f>'Regression Coefficients_output'!G993</f>
        <v>0</v>
      </c>
      <c r="F994">
        <f>'Regression Coefficients_output'!K993</f>
        <v>-0.17840714406055799</v>
      </c>
      <c r="G994">
        <v>0.12643278439554401</v>
      </c>
      <c r="H994">
        <v>2.5062542987696202E-4</v>
      </c>
      <c r="J994" s="19">
        <f t="shared" si="60"/>
        <v>0</v>
      </c>
      <c r="K994" s="19">
        <f t="shared" si="61"/>
        <v>-13.558942948602407</v>
      </c>
      <c r="M994" t="b">
        <f t="shared" si="62"/>
        <v>0</v>
      </c>
      <c r="N994" t="b">
        <f t="shared" si="63"/>
        <v>0</v>
      </c>
    </row>
    <row r="995" spans="1:14" x14ac:dyDescent="0.3">
      <c r="A995" t="str">
        <f>'Regression Coefficients_output'!A994</f>
        <v>USW00013734</v>
      </c>
      <c r="B995" t="str">
        <f>'Regression Coefficients_output'!B994</f>
        <v>WV</v>
      </c>
      <c r="C995">
        <f>'Regression Coefficients_output'!C994</f>
        <v>39.4039</v>
      </c>
      <c r="D995">
        <f>'Regression Coefficients_output'!D994</f>
        <v>-77.974999999999994</v>
      </c>
      <c r="E995">
        <f>'Regression Coefficients_output'!G994</f>
        <v>0</v>
      </c>
      <c r="F995">
        <f>'Regression Coefficients_output'!K994</f>
        <v>-0.18596035543403899</v>
      </c>
      <c r="G995">
        <v>0.24453030971272399</v>
      </c>
      <c r="H995">
        <v>1.96489154958164E-4</v>
      </c>
      <c r="J995" s="19">
        <f t="shared" si="60"/>
        <v>0</v>
      </c>
      <c r="K995" s="19">
        <f t="shared" si="61"/>
        <v>-14.132987012986963</v>
      </c>
      <c r="M995" t="b">
        <f t="shared" si="62"/>
        <v>0</v>
      </c>
      <c r="N995" t="b">
        <f t="shared" si="63"/>
        <v>0</v>
      </c>
    </row>
    <row r="996" spans="1:14" x14ac:dyDescent="0.3">
      <c r="A996" t="str">
        <f>'Regression Coefficients_output'!A995</f>
        <v>USW00013737</v>
      </c>
      <c r="B996" t="str">
        <f>'Regression Coefficients_output'!B995</f>
        <v>VA</v>
      </c>
      <c r="C996">
        <f>'Regression Coefficients_output'!C995</f>
        <v>36.903599999999997</v>
      </c>
      <c r="D996">
        <f>'Regression Coefficients_output'!D995</f>
        <v>-76.192800000000005</v>
      </c>
      <c r="E996">
        <f>'Regression Coefficients_output'!G995</f>
        <v>8.49624060150376E-2</v>
      </c>
      <c r="F996">
        <f>'Regression Coefficients_output'!K995</f>
        <v>-0.13212576896787401</v>
      </c>
      <c r="G996">
        <v>7.8914500656478204E-2</v>
      </c>
      <c r="H996">
        <v>1.5746472133880401E-2</v>
      </c>
      <c r="J996" s="19">
        <f t="shared" si="60"/>
        <v>6.4571428571428573</v>
      </c>
      <c r="K996" s="19">
        <f t="shared" si="61"/>
        <v>-10.041558441558424</v>
      </c>
      <c r="M996" t="b">
        <f t="shared" si="62"/>
        <v>0</v>
      </c>
      <c r="N996" t="b">
        <f t="shared" si="63"/>
        <v>0</v>
      </c>
    </row>
    <row r="997" spans="1:14" x14ac:dyDescent="0.3">
      <c r="A997" t="str">
        <f>'Regression Coefficients_output'!A996</f>
        <v>USW00013782</v>
      </c>
      <c r="B997" t="str">
        <f>'Regression Coefficients_output'!B996</f>
        <v>SC</v>
      </c>
      <c r="C997">
        <f>'Regression Coefficients_output'!C996</f>
        <v>32.774999999999999</v>
      </c>
      <c r="D997">
        <f>'Regression Coefficients_output'!D996</f>
        <v>-79.923900000000003</v>
      </c>
      <c r="E997">
        <f>'Regression Coefficients_output'!G996</f>
        <v>-0.10478468899521499</v>
      </c>
      <c r="F997">
        <f>'Regression Coefficients_output'!K996</f>
        <v>-0.21811346548188601</v>
      </c>
      <c r="G997">
        <v>8.3089788495996006E-2</v>
      </c>
      <c r="H997">
        <v>1.1881933197272299E-4</v>
      </c>
      <c r="J997" s="19">
        <f t="shared" si="60"/>
        <v>-7.9636363636363399</v>
      </c>
      <c r="K997" s="19">
        <f t="shared" si="61"/>
        <v>-16.576623376623338</v>
      </c>
      <c r="M997" t="b">
        <f t="shared" si="62"/>
        <v>0</v>
      </c>
      <c r="N997" t="b">
        <f t="shared" si="63"/>
        <v>0</v>
      </c>
    </row>
    <row r="998" spans="1:14" x14ac:dyDescent="0.3">
      <c r="A998" t="str">
        <f>'Regression Coefficients_output'!A997</f>
        <v>USW00013896</v>
      </c>
      <c r="B998" t="str">
        <f>'Regression Coefficients_output'!B997</f>
        <v>AL</v>
      </c>
      <c r="C998">
        <f>'Regression Coefficients_output'!C997</f>
        <v>34.743899999999996</v>
      </c>
      <c r="D998">
        <f>'Regression Coefficients_output'!D997</f>
        <v>-87.599699999999999</v>
      </c>
      <c r="E998">
        <f>'Regression Coefficients_output'!G997</f>
        <v>0</v>
      </c>
      <c r="F998">
        <f>'Regression Coefficients_output'!K997</f>
        <v>-0.115410582121068</v>
      </c>
      <c r="G998">
        <v>0.13916488165628699</v>
      </c>
      <c r="H998">
        <v>3.1003577654901301E-2</v>
      </c>
      <c r="J998" s="19">
        <f t="shared" si="60"/>
        <v>0</v>
      </c>
      <c r="K998" s="19">
        <f t="shared" si="61"/>
        <v>-8.7712042412011684</v>
      </c>
      <c r="M998" t="b">
        <f t="shared" si="62"/>
        <v>0</v>
      </c>
      <c r="N998" t="b">
        <f t="shared" si="63"/>
        <v>0</v>
      </c>
    </row>
    <row r="999" spans="1:14" x14ac:dyDescent="0.3">
      <c r="A999" t="str">
        <f>'Regression Coefficients_output'!A998</f>
        <v>USW00013899</v>
      </c>
      <c r="B999" t="str">
        <f>'Regression Coefficients_output'!B998</f>
        <v>FL</v>
      </c>
      <c r="C999">
        <f>'Regression Coefficients_output'!C998</f>
        <v>30.476099999999999</v>
      </c>
      <c r="D999">
        <f>'Regression Coefficients_output'!D998</f>
        <v>-87.1858</v>
      </c>
      <c r="E999">
        <f>'Regression Coefficients_output'!G998</f>
        <v>0.12850307587149701</v>
      </c>
      <c r="F999">
        <f>'Regression Coefficients_output'!K998</f>
        <v>-9.0553656869445096E-2</v>
      </c>
      <c r="G999">
        <v>9.4908643298118295E-2</v>
      </c>
      <c r="H999">
        <v>5.6441629529695801E-2</v>
      </c>
      <c r="J999" s="19">
        <f t="shared" si="60"/>
        <v>9.766233766233773</v>
      </c>
      <c r="K999" s="19">
        <f t="shared" si="61"/>
        <v>-6.8820779220778272</v>
      </c>
      <c r="M999" t="b">
        <f t="shared" si="62"/>
        <v>0</v>
      </c>
      <c r="N999" t="b">
        <f t="shared" si="63"/>
        <v>0</v>
      </c>
    </row>
    <row r="1000" spans="1:14" x14ac:dyDescent="0.3">
      <c r="A1000" t="str">
        <f>'Regression Coefficients_output'!A999</f>
        <v>USW00013970</v>
      </c>
      <c r="B1000" t="str">
        <f>'Regression Coefficients_output'!B999</f>
        <v>LA</v>
      </c>
      <c r="C1000">
        <f>'Regression Coefficients_output'!C999</f>
        <v>30.537800000000001</v>
      </c>
      <c r="D1000">
        <f>'Regression Coefficients_output'!D999</f>
        <v>-91.146900000000002</v>
      </c>
      <c r="E1000">
        <f>'Regression Coefficients_output'!G999</f>
        <v>0.18568694463431201</v>
      </c>
      <c r="F1000">
        <f>'Regression Coefficients_output'!K999</f>
        <v>-7.0430622009569302E-2</v>
      </c>
      <c r="G1000">
        <v>3.0389437907439601E-2</v>
      </c>
      <c r="H1000">
        <v>8.5896131388286598E-2</v>
      </c>
      <c r="J1000" s="19">
        <f t="shared" si="60"/>
        <v>14.112207792207712</v>
      </c>
      <c r="K1000" s="19">
        <f t="shared" si="61"/>
        <v>-5.3527272727272672</v>
      </c>
      <c r="M1000" t="b">
        <f t="shared" si="62"/>
        <v>0</v>
      </c>
      <c r="N1000" t="b">
        <f t="shared" si="63"/>
        <v>0</v>
      </c>
    </row>
    <row r="1001" spans="1:14" x14ac:dyDescent="0.3">
      <c r="A1001" t="str">
        <f>'Regression Coefficients_output'!A1000</f>
        <v>USW00013976</v>
      </c>
      <c r="B1001" t="str">
        <f>'Regression Coefficients_output'!B1000</f>
        <v>LA</v>
      </c>
      <c r="C1001">
        <f>'Regression Coefficients_output'!C1000</f>
        <v>30.198599999999999</v>
      </c>
      <c r="D1001">
        <f>'Regression Coefficients_output'!D1000</f>
        <v>-91.989400000000003</v>
      </c>
      <c r="E1001">
        <f>'Regression Coefficients_output'!G1000</f>
        <v>0</v>
      </c>
      <c r="F1001">
        <f>'Regression Coefficients_output'!K1000</f>
        <v>-0.135064935064935</v>
      </c>
      <c r="G1001">
        <v>0.60593207257182002</v>
      </c>
      <c r="H1001">
        <v>1.2307916031168099E-3</v>
      </c>
      <c r="J1001" s="19">
        <f t="shared" si="60"/>
        <v>0</v>
      </c>
      <c r="K1001" s="19">
        <f t="shared" si="61"/>
        <v>-10.264935064935059</v>
      </c>
      <c r="M1001" t="b">
        <f t="shared" si="62"/>
        <v>0</v>
      </c>
      <c r="N1001" t="b">
        <f t="shared" si="63"/>
        <v>0</v>
      </c>
    </row>
    <row r="1002" spans="1:14" x14ac:dyDescent="0.3">
      <c r="A1002" t="str">
        <f>'Regression Coefficients_output'!A1001</f>
        <v>USW00013980</v>
      </c>
      <c r="B1002" t="str">
        <f>'Regression Coefficients_output'!B1001</f>
        <v>KS</v>
      </c>
      <c r="C1002">
        <f>'Regression Coefficients_output'!C1001</f>
        <v>37.155000000000001</v>
      </c>
      <c r="D1002">
        <f>'Regression Coefficients_output'!D1001</f>
        <v>-98.028300000000002</v>
      </c>
      <c r="E1002">
        <f>'Regression Coefficients_output'!G1001</f>
        <v>-0.13231209963867299</v>
      </c>
      <c r="F1002">
        <f>'Regression Coefficients_output'!K1001</f>
        <v>0</v>
      </c>
      <c r="G1002">
        <v>6.4248673102158302E-2</v>
      </c>
      <c r="H1002">
        <v>0.236275379452974</v>
      </c>
      <c r="J1002" s="19">
        <f t="shared" si="60"/>
        <v>-10.055719572539147</v>
      </c>
      <c r="K1002" s="19">
        <f t="shared" si="61"/>
        <v>0</v>
      </c>
      <c r="M1002" t="b">
        <f t="shared" si="62"/>
        <v>0</v>
      </c>
      <c r="N1002" t="b">
        <f t="shared" si="63"/>
        <v>0</v>
      </c>
    </row>
    <row r="1003" spans="1:14" x14ac:dyDescent="0.3">
      <c r="A1003" t="str">
        <f>'Regression Coefficients_output'!A1002</f>
        <v>USW00014733</v>
      </c>
      <c r="B1003" t="str">
        <f>'Regression Coefficients_output'!B1002</f>
        <v>NY</v>
      </c>
      <c r="C1003">
        <f>'Regression Coefficients_output'!C1002</f>
        <v>42.948900000000002</v>
      </c>
      <c r="D1003">
        <f>'Regression Coefficients_output'!D1002</f>
        <v>-78.736699999999999</v>
      </c>
      <c r="E1003">
        <f>'Regression Coefficients_output'!G1002</f>
        <v>0</v>
      </c>
      <c r="F1003">
        <f>'Regression Coefficients_output'!K1002</f>
        <v>-0.115461380724539</v>
      </c>
      <c r="G1003">
        <v>0.44365059398104201</v>
      </c>
      <c r="H1003">
        <v>2.3453371195558299E-2</v>
      </c>
      <c r="J1003" s="19">
        <f t="shared" si="60"/>
        <v>0</v>
      </c>
      <c r="K1003" s="19">
        <f t="shared" si="61"/>
        <v>-8.7750649350649645</v>
      </c>
      <c r="M1003" t="b">
        <f t="shared" si="62"/>
        <v>0</v>
      </c>
      <c r="N1003" t="b">
        <f t="shared" si="63"/>
        <v>0</v>
      </c>
    </row>
    <row r="1004" spans="1:14" x14ac:dyDescent="0.3">
      <c r="A1004" t="str">
        <f>'Regression Coefficients_output'!A1003</f>
        <v>USW00014735</v>
      </c>
      <c r="B1004" t="str">
        <f>'Regression Coefficients_output'!B1003</f>
        <v>NY</v>
      </c>
      <c r="C1004">
        <f>'Regression Coefficients_output'!C1003</f>
        <v>42.747199999999999</v>
      </c>
      <c r="D1004">
        <f>'Regression Coefficients_output'!D1003</f>
        <v>-73.799199999999999</v>
      </c>
      <c r="E1004">
        <f>'Regression Coefficients_output'!G1003</f>
        <v>0</v>
      </c>
      <c r="F1004">
        <f>'Regression Coefficients_output'!K1003</f>
        <v>-0.210307587149693</v>
      </c>
      <c r="G1004">
        <v>0.79805290269740403</v>
      </c>
      <c r="H1004" t="str">
        <v>4.30439985281082e-05</v>
      </c>
      <c r="J1004" s="19">
        <f t="shared" si="60"/>
        <v>0</v>
      </c>
      <c r="K1004" s="19">
        <f t="shared" si="61"/>
        <v>-15.983376623376667</v>
      </c>
      <c r="M1004" t="b">
        <f t="shared" si="62"/>
        <v>0</v>
      </c>
      <c r="N1004" t="b">
        <f t="shared" si="63"/>
        <v>0</v>
      </c>
    </row>
    <row r="1005" spans="1:14" x14ac:dyDescent="0.3">
      <c r="A1005" t="str">
        <f>'Regression Coefficients_output'!A1004</f>
        <v>USW00014737</v>
      </c>
      <c r="B1005" t="str">
        <f>'Regression Coefficients_output'!B1004</f>
        <v>PA</v>
      </c>
      <c r="C1005">
        <f>'Regression Coefficients_output'!C1004</f>
        <v>40.649700000000003</v>
      </c>
      <c r="D1005">
        <f>'Regression Coefficients_output'!D1004</f>
        <v>-75.447800000000001</v>
      </c>
      <c r="E1005">
        <f>'Regression Coefficients_output'!G1004</f>
        <v>0</v>
      </c>
      <c r="F1005">
        <f>'Regression Coefficients_output'!K1004</f>
        <v>-0.12587833219412201</v>
      </c>
      <c r="G1005">
        <v>0.204267262624475</v>
      </c>
      <c r="H1005">
        <v>1.51498356207081E-2</v>
      </c>
      <c r="J1005" s="19">
        <f t="shared" si="60"/>
        <v>0</v>
      </c>
      <c r="K1005" s="19">
        <f t="shared" si="61"/>
        <v>-9.5667532467532723</v>
      </c>
      <c r="M1005" t="b">
        <f t="shared" si="62"/>
        <v>0</v>
      </c>
      <c r="N1005" t="b">
        <f t="shared" si="63"/>
        <v>0</v>
      </c>
    </row>
    <row r="1006" spans="1:14" x14ac:dyDescent="0.3">
      <c r="A1006" t="str">
        <f>'Regression Coefficients_output'!A1005</f>
        <v>USW00014742</v>
      </c>
      <c r="B1006" t="str">
        <f>'Regression Coefficients_output'!B1005</f>
        <v>VT</v>
      </c>
      <c r="C1006">
        <f>'Regression Coefficients_output'!C1005</f>
        <v>44.468299999999999</v>
      </c>
      <c r="D1006">
        <f>'Regression Coefficients_output'!D1005</f>
        <v>-73.150000000000006</v>
      </c>
      <c r="E1006">
        <f>'Regression Coefficients_output'!G1005</f>
        <v>0.128229665071769</v>
      </c>
      <c r="F1006">
        <f>'Regression Coefficients_output'!K1005</f>
        <v>-0.20667122351332901</v>
      </c>
      <c r="G1006">
        <v>1.2020025134348701E-2</v>
      </c>
      <c r="H1006" t="str">
        <v>7.32467267260235e-05</v>
      </c>
      <c r="J1006" s="19">
        <f t="shared" si="60"/>
        <v>9.7454545454544448</v>
      </c>
      <c r="K1006" s="19">
        <f t="shared" si="61"/>
        <v>-15.707012987013005</v>
      </c>
      <c r="M1006" t="b">
        <f t="shared" si="62"/>
        <v>0</v>
      </c>
      <c r="N1006" t="b">
        <f t="shared" si="63"/>
        <v>0</v>
      </c>
    </row>
    <row r="1007" spans="1:14" x14ac:dyDescent="0.3">
      <c r="A1007" t="str">
        <f>'Regression Coefficients_output'!A1006</f>
        <v>USW00014743</v>
      </c>
      <c r="B1007" t="str">
        <f>'Regression Coefficients_output'!B1006</f>
        <v>NY</v>
      </c>
      <c r="C1007">
        <f>'Regression Coefficients_output'!C1006</f>
        <v>44.577199999999998</v>
      </c>
      <c r="D1007">
        <f>'Regression Coefficients_output'!D1006</f>
        <v>-75.109700000000004</v>
      </c>
      <c r="E1007">
        <f>'Regression Coefficients_output'!G1006</f>
        <v>-0.111576220890023</v>
      </c>
      <c r="F1007">
        <f>'Regression Coefficients_output'!K1006</f>
        <v>0</v>
      </c>
      <c r="G1007">
        <v>6.4333925189999003E-2</v>
      </c>
      <c r="H1007">
        <v>0.102665976378957</v>
      </c>
      <c r="J1007" s="19">
        <f t="shared" si="60"/>
        <v>-8.4797927876417489</v>
      </c>
      <c r="K1007" s="19">
        <f t="shared" si="61"/>
        <v>0</v>
      </c>
      <c r="M1007" t="b">
        <f t="shared" si="62"/>
        <v>0</v>
      </c>
      <c r="N1007" t="b">
        <f t="shared" si="63"/>
        <v>0</v>
      </c>
    </row>
    <row r="1008" spans="1:14" x14ac:dyDescent="0.3">
      <c r="A1008" t="str">
        <f>'Regression Coefficients_output'!A1007</f>
        <v>USW00014757</v>
      </c>
      <c r="B1008" t="str">
        <f>'Regression Coefficients_output'!B1007</f>
        <v>NY</v>
      </c>
      <c r="C1008">
        <f>'Regression Coefficients_output'!C1007</f>
        <v>41.625799999999998</v>
      </c>
      <c r="D1008">
        <f>'Regression Coefficients_output'!D1007</f>
        <v>-73.881699999999995</v>
      </c>
      <c r="E1008">
        <f>'Regression Coefficients_output'!G1007</f>
        <v>9.1345341111015402E-2</v>
      </c>
      <c r="F1008">
        <f>'Regression Coefficients_output'!K1007</f>
        <v>-0.18725285200133601</v>
      </c>
      <c r="G1008">
        <v>9.7166643222668395E-2</v>
      </c>
      <c r="H1008" t="str">
        <v>9.3392669974829e-05</v>
      </c>
      <c r="J1008" s="19">
        <f t="shared" si="60"/>
        <v>6.9422459244371701</v>
      </c>
      <c r="K1008" s="19">
        <f t="shared" si="61"/>
        <v>-14.231216752101536</v>
      </c>
      <c r="M1008" t="b">
        <f t="shared" si="62"/>
        <v>0</v>
      </c>
      <c r="N1008" t="b">
        <f t="shared" si="63"/>
        <v>0</v>
      </c>
    </row>
    <row r="1009" spans="1:14" x14ac:dyDescent="0.3">
      <c r="A1009" t="str">
        <f>'Regression Coefficients_output'!A1008</f>
        <v>USW00014764</v>
      </c>
      <c r="B1009" t="str">
        <f>'Regression Coefficients_output'!B1008</f>
        <v>ME</v>
      </c>
      <c r="C1009">
        <f>'Regression Coefficients_output'!C1008</f>
        <v>43.642499999999998</v>
      </c>
      <c r="D1009">
        <f>'Regression Coefficients_output'!D1008</f>
        <v>-70.304500000000004</v>
      </c>
      <c r="E1009">
        <f>'Regression Coefficients_output'!G1008</f>
        <v>0</v>
      </c>
      <c r="F1009">
        <f>'Regression Coefficients_output'!K1008</f>
        <v>-0.23362952836637099</v>
      </c>
      <c r="G1009">
        <v>0.66925123545290599</v>
      </c>
      <c r="H1009" t="str">
        <v>2.47509016019623e-07</v>
      </c>
      <c r="J1009" s="19">
        <f t="shared" si="60"/>
        <v>0</v>
      </c>
      <c r="K1009" s="19">
        <f t="shared" si="61"/>
        <v>-17.755844155844194</v>
      </c>
      <c r="M1009" t="b">
        <f t="shared" si="62"/>
        <v>0</v>
      </c>
      <c r="N1009" t="b">
        <f t="shared" si="63"/>
        <v>0</v>
      </c>
    </row>
    <row r="1010" spans="1:14" x14ac:dyDescent="0.3">
      <c r="A1010" t="str">
        <f>'Regression Coefficients_output'!A1009</f>
        <v>USW00014765</v>
      </c>
      <c r="B1010" t="str">
        <f>'Regression Coefficients_output'!B1009</f>
        <v>RI</v>
      </c>
      <c r="C1010">
        <f>'Regression Coefficients_output'!C1009</f>
        <v>41.722499999999997</v>
      </c>
      <c r="D1010">
        <f>'Regression Coefficients_output'!D1009</f>
        <v>-71.432500000000005</v>
      </c>
      <c r="E1010">
        <f>'Regression Coefficients_output'!G1009</f>
        <v>0.15331510594668499</v>
      </c>
      <c r="F1010">
        <f>'Regression Coefficients_output'!K1009</f>
        <v>-0.18177717019822301</v>
      </c>
      <c r="G1010">
        <v>1.1187660670818199E-3</v>
      </c>
      <c r="H1010">
        <v>1.51981268746172E-4</v>
      </c>
      <c r="J1010" s="19">
        <f t="shared" si="60"/>
        <v>11.651948051948059</v>
      </c>
      <c r="K1010" s="19">
        <f t="shared" si="61"/>
        <v>-13.815064935064949</v>
      </c>
      <c r="M1010" t="b">
        <f t="shared" si="62"/>
        <v>0</v>
      </c>
      <c r="N1010" t="b">
        <f t="shared" si="63"/>
        <v>0</v>
      </c>
    </row>
    <row r="1011" spans="1:14" x14ac:dyDescent="0.3">
      <c r="A1011" t="str">
        <f>'Regression Coefficients_output'!A1010</f>
        <v>USW00014768</v>
      </c>
      <c r="B1011" t="str">
        <f>'Regression Coefficients_output'!B1010</f>
        <v>NY</v>
      </c>
      <c r="C1011">
        <f>'Regression Coefficients_output'!C1010</f>
        <v>43.117199999999997</v>
      </c>
      <c r="D1011">
        <f>'Regression Coefficients_output'!D1010</f>
        <v>-77.675299999999993</v>
      </c>
      <c r="E1011">
        <f>'Regression Coefficients_output'!G1010</f>
        <v>0</v>
      </c>
      <c r="F1011">
        <f>'Regression Coefficients_output'!K1010</f>
        <v>-0.126766917293233</v>
      </c>
      <c r="G1011">
        <v>0.10401612302419901</v>
      </c>
      <c r="H1011">
        <v>9.7670775993065305E-3</v>
      </c>
      <c r="J1011" s="19">
        <f t="shared" si="60"/>
        <v>0</v>
      </c>
      <c r="K1011" s="19">
        <f t="shared" si="61"/>
        <v>-9.6342857142857081</v>
      </c>
      <c r="M1011" t="b">
        <f t="shared" si="62"/>
        <v>0</v>
      </c>
      <c r="N1011" t="b">
        <f t="shared" si="63"/>
        <v>0</v>
      </c>
    </row>
    <row r="1012" spans="1:14" x14ac:dyDescent="0.3">
      <c r="A1012" t="str">
        <f>'Regression Coefficients_output'!A1011</f>
        <v>USW00014771</v>
      </c>
      <c r="B1012" t="str">
        <f>'Regression Coefficients_output'!B1011</f>
        <v>NY</v>
      </c>
      <c r="C1012">
        <f>'Regression Coefficients_output'!C1011</f>
        <v>43.1111</v>
      </c>
      <c r="D1012">
        <f>'Regression Coefficients_output'!D1011</f>
        <v>-76.103899999999996</v>
      </c>
      <c r="E1012">
        <f>'Regression Coefficients_output'!G1011</f>
        <v>0</v>
      </c>
      <c r="F1012">
        <f>'Regression Coefficients_output'!K1011</f>
        <v>-0.108065618591934</v>
      </c>
      <c r="G1012">
        <v>0.37688129377497398</v>
      </c>
      <c r="H1012">
        <v>1.6525318711518501E-2</v>
      </c>
      <c r="J1012" s="19">
        <f t="shared" si="60"/>
        <v>0</v>
      </c>
      <c r="K1012" s="19">
        <f t="shared" si="61"/>
        <v>-8.212987012986984</v>
      </c>
      <c r="M1012" t="b">
        <f t="shared" si="62"/>
        <v>0</v>
      </c>
      <c r="N1012" t="b">
        <f t="shared" si="63"/>
        <v>0</v>
      </c>
    </row>
    <row r="1013" spans="1:14" x14ac:dyDescent="0.3">
      <c r="A1013" t="str">
        <f>'Regression Coefficients_output'!A1012</f>
        <v>USW00014778</v>
      </c>
      <c r="B1013" t="str">
        <f>'Regression Coefficients_output'!B1012</f>
        <v>PA</v>
      </c>
      <c r="C1013">
        <f>'Regression Coefficients_output'!C1012</f>
        <v>41.243099999999998</v>
      </c>
      <c r="D1013">
        <f>'Regression Coefficients_output'!D1012</f>
        <v>-76.921700000000001</v>
      </c>
      <c r="E1013">
        <f>'Regression Coefficients_output'!G1012</f>
        <v>0</v>
      </c>
      <c r="F1013">
        <f>'Regression Coefficients_output'!K1012</f>
        <v>-9.3561175666437596E-2</v>
      </c>
      <c r="G1013">
        <v>0.189769957764297</v>
      </c>
      <c r="H1013">
        <v>6.5499901799324398E-2</v>
      </c>
      <c r="J1013" s="19">
        <f t="shared" si="60"/>
        <v>0</v>
      </c>
      <c r="K1013" s="19">
        <f t="shared" si="61"/>
        <v>-7.1106493506492576</v>
      </c>
      <c r="M1013" t="b">
        <f t="shared" si="62"/>
        <v>0</v>
      </c>
      <c r="N1013" t="b">
        <f t="shared" si="63"/>
        <v>0</v>
      </c>
    </row>
    <row r="1014" spans="1:14" x14ac:dyDescent="0.3">
      <c r="A1014" t="str">
        <f>'Regression Coefficients_output'!A1013</f>
        <v>USW00014804</v>
      </c>
      <c r="B1014" t="str">
        <f>'Regression Coefficients_output'!B1013</f>
        <v>MI</v>
      </c>
      <c r="C1014">
        <f>'Regression Coefficients_output'!C1013</f>
        <v>42.6083</v>
      </c>
      <c r="D1014">
        <f>'Regression Coefficients_output'!D1013</f>
        <v>-82.818299999999994</v>
      </c>
      <c r="E1014">
        <f>'Regression Coefficients_output'!G1013</f>
        <v>0</v>
      </c>
      <c r="F1014">
        <f>'Regression Coefficients_output'!K1013</f>
        <v>-0.118807419115855</v>
      </c>
      <c r="G1014">
        <v>0.81573197311732004</v>
      </c>
      <c r="H1014">
        <v>3.0110199268752001E-2</v>
      </c>
      <c r="J1014" s="19">
        <f t="shared" si="60"/>
        <v>0</v>
      </c>
      <c r="K1014" s="19">
        <f t="shared" si="61"/>
        <v>-9.0293638528049804</v>
      </c>
      <c r="M1014" t="b">
        <f t="shared" si="62"/>
        <v>0</v>
      </c>
      <c r="N1014" t="b">
        <f t="shared" si="63"/>
        <v>0</v>
      </c>
    </row>
    <row r="1015" spans="1:14" x14ac:dyDescent="0.3">
      <c r="A1015" t="str">
        <f>'Regression Coefficients_output'!A1014</f>
        <v>USW00014860</v>
      </c>
      <c r="B1015" t="str">
        <f>'Regression Coefficients_output'!B1014</f>
        <v>PA</v>
      </c>
      <c r="C1015">
        <f>'Regression Coefficients_output'!C1014</f>
        <v>42.080300000000001</v>
      </c>
      <c r="D1015">
        <f>'Regression Coefficients_output'!D1014</f>
        <v>-80.182199999999995</v>
      </c>
      <c r="E1015">
        <f>'Regression Coefficients_output'!G1014</f>
        <v>0</v>
      </c>
      <c r="F1015">
        <f>'Regression Coefficients_output'!K1014</f>
        <v>-0.12652084757347901</v>
      </c>
      <c r="G1015">
        <v>0.22836684938812801</v>
      </c>
      <c r="H1015">
        <v>3.3904184825525097E-2</v>
      </c>
      <c r="J1015" s="19">
        <f t="shared" si="60"/>
        <v>0</v>
      </c>
      <c r="K1015" s="19">
        <f t="shared" si="61"/>
        <v>-9.6155844155844044</v>
      </c>
      <c r="M1015" t="b">
        <f t="shared" si="62"/>
        <v>0</v>
      </c>
      <c r="N1015" t="b">
        <f t="shared" si="63"/>
        <v>0</v>
      </c>
    </row>
    <row r="1016" spans="1:14" x14ac:dyDescent="0.3">
      <c r="A1016" t="str">
        <f>'Regression Coefficients_output'!A1015</f>
        <v>USW00014922</v>
      </c>
      <c r="B1016" t="str">
        <f>'Regression Coefficients_output'!B1015</f>
        <v>MN</v>
      </c>
      <c r="C1016">
        <f>'Regression Coefficients_output'!C1015</f>
        <v>44.885300000000001</v>
      </c>
      <c r="D1016">
        <f>'Regression Coefficients_output'!D1015</f>
        <v>-93.231399999999994</v>
      </c>
      <c r="E1016">
        <f>'Regression Coefficients_output'!G1015</f>
        <v>0</v>
      </c>
      <c r="F1016">
        <f>'Regression Coefficients_output'!K1015</f>
        <v>-0.18904989747095</v>
      </c>
      <c r="G1016">
        <v>0.97969093255533601</v>
      </c>
      <c r="H1016">
        <v>1.6449279339452699E-4</v>
      </c>
      <c r="J1016" s="19">
        <f t="shared" si="60"/>
        <v>0</v>
      </c>
      <c r="K1016" s="19">
        <f t="shared" si="61"/>
        <v>-14.367792207792199</v>
      </c>
      <c r="M1016" t="b">
        <f t="shared" si="62"/>
        <v>0</v>
      </c>
      <c r="N1016" t="b">
        <f t="shared" si="63"/>
        <v>0</v>
      </c>
    </row>
    <row r="1017" spans="1:14" x14ac:dyDescent="0.3">
      <c r="A1017" t="str">
        <f>'Regression Coefficients_output'!A1016</f>
        <v>USW00014924</v>
      </c>
      <c r="B1017" t="str">
        <f>'Regression Coefficients_output'!B1016</f>
        <v>ND</v>
      </c>
      <c r="C1017">
        <f>'Regression Coefficients_output'!C1016</f>
        <v>48.9711</v>
      </c>
      <c r="D1017">
        <f>'Regression Coefficients_output'!D1016</f>
        <v>-97.241699999999994</v>
      </c>
      <c r="E1017">
        <f>'Regression Coefficients_output'!G1016</f>
        <v>-0.15470950102528999</v>
      </c>
      <c r="F1017">
        <f>'Regression Coefficients_output'!K1016</f>
        <v>-0.15126452494873499</v>
      </c>
      <c r="G1017">
        <v>4.6047277240213796E-3</v>
      </c>
      <c r="H1017">
        <v>1.0361019811881401E-3</v>
      </c>
      <c r="J1017" s="19">
        <f t="shared" si="60"/>
        <v>-11.757922077922039</v>
      </c>
      <c r="K1017" s="19">
        <f t="shared" si="61"/>
        <v>-11.496103896103859</v>
      </c>
      <c r="M1017" t="b">
        <f t="shared" si="62"/>
        <v>0</v>
      </c>
      <c r="N1017" t="b">
        <f t="shared" si="63"/>
        <v>0</v>
      </c>
    </row>
    <row r="1018" spans="1:14" x14ac:dyDescent="0.3">
      <c r="A1018" t="str">
        <f>'Regression Coefficients_output'!A1017</f>
        <v>USW00014929</v>
      </c>
      <c r="B1018" t="str">
        <f>'Regression Coefficients_output'!B1017</f>
        <v>SD</v>
      </c>
      <c r="C1018">
        <f>'Regression Coefficients_output'!C1017</f>
        <v>45.455800000000004</v>
      </c>
      <c r="D1018">
        <f>'Regression Coefficients_output'!D1017</f>
        <v>-98.413300000000007</v>
      </c>
      <c r="E1018">
        <f>'Regression Coefficients_output'!G1017</f>
        <v>-0.111018455228982</v>
      </c>
      <c r="F1018">
        <f>'Regression Coefficients_output'!K1017</f>
        <v>-0.13403964456595999</v>
      </c>
      <c r="G1018">
        <v>4.5497995168350597E-2</v>
      </c>
      <c r="H1018">
        <v>2.6335401422836399E-3</v>
      </c>
      <c r="J1018" s="19">
        <f t="shared" si="60"/>
        <v>-8.4374025974026328</v>
      </c>
      <c r="K1018" s="19">
        <f t="shared" si="61"/>
        <v>-10.18701298701296</v>
      </c>
      <c r="M1018" t="b">
        <f t="shared" si="62"/>
        <v>0</v>
      </c>
      <c r="N1018" t="b">
        <f t="shared" si="63"/>
        <v>0</v>
      </c>
    </row>
    <row r="1019" spans="1:14" x14ac:dyDescent="0.3">
      <c r="A1019" t="str">
        <f>'Regression Coefficients_output'!A1018</f>
        <v>USW00014946</v>
      </c>
      <c r="B1019" t="str">
        <f>'Regression Coefficients_output'!B1018</f>
        <v>SD</v>
      </c>
      <c r="C1019">
        <f>'Regression Coefficients_output'!C1018</f>
        <v>44.904400000000003</v>
      </c>
      <c r="D1019">
        <f>'Regression Coefficients_output'!D1018</f>
        <v>-97.1494</v>
      </c>
      <c r="E1019">
        <f>'Regression Coefficients_output'!G1018</f>
        <v>-0.102706766917293</v>
      </c>
      <c r="F1019">
        <f>'Regression Coefficients_output'!K1018</f>
        <v>-0.13241285030758701</v>
      </c>
      <c r="G1019">
        <v>7.0089300638782798E-2</v>
      </c>
      <c r="H1019">
        <v>4.59339500633276E-3</v>
      </c>
      <c r="J1019" s="19">
        <f t="shared" si="60"/>
        <v>-7.8057142857142674</v>
      </c>
      <c r="K1019" s="19">
        <f t="shared" si="61"/>
        <v>-10.063376623376612</v>
      </c>
      <c r="M1019" t="b">
        <f t="shared" si="62"/>
        <v>0</v>
      </c>
      <c r="N1019" t="b">
        <f t="shared" si="63"/>
        <v>0</v>
      </c>
    </row>
    <row r="1020" spans="1:14" x14ac:dyDescent="0.3">
      <c r="A1020" t="str">
        <f>'Regression Coefficients_output'!A1019</f>
        <v>USW00023009</v>
      </c>
      <c r="B1020" t="str">
        <f>'Regression Coefficients_output'!B1019</f>
        <v>NM</v>
      </c>
      <c r="C1020">
        <f>'Regression Coefficients_output'!C1019</f>
        <v>33.307200000000002</v>
      </c>
      <c r="D1020">
        <f>'Regression Coefficients_output'!D1019</f>
        <v>-104.5081</v>
      </c>
      <c r="E1020">
        <f>'Regression Coefficients_output'!G1019</f>
        <v>0.37569505089870903</v>
      </c>
      <c r="F1020">
        <f>'Regression Coefficients_output'!K1019</f>
        <v>0</v>
      </c>
      <c r="G1020" t="str">
        <v>9.97883795951992e-07</v>
      </c>
      <c r="H1020">
        <v>0.68436735843559005</v>
      </c>
      <c r="J1020" s="19">
        <f t="shared" si="60"/>
        <v>28.552823868301886</v>
      </c>
      <c r="K1020" s="19">
        <f t="shared" si="61"/>
        <v>0</v>
      </c>
      <c r="M1020" t="b">
        <f t="shared" si="62"/>
        <v>0</v>
      </c>
      <c r="N1020" t="b">
        <f t="shared" si="63"/>
        <v>0</v>
      </c>
    </row>
    <row r="1021" spans="1:14" x14ac:dyDescent="0.3">
      <c r="A1021" t="str">
        <f>'Regression Coefficients_output'!A1020</f>
        <v>USW00023044</v>
      </c>
      <c r="B1021" t="str">
        <f>'Regression Coefficients_output'!B1020</f>
        <v>TX</v>
      </c>
      <c r="C1021">
        <f>'Regression Coefficients_output'!C1020</f>
        <v>31.812200000000001</v>
      </c>
      <c r="D1021">
        <f>'Regression Coefficients_output'!D1020</f>
        <v>-106.3775</v>
      </c>
      <c r="E1021">
        <f>'Regression Coefficients_output'!G1020</f>
        <v>0.30531784005468099</v>
      </c>
      <c r="F1021">
        <f>'Regression Coefficients_output'!K1020</f>
        <v>-0.24</v>
      </c>
      <c r="G1021" t="str">
        <v>9.95706187051619e-06</v>
      </c>
      <c r="H1021" t="str">
        <v>2.527392813717e-05</v>
      </c>
      <c r="J1021" s="19">
        <f t="shared" si="60"/>
        <v>23.204155844155757</v>
      </c>
      <c r="K1021" s="19">
        <f t="shared" si="61"/>
        <v>-18.239999999999998</v>
      </c>
      <c r="M1021" t="b">
        <f t="shared" si="62"/>
        <v>0</v>
      </c>
      <c r="N1021" t="b">
        <f t="shared" si="63"/>
        <v>0</v>
      </c>
    </row>
    <row r="1022" spans="1:14" x14ac:dyDescent="0.3">
      <c r="A1022" t="str">
        <f>'Regression Coefficients_output'!A1021</f>
        <v>USW00023051</v>
      </c>
      <c r="B1022" t="str">
        <f>'Regression Coefficients_output'!B1021</f>
        <v>NM</v>
      </c>
      <c r="C1022">
        <f>'Regression Coefficients_output'!C1021</f>
        <v>36.448300000000003</v>
      </c>
      <c r="D1022">
        <f>'Regression Coefficients_output'!D1021</f>
        <v>-103.1536</v>
      </c>
      <c r="E1022">
        <f>'Regression Coefficients_output'!G1021</f>
        <v>0.32944278867969501</v>
      </c>
      <c r="F1022">
        <f>'Regression Coefficients_output'!K1021</f>
        <v>-0.22296593446186699</v>
      </c>
      <c r="G1022" t="str">
        <v>1.30541402649594e-06</v>
      </c>
      <c r="H1022" t="str">
        <v>8.41535854033103e-08</v>
      </c>
      <c r="J1022" s="19">
        <f t="shared" si="60"/>
        <v>25.037651939656822</v>
      </c>
      <c r="K1022" s="19">
        <f t="shared" si="61"/>
        <v>-16.94541101910189</v>
      </c>
      <c r="M1022" t="b">
        <f t="shared" si="62"/>
        <v>0</v>
      </c>
      <c r="N1022" t="b">
        <f t="shared" si="63"/>
        <v>0</v>
      </c>
    </row>
    <row r="1023" spans="1:14" x14ac:dyDescent="0.3">
      <c r="A1023" t="str">
        <f>'Regression Coefficients_output'!A1022</f>
        <v>USW00023170</v>
      </c>
      <c r="B1023" t="str">
        <f>'Regression Coefficients_output'!B1022</f>
        <v>UT</v>
      </c>
      <c r="C1023">
        <f>'Regression Coefficients_output'!C1022</f>
        <v>38.370600000000003</v>
      </c>
      <c r="D1023">
        <f>'Regression Coefficients_output'!D1022</f>
        <v>-110.7153</v>
      </c>
      <c r="E1023">
        <f>'Regression Coefficients_output'!G1022</f>
        <v>0.30973605573370899</v>
      </c>
      <c r="F1023">
        <f>'Regression Coefficients_output'!K1022</f>
        <v>-0.12976349247917399</v>
      </c>
      <c r="G1023" t="str">
        <v>2.38927534588152e-06</v>
      </c>
      <c r="H1023">
        <v>7.1616417099673105E-2</v>
      </c>
      <c r="J1023" s="19">
        <f t="shared" si="60"/>
        <v>23.539940235761883</v>
      </c>
      <c r="K1023" s="19">
        <f t="shared" si="61"/>
        <v>-9.8620254284172226</v>
      </c>
      <c r="M1023" t="b">
        <f t="shared" si="62"/>
        <v>0</v>
      </c>
      <c r="N1023" t="b">
        <f t="shared" si="63"/>
        <v>0</v>
      </c>
    </row>
    <row r="1024" spans="1:14" x14ac:dyDescent="0.3">
      <c r="A1024" t="str">
        <f>'Regression Coefficients_output'!A1023</f>
        <v>USW00023179</v>
      </c>
      <c r="B1024" t="str">
        <f>'Regression Coefficients_output'!B1023</f>
        <v>CA</v>
      </c>
      <c r="C1024">
        <f>'Regression Coefficients_output'!C1023</f>
        <v>34.767800000000001</v>
      </c>
      <c r="D1024">
        <f>'Regression Coefficients_output'!D1023</f>
        <v>-114.6183</v>
      </c>
      <c r="E1024">
        <f>'Regression Coefficients_output'!G1023</f>
        <v>0.275201640464798</v>
      </c>
      <c r="F1024">
        <f>'Regression Coefficients_output'!K1023</f>
        <v>-0.36199589883800398</v>
      </c>
      <c r="G1024" t="str">
        <v>2.74734811805983e-08</v>
      </c>
      <c r="H1024" t="str">
        <v>4.26316027642387e-11</v>
      </c>
      <c r="J1024" s="19">
        <f t="shared" si="60"/>
        <v>20.915324675324648</v>
      </c>
      <c r="K1024" s="19">
        <f t="shared" si="61"/>
        <v>-27.511688311688303</v>
      </c>
      <c r="M1024" t="b">
        <f t="shared" si="62"/>
        <v>0</v>
      </c>
      <c r="N1024" t="b">
        <f t="shared" si="63"/>
        <v>0</v>
      </c>
    </row>
    <row r="1025" spans="1:14" x14ac:dyDescent="0.3">
      <c r="A1025" t="str">
        <f>'Regression Coefficients_output'!A1024</f>
        <v>USW00023185</v>
      </c>
      <c r="B1025" t="str">
        <f>'Regression Coefficients_output'!B1024</f>
        <v>NV</v>
      </c>
      <c r="C1025">
        <f>'Regression Coefficients_output'!C1024</f>
        <v>39.507800000000003</v>
      </c>
      <c r="D1025">
        <f>'Regression Coefficients_output'!D1024</f>
        <v>-119.7683</v>
      </c>
      <c r="E1025">
        <f>'Regression Coefficients_output'!G1024</f>
        <v>0.32043745727956202</v>
      </c>
      <c r="F1025">
        <f>'Regression Coefficients_output'!K1024</f>
        <v>-0.59315105946684898</v>
      </c>
      <c r="G1025" t="str">
        <v>5.44276935754255e-09</v>
      </c>
      <c r="H1025" t="str">
        <v>9.58907972720217e-17</v>
      </c>
      <c r="J1025" s="19">
        <f t="shared" si="60"/>
        <v>24.353246753246715</v>
      </c>
      <c r="K1025" s="19">
        <f t="shared" si="61"/>
        <v>-45.079480519480526</v>
      </c>
      <c r="M1025" t="b">
        <f t="shared" si="62"/>
        <v>0</v>
      </c>
      <c r="N1025" t="b">
        <f t="shared" si="63"/>
        <v>0</v>
      </c>
    </row>
    <row r="1026" spans="1:14" x14ac:dyDescent="0.3">
      <c r="A1026" t="str">
        <f>'Regression Coefficients_output'!A1025</f>
        <v>USW00024018</v>
      </c>
      <c r="B1026" t="str">
        <f>'Regression Coefficients_output'!B1025</f>
        <v>WY</v>
      </c>
      <c r="C1026">
        <f>'Regression Coefficients_output'!C1025</f>
        <v>41.151899999999998</v>
      </c>
      <c r="D1026">
        <f>'Regression Coefficients_output'!D1025</f>
        <v>-104.8061</v>
      </c>
      <c r="E1026">
        <f>'Regression Coefficients_output'!G1025</f>
        <v>0.23529733424470201</v>
      </c>
      <c r="F1026">
        <f>'Regression Coefficients_output'!K1025</f>
        <v>-0.125714285714286</v>
      </c>
      <c r="G1026" t="str">
        <v>1.35913973708907e-05</v>
      </c>
      <c r="H1026">
        <v>9.1487182719621099E-4</v>
      </c>
      <c r="J1026" s="19">
        <f t="shared" si="60"/>
        <v>17.882597402597352</v>
      </c>
      <c r="K1026" s="19">
        <f t="shared" si="61"/>
        <v>-9.5542857142857365</v>
      </c>
      <c r="M1026" t="b">
        <f t="shared" si="62"/>
        <v>0</v>
      </c>
      <c r="N1026" t="b">
        <f t="shared" si="63"/>
        <v>0</v>
      </c>
    </row>
    <row r="1027" spans="1:14" x14ac:dyDescent="0.3">
      <c r="A1027" t="str">
        <f>'Regression Coefficients_output'!A1026</f>
        <v>USW00024022</v>
      </c>
      <c r="B1027" t="str">
        <f>'Regression Coefficients_output'!B1026</f>
        <v>WY</v>
      </c>
      <c r="C1027">
        <f>'Regression Coefficients_output'!C1026</f>
        <v>41.316400000000002</v>
      </c>
      <c r="D1027">
        <f>'Regression Coefficients_output'!D1026</f>
        <v>-105.6728</v>
      </c>
      <c r="E1027">
        <f>'Regression Coefficients_output'!G1026</f>
        <v>0.211537935748461</v>
      </c>
      <c r="F1027">
        <f>'Regression Coefficients_output'!K1026</f>
        <v>-9.9712918660287295E-2</v>
      </c>
      <c r="G1027">
        <v>2.0084423263099901E-4</v>
      </c>
      <c r="H1027">
        <v>8.8076007668074809E-3</v>
      </c>
      <c r="J1027" s="19">
        <f t="shared" si="60"/>
        <v>16.076883116883035</v>
      </c>
      <c r="K1027" s="19">
        <f t="shared" si="61"/>
        <v>-7.5781818181818341</v>
      </c>
      <c r="M1027" t="b">
        <f t="shared" si="62"/>
        <v>0</v>
      </c>
      <c r="N1027" t="b">
        <f t="shared" si="63"/>
        <v>0</v>
      </c>
    </row>
    <row r="1028" spans="1:14" x14ac:dyDescent="0.3">
      <c r="A1028" t="str">
        <f>'Regression Coefficients_output'!A1027</f>
        <v>USW00024025</v>
      </c>
      <c r="B1028" t="str">
        <f>'Regression Coefficients_output'!B1027</f>
        <v>SD</v>
      </c>
      <c r="C1028">
        <f>'Regression Coefficients_output'!C1027</f>
        <v>44.381900000000002</v>
      </c>
      <c r="D1028">
        <f>'Regression Coefficients_output'!D1027</f>
        <v>-100.2864</v>
      </c>
      <c r="E1028">
        <f>'Regression Coefficients_output'!G1027</f>
        <v>0</v>
      </c>
      <c r="F1028">
        <f>'Regression Coefficients_output'!K1027</f>
        <v>-0.19689678742310199</v>
      </c>
      <c r="G1028">
        <v>0.66832684303559997</v>
      </c>
      <c r="H1028" t="str">
        <v>5.47588100043648e-05</v>
      </c>
      <c r="J1028" s="19">
        <f t="shared" si="60"/>
        <v>0</v>
      </c>
      <c r="K1028" s="19">
        <f t="shared" si="61"/>
        <v>-14.964155844155751</v>
      </c>
      <c r="M1028" t="b">
        <f t="shared" si="62"/>
        <v>0</v>
      </c>
      <c r="N1028" t="b">
        <f t="shared" si="63"/>
        <v>0</v>
      </c>
    </row>
    <row r="1029" spans="1:14" x14ac:dyDescent="0.3">
      <c r="A1029" t="str">
        <f>'Regression Coefficients_output'!A1028</f>
        <v>USW00024027</v>
      </c>
      <c r="B1029" t="str">
        <f>'Regression Coefficients_output'!B1028</f>
        <v>WY</v>
      </c>
      <c r="C1029">
        <f>'Regression Coefficients_output'!C1028</f>
        <v>41.594700000000003</v>
      </c>
      <c r="D1029">
        <f>'Regression Coefficients_output'!D1028</f>
        <v>-109.0528</v>
      </c>
      <c r="E1029">
        <f>'Regression Coefficients_output'!G1028</f>
        <v>0.25821388502279502</v>
      </c>
      <c r="F1029">
        <f>'Regression Coefficients_output'!K1028</f>
        <v>-0.158527916248481</v>
      </c>
      <c r="G1029" t="str">
        <v>4.94758622942256e-05</v>
      </c>
      <c r="H1029" t="str">
        <v>7.70742356815843e-05</v>
      </c>
      <c r="J1029" s="19">
        <f t="shared" ref="J1029:J1055" si="64">E1029*B$2</f>
        <v>19.624255261732422</v>
      </c>
      <c r="K1029" s="19">
        <f t="shared" ref="K1029:K1055" si="65">F1029*B$2</f>
        <v>-12.048121634884556</v>
      </c>
      <c r="M1029" t="b">
        <f t="shared" ref="M1029:M1055" si="66">IF(AND(J1029&lt;5, J1029&gt;-5,G1029&lt;0.1), TRUE)</f>
        <v>0</v>
      </c>
      <c r="N1029" t="b">
        <f t="shared" ref="N1029:N1055" si="67">IF(AND(K1029&lt;5, K1029&gt;-5,H1029&lt;0.1), TRUE)</f>
        <v>0</v>
      </c>
    </row>
    <row r="1030" spans="1:14" x14ac:dyDescent="0.3">
      <c r="A1030" t="str">
        <f>'Regression Coefficients_output'!A1029</f>
        <v>USW00024037</v>
      </c>
      <c r="B1030" t="str">
        <f>'Regression Coefficients_output'!B1029</f>
        <v>MT</v>
      </c>
      <c r="C1030">
        <f>'Regression Coefficients_output'!C1029</f>
        <v>46.426400000000001</v>
      </c>
      <c r="D1030">
        <f>'Regression Coefficients_output'!D1029</f>
        <v>-105.88330000000001</v>
      </c>
      <c r="E1030">
        <f>'Regression Coefficients_output'!G1029</f>
        <v>0</v>
      </c>
      <c r="F1030">
        <f>'Regression Coefficients_output'!K1029</f>
        <v>-0.14790157211209801</v>
      </c>
      <c r="G1030">
        <v>0.66228158425508099</v>
      </c>
      <c r="H1030">
        <v>1.7244059108030699E-3</v>
      </c>
      <c r="J1030" s="19">
        <f t="shared" si="64"/>
        <v>0</v>
      </c>
      <c r="K1030" s="19">
        <f t="shared" si="65"/>
        <v>-11.240519480519449</v>
      </c>
      <c r="M1030" t="b">
        <f t="shared" si="66"/>
        <v>0</v>
      </c>
      <c r="N1030" t="b">
        <f t="shared" si="67"/>
        <v>0</v>
      </c>
    </row>
    <row r="1031" spans="1:14" x14ac:dyDescent="0.3">
      <c r="A1031" t="str">
        <f>'Regression Coefficients_output'!A1030</f>
        <v>USW00024119</v>
      </c>
      <c r="B1031" t="str">
        <f>'Regression Coefficients_output'!B1030</f>
        <v>NV</v>
      </c>
      <c r="C1031">
        <f>'Regression Coefficients_output'!C1030</f>
        <v>40.611699999999999</v>
      </c>
      <c r="D1031">
        <f>'Regression Coefficients_output'!D1030</f>
        <v>-116.8917</v>
      </c>
      <c r="E1031">
        <f>'Regression Coefficients_output'!G1030</f>
        <v>0.41530583214793798</v>
      </c>
      <c r="F1031">
        <f>'Regression Coefficients_output'!K1030</f>
        <v>-0.35100995732574702</v>
      </c>
      <c r="G1031" t="str">
        <v>1.24581468461633e-11</v>
      </c>
      <c r="H1031" t="str">
        <v>3.04274863411692e-08</v>
      </c>
      <c r="J1031" s="19">
        <f t="shared" si="64"/>
        <v>31.563243243243285</v>
      </c>
      <c r="K1031" s="19">
        <f t="shared" si="65"/>
        <v>-26.676756756756774</v>
      </c>
      <c r="M1031" t="b">
        <f t="shared" si="66"/>
        <v>0</v>
      </c>
      <c r="N1031" t="b">
        <f t="shared" si="67"/>
        <v>0</v>
      </c>
    </row>
    <row r="1032" spans="1:14" x14ac:dyDescent="0.3">
      <c r="A1032" t="str">
        <f>'Regression Coefficients_output'!A1031</f>
        <v>USW00024121</v>
      </c>
      <c r="B1032" t="str">
        <f>'Regression Coefficients_output'!B1031</f>
        <v>NV</v>
      </c>
      <c r="C1032">
        <f>'Regression Coefficients_output'!C1031</f>
        <v>40.823900000000002</v>
      </c>
      <c r="D1032">
        <f>'Regression Coefficients_output'!D1031</f>
        <v>-115.7864</v>
      </c>
      <c r="E1032">
        <f>'Regression Coefficients_output'!G1031</f>
        <v>0.22745044429254899</v>
      </c>
      <c r="F1032">
        <f>'Regression Coefficients_output'!K1031</f>
        <v>-0.21028024606971901</v>
      </c>
      <c r="G1032">
        <v>4.1344240211537E-4</v>
      </c>
      <c r="H1032">
        <v>2.09294606712815E-4</v>
      </c>
      <c r="J1032" s="19">
        <f t="shared" si="64"/>
        <v>17.286233766233725</v>
      </c>
      <c r="K1032" s="19">
        <f t="shared" si="65"/>
        <v>-15.981298701298645</v>
      </c>
      <c r="M1032" t="b">
        <f t="shared" si="66"/>
        <v>0</v>
      </c>
      <c r="N1032" t="b">
        <f t="shared" si="67"/>
        <v>0</v>
      </c>
    </row>
    <row r="1033" spans="1:14" x14ac:dyDescent="0.3">
      <c r="A1033" t="str">
        <f>'Regression Coefficients_output'!A1032</f>
        <v>USW00024128</v>
      </c>
      <c r="B1033" t="str">
        <f>'Regression Coefficients_output'!B1032</f>
        <v>NV</v>
      </c>
      <c r="C1033">
        <f>'Regression Coefficients_output'!C1032</f>
        <v>40.901699999999998</v>
      </c>
      <c r="D1033">
        <f>'Regression Coefficients_output'!D1032</f>
        <v>-117.8081</v>
      </c>
      <c r="E1033">
        <f>'Regression Coefficients_output'!G1032</f>
        <v>0.242611073137389</v>
      </c>
      <c r="F1033">
        <f>'Regression Coefficients_output'!K1032</f>
        <v>-0.180054682159945</v>
      </c>
      <c r="G1033" t="str">
        <v>7.80747842256414e-06</v>
      </c>
      <c r="H1033">
        <v>7.20374903868262E-4</v>
      </c>
      <c r="J1033" s="19">
        <f t="shared" si="64"/>
        <v>18.438441558441564</v>
      </c>
      <c r="K1033" s="19">
        <f t="shared" si="65"/>
        <v>-13.68415584415582</v>
      </c>
      <c r="M1033" t="b">
        <f t="shared" si="66"/>
        <v>0</v>
      </c>
      <c r="N1033" t="b">
        <f t="shared" si="67"/>
        <v>0</v>
      </c>
    </row>
    <row r="1034" spans="1:14" x14ac:dyDescent="0.3">
      <c r="A1034" t="str">
        <f>'Regression Coefficients_output'!A1033</f>
        <v>USW00024130</v>
      </c>
      <c r="B1034" t="str">
        <f>'Regression Coefficients_output'!B1033</f>
        <v>OR</v>
      </c>
      <c r="C1034">
        <f>'Regression Coefficients_output'!C1033</f>
        <v>44.8431</v>
      </c>
      <c r="D1034">
        <f>'Regression Coefficients_output'!D1033</f>
        <v>-117.81</v>
      </c>
      <c r="E1034">
        <f>'Regression Coefficients_output'!G1033</f>
        <v>0.15577580314422501</v>
      </c>
      <c r="F1034">
        <f>'Regression Coefficients_output'!K1033</f>
        <v>0</v>
      </c>
      <c r="G1034">
        <v>5.2985909815570897E-4</v>
      </c>
      <c r="H1034">
        <v>0.1007453789435</v>
      </c>
      <c r="J1034" s="19">
        <f t="shared" si="64"/>
        <v>11.8389610389611</v>
      </c>
      <c r="K1034" s="19">
        <f t="shared" si="65"/>
        <v>0</v>
      </c>
      <c r="M1034" t="b">
        <f t="shared" si="66"/>
        <v>0</v>
      </c>
      <c r="N1034" t="b">
        <f t="shared" si="67"/>
        <v>0</v>
      </c>
    </row>
    <row r="1035" spans="1:14" x14ac:dyDescent="0.3">
      <c r="A1035" t="str">
        <f>'Regression Coefficients_output'!A1034</f>
        <v>USW00024137</v>
      </c>
      <c r="B1035" t="str">
        <f>'Regression Coefficients_output'!B1034</f>
        <v>MT</v>
      </c>
      <c r="C1035">
        <f>'Regression Coefficients_output'!C1034</f>
        <v>48.6036</v>
      </c>
      <c r="D1035">
        <f>'Regression Coefficients_output'!D1034</f>
        <v>-112.3767</v>
      </c>
      <c r="E1035">
        <f>'Regression Coefficients_output'!G1034</f>
        <v>0.168954203691046</v>
      </c>
      <c r="F1035">
        <f>'Regression Coefficients_output'!K1034</f>
        <v>-0.148092959671907</v>
      </c>
      <c r="G1035">
        <v>6.1889384179853997E-4</v>
      </c>
      <c r="H1035">
        <v>1.32377480187021E-3</v>
      </c>
      <c r="J1035" s="19">
        <f t="shared" si="64"/>
        <v>12.840519480519495</v>
      </c>
      <c r="K1035" s="19">
        <f t="shared" si="65"/>
        <v>-11.255064935064931</v>
      </c>
      <c r="M1035" t="b">
        <f t="shared" si="66"/>
        <v>0</v>
      </c>
      <c r="N1035" t="b">
        <f t="shared" si="67"/>
        <v>0</v>
      </c>
    </row>
    <row r="1036" spans="1:14" x14ac:dyDescent="0.3">
      <c r="A1036" t="str">
        <f>'Regression Coefficients_output'!A1035</f>
        <v>USW00024143</v>
      </c>
      <c r="B1036" t="str">
        <f>'Regression Coefficients_output'!B1035</f>
        <v>MT</v>
      </c>
      <c r="C1036">
        <f>'Regression Coefficients_output'!C1035</f>
        <v>47.473300000000002</v>
      </c>
      <c r="D1036">
        <f>'Regression Coefficients_output'!D1035</f>
        <v>-111.3828</v>
      </c>
      <c r="E1036">
        <f>'Regression Coefficients_output'!G1035</f>
        <v>0.162925495557075</v>
      </c>
      <c r="F1036">
        <f>'Regression Coefficients_output'!K1035</f>
        <v>-0.10118933697881</v>
      </c>
      <c r="G1036">
        <v>4.4677253300038001E-4</v>
      </c>
      <c r="H1036">
        <v>3.24535197841644E-2</v>
      </c>
      <c r="J1036" s="19">
        <f t="shared" si="64"/>
        <v>12.382337662337701</v>
      </c>
      <c r="K1036" s="19">
        <f t="shared" si="65"/>
        <v>-7.6903896103895599</v>
      </c>
      <c r="M1036" t="b">
        <f t="shared" si="66"/>
        <v>0</v>
      </c>
      <c r="N1036" t="b">
        <f t="shared" si="67"/>
        <v>0</v>
      </c>
    </row>
    <row r="1037" spans="1:14" x14ac:dyDescent="0.3">
      <c r="A1037" t="str">
        <f>'Regression Coefficients_output'!A1036</f>
        <v>USW00024144</v>
      </c>
      <c r="B1037" t="str">
        <f>'Regression Coefficients_output'!B1036</f>
        <v>MT</v>
      </c>
      <c r="C1037">
        <f>'Regression Coefficients_output'!C1036</f>
        <v>46.604399999999998</v>
      </c>
      <c r="D1037">
        <f>'Regression Coefficients_output'!D1036</f>
        <v>-111.9892</v>
      </c>
      <c r="E1037">
        <f>'Regression Coefficients_output'!G1036</f>
        <v>0.30814792604145402</v>
      </c>
      <c r="F1037">
        <f>'Regression Coefficients_output'!K1036</f>
        <v>-0.21151423475997899</v>
      </c>
      <c r="G1037" t="str">
        <v>2.09518970807761e-08</v>
      </c>
      <c r="H1037" t="str">
        <v>6.17723071543584e-05</v>
      </c>
      <c r="J1037" s="19">
        <f t="shared" si="64"/>
        <v>23.419242379150507</v>
      </c>
      <c r="K1037" s="19">
        <f t="shared" si="65"/>
        <v>-16.075081841758404</v>
      </c>
      <c r="M1037" t="b">
        <f t="shared" si="66"/>
        <v>0</v>
      </c>
      <c r="N1037" t="b">
        <f t="shared" si="67"/>
        <v>0</v>
      </c>
    </row>
    <row r="1038" spans="1:14" x14ac:dyDescent="0.3">
      <c r="A1038" t="str">
        <f>'Regression Coefficients_output'!A1037</f>
        <v>USW00024149</v>
      </c>
      <c r="B1038" t="str">
        <f>'Regression Coefficients_output'!B1037</f>
        <v>ID</v>
      </c>
      <c r="C1038">
        <f>'Regression Coefficients_output'!C1037</f>
        <v>46.374400000000001</v>
      </c>
      <c r="D1038">
        <f>'Regression Coefficients_output'!D1037</f>
        <v>-117.0153</v>
      </c>
      <c r="E1038">
        <f>'Regression Coefficients_output'!G1037</f>
        <v>0.17909774436090201</v>
      </c>
      <c r="F1038">
        <f>'Regression Coefficients_output'!K1037</f>
        <v>-0.204224196855776</v>
      </c>
      <c r="G1038" t="str">
        <v>4.75734407672158e-05</v>
      </c>
      <c r="H1038">
        <v>1.6852281510732601E-4</v>
      </c>
      <c r="J1038" s="19">
        <f t="shared" si="64"/>
        <v>13.611428571428553</v>
      </c>
      <c r="K1038" s="19">
        <f t="shared" si="65"/>
        <v>-15.521038961038975</v>
      </c>
      <c r="M1038" t="b">
        <f t="shared" si="66"/>
        <v>0</v>
      </c>
      <c r="N1038" t="b">
        <f t="shared" si="67"/>
        <v>0</v>
      </c>
    </row>
    <row r="1039" spans="1:14" x14ac:dyDescent="0.3">
      <c r="A1039" t="str">
        <f>'Regression Coefficients_output'!A1038</f>
        <v>USW00024151</v>
      </c>
      <c r="B1039" t="str">
        <f>'Regression Coefficients_output'!B1038</f>
        <v>ID</v>
      </c>
      <c r="C1039">
        <f>'Regression Coefficients_output'!C1038</f>
        <v>42.1492</v>
      </c>
      <c r="D1039">
        <f>'Regression Coefficients_output'!D1038</f>
        <v>-112.2872</v>
      </c>
      <c r="E1039">
        <f>'Regression Coefficients_output'!G1038</f>
        <v>0</v>
      </c>
      <c r="F1039">
        <f>'Regression Coefficients_output'!K1038</f>
        <v>-0.2701827817279</v>
      </c>
      <c r="G1039">
        <v>0.16152214603262599</v>
      </c>
      <c r="H1039">
        <v>2.5071935107996598E-4</v>
      </c>
      <c r="J1039" s="19">
        <f t="shared" si="64"/>
        <v>0</v>
      </c>
      <c r="K1039" s="19">
        <f t="shared" si="65"/>
        <v>-20.533891411320401</v>
      </c>
      <c r="M1039" t="b">
        <f t="shared" si="66"/>
        <v>0</v>
      </c>
      <c r="N1039" t="b">
        <f t="shared" si="67"/>
        <v>0</v>
      </c>
    </row>
    <row r="1040" spans="1:14" x14ac:dyDescent="0.3">
      <c r="A1040" t="str">
        <f>'Regression Coefficients_output'!A1039</f>
        <v>USW00024157</v>
      </c>
      <c r="B1040" t="str">
        <f>'Regression Coefficients_output'!B1039</f>
        <v>WA</v>
      </c>
      <c r="C1040">
        <f>'Regression Coefficients_output'!C1039</f>
        <v>47.621699999999997</v>
      </c>
      <c r="D1040">
        <f>'Regression Coefficients_output'!D1039</f>
        <v>-117.52809999999999</v>
      </c>
      <c r="E1040">
        <f>'Regression Coefficients_output'!G1039</f>
        <v>0.11518796992481201</v>
      </c>
      <c r="F1040">
        <f>'Regression Coefficients_output'!K1039</f>
        <v>-0.14877648667122301</v>
      </c>
      <c r="G1040">
        <v>9.6296293264902296E-3</v>
      </c>
      <c r="H1040">
        <v>5.1687423550100401E-3</v>
      </c>
      <c r="J1040" s="19">
        <f t="shared" si="64"/>
        <v>8.7542857142857127</v>
      </c>
      <c r="K1040" s="19">
        <f t="shared" si="65"/>
        <v>-11.307012987012948</v>
      </c>
      <c r="M1040" t="b">
        <f t="shared" si="66"/>
        <v>0</v>
      </c>
      <c r="N1040" t="b">
        <f t="shared" si="67"/>
        <v>0</v>
      </c>
    </row>
    <row r="1041" spans="1:14" x14ac:dyDescent="0.3">
      <c r="A1041" t="str">
        <f>'Regression Coefficients_output'!A1040</f>
        <v>USW00024160</v>
      </c>
      <c r="B1041" t="str">
        <f>'Regression Coefficients_output'!B1040</f>
        <v>WA</v>
      </c>
      <c r="C1041">
        <f>'Regression Coefficients_output'!C1040</f>
        <v>46.0944</v>
      </c>
      <c r="D1041">
        <f>'Regression Coefficients_output'!D1040</f>
        <v>-118.28579999999999</v>
      </c>
      <c r="E1041">
        <f>'Regression Coefficients_output'!G1040</f>
        <v>0</v>
      </c>
      <c r="F1041">
        <f>'Regression Coefficients_output'!K1040</f>
        <v>-0.141964974697631</v>
      </c>
      <c r="G1041">
        <v>0.154157179075262</v>
      </c>
      <c r="H1041">
        <v>1.47127094929077E-2</v>
      </c>
      <c r="J1041" s="19">
        <f t="shared" si="64"/>
        <v>0</v>
      </c>
      <c r="K1041" s="19">
        <f t="shared" si="65"/>
        <v>-10.789338077019956</v>
      </c>
      <c r="M1041" t="b">
        <f t="shared" si="66"/>
        <v>0</v>
      </c>
      <c r="N1041" t="b">
        <f t="shared" si="67"/>
        <v>0</v>
      </c>
    </row>
    <row r="1042" spans="1:14" x14ac:dyDescent="0.3">
      <c r="A1042" t="str">
        <f>'Regression Coefficients_output'!A1041</f>
        <v>USW00024193</v>
      </c>
      <c r="B1042" t="str">
        <f>'Regression Coefficients_output'!B1041</f>
        <v>UT</v>
      </c>
      <c r="C1042">
        <f>'Regression Coefficients_output'!C1041</f>
        <v>40.720599999999997</v>
      </c>
      <c r="D1042">
        <f>'Regression Coefficients_output'!D1041</f>
        <v>-114.03579999999999</v>
      </c>
      <c r="E1042">
        <f>'Regression Coefficients_output'!G1041</f>
        <v>0</v>
      </c>
      <c r="F1042">
        <f>'Regression Coefficients_output'!K1041</f>
        <v>0</v>
      </c>
      <c r="G1042">
        <v>0.27654638231947298</v>
      </c>
      <c r="H1042">
        <v>0.76142770927606795</v>
      </c>
      <c r="J1042" s="19">
        <f t="shared" si="64"/>
        <v>0</v>
      </c>
      <c r="K1042" s="19">
        <f t="shared" si="65"/>
        <v>0</v>
      </c>
      <c r="M1042" t="b">
        <f t="shared" si="66"/>
        <v>0</v>
      </c>
      <c r="N1042" t="b">
        <f t="shared" si="67"/>
        <v>0</v>
      </c>
    </row>
    <row r="1043" spans="1:14" x14ac:dyDescent="0.3">
      <c r="A1043" t="str">
        <f>'Regression Coefficients_output'!A1042</f>
        <v>USW00024213</v>
      </c>
      <c r="B1043" t="str">
        <f>'Regression Coefficients_output'!B1042</f>
        <v>CA</v>
      </c>
      <c r="C1043">
        <f>'Regression Coefficients_output'!C1042</f>
        <v>40.809699999999999</v>
      </c>
      <c r="D1043">
        <f>'Regression Coefficients_output'!D1042</f>
        <v>-124.16030000000001</v>
      </c>
      <c r="E1043">
        <f>'Regression Coefficients_output'!G1042</f>
        <v>0.29969924812030002</v>
      </c>
      <c r="F1043">
        <f>'Regression Coefficients_output'!K1042</f>
        <v>0.16822966507176901</v>
      </c>
      <c r="G1043" t="str">
        <v>2.78665036016894e-06</v>
      </c>
      <c r="H1043">
        <v>1.3517504945950299E-3</v>
      </c>
      <c r="J1043" s="19">
        <f t="shared" si="64"/>
        <v>22.777142857142803</v>
      </c>
      <c r="K1043" s="19">
        <f t="shared" si="65"/>
        <v>12.785454545454444</v>
      </c>
      <c r="M1043" t="b">
        <f t="shared" si="66"/>
        <v>0</v>
      </c>
      <c r="N1043" t="b">
        <f t="shared" si="67"/>
        <v>0</v>
      </c>
    </row>
    <row r="1044" spans="1:14" x14ac:dyDescent="0.3">
      <c r="A1044" t="str">
        <f>'Regression Coefficients_output'!A1043</f>
        <v>USW00024284</v>
      </c>
      <c r="B1044" t="str">
        <f>'Regression Coefficients_output'!B1043</f>
        <v>OR</v>
      </c>
      <c r="C1044">
        <f>'Regression Coefficients_output'!C1043</f>
        <v>43.4133</v>
      </c>
      <c r="D1044">
        <f>'Regression Coefficients_output'!D1043</f>
        <v>-124.2436</v>
      </c>
      <c r="E1044">
        <f>'Regression Coefficients_output'!G1043</f>
        <v>0.19855092276144901</v>
      </c>
      <c r="F1044">
        <f>'Regression Coefficients_output'!K1043</f>
        <v>-0.14455228981544799</v>
      </c>
      <c r="G1044">
        <v>3.0060212790316001E-3</v>
      </c>
      <c r="H1044">
        <v>1.7343904817993E-2</v>
      </c>
      <c r="J1044" s="19">
        <f t="shared" si="64"/>
        <v>15.089870129870125</v>
      </c>
      <c r="K1044" s="19">
        <f t="shared" si="65"/>
        <v>-10.985974025974047</v>
      </c>
      <c r="M1044" t="b">
        <f t="shared" si="66"/>
        <v>0</v>
      </c>
      <c r="N1044" t="b">
        <f t="shared" si="67"/>
        <v>0</v>
      </c>
    </row>
    <row r="1045" spans="1:14" x14ac:dyDescent="0.3">
      <c r="A1045" t="str">
        <f>'Regression Coefficients_output'!A1044</f>
        <v>USW00024285</v>
      </c>
      <c r="B1045" t="str">
        <f>'Regression Coefficients_output'!B1044</f>
        <v>OR</v>
      </c>
      <c r="C1045">
        <f>'Regression Coefficients_output'!C1044</f>
        <v>44.643099999999997</v>
      </c>
      <c r="D1045">
        <f>'Regression Coefficients_output'!D1044</f>
        <v>-124.0556</v>
      </c>
      <c r="E1045">
        <f>'Regression Coefficients_output'!G1044</f>
        <v>0</v>
      </c>
      <c r="F1045">
        <f>'Regression Coefficients_output'!K1044</f>
        <v>-0.37808171996228901</v>
      </c>
      <c r="G1045">
        <v>0.61177695502226204</v>
      </c>
      <c r="H1045" t="str">
        <v>5.45204789615631e-06</v>
      </c>
      <c r="J1045" s="19">
        <f t="shared" si="64"/>
        <v>0</v>
      </c>
      <c r="K1045" s="19">
        <f t="shared" si="65"/>
        <v>-28.734210717133966</v>
      </c>
      <c r="M1045" t="b">
        <f t="shared" si="66"/>
        <v>0</v>
      </c>
      <c r="N1045" t="b">
        <f t="shared" si="67"/>
        <v>0</v>
      </c>
    </row>
    <row r="1046" spans="1:14" x14ac:dyDescent="0.3">
      <c r="A1046" t="str">
        <f>'Regression Coefficients_output'!A1045</f>
        <v>USW00093193</v>
      </c>
      <c r="B1046" t="str">
        <f>'Regression Coefficients_output'!B1045</f>
        <v>CA</v>
      </c>
      <c r="C1046">
        <f>'Regression Coefficients_output'!C1045</f>
        <v>36.78</v>
      </c>
      <c r="D1046">
        <f>'Regression Coefficients_output'!D1045</f>
        <v>-119.72029999999999</v>
      </c>
      <c r="E1046">
        <f>'Regression Coefficients_output'!G1045</f>
        <v>0.21870129870129801</v>
      </c>
      <c r="F1046">
        <f>'Regression Coefficients_output'!K1045</f>
        <v>-0.37641831852358099</v>
      </c>
      <c r="G1046" t="str">
        <v>9.32023518702893e-05</v>
      </c>
      <c r="H1046" t="str">
        <v>1.03574094119974e-09</v>
      </c>
      <c r="J1046" s="19">
        <f t="shared" si="64"/>
        <v>16.621298701298649</v>
      </c>
      <c r="K1046" s="19">
        <f t="shared" si="65"/>
        <v>-28.607792207792155</v>
      </c>
      <c r="M1046" t="b">
        <f t="shared" si="66"/>
        <v>0</v>
      </c>
      <c r="N1046" t="b">
        <f t="shared" si="67"/>
        <v>0</v>
      </c>
    </row>
    <row r="1047" spans="1:14" x14ac:dyDescent="0.3">
      <c r="A1047" t="str">
        <f>'Regression Coefficients_output'!A1046</f>
        <v>USW00093729</v>
      </c>
      <c r="B1047" t="str">
        <f>'Regression Coefficients_output'!B1046</f>
        <v>NC</v>
      </c>
      <c r="C1047">
        <f>'Regression Coefficients_output'!C1046</f>
        <v>35.232500000000002</v>
      </c>
      <c r="D1047">
        <f>'Regression Coefficients_output'!D1046</f>
        <v>-75.622200000000007</v>
      </c>
      <c r="E1047">
        <f>'Regression Coefficients_output'!G1046</f>
        <v>0.31107829834783102</v>
      </c>
      <c r="F1047">
        <f>'Regression Coefficients_output'!K1046</f>
        <v>-0.34172719291243597</v>
      </c>
      <c r="G1047">
        <v>1.45723253718701E-4</v>
      </c>
      <c r="H1047" t="str">
        <v>3.86167695348075e-07</v>
      </c>
      <c r="J1047" s="19">
        <f t="shared" si="64"/>
        <v>23.641950674435158</v>
      </c>
      <c r="K1047" s="19">
        <f t="shared" si="65"/>
        <v>-25.971266661345133</v>
      </c>
      <c r="M1047" t="b">
        <f t="shared" si="66"/>
        <v>0</v>
      </c>
      <c r="N1047" t="b">
        <f t="shared" si="67"/>
        <v>0</v>
      </c>
    </row>
    <row r="1048" spans="1:14" x14ac:dyDescent="0.3">
      <c r="A1048" t="str">
        <f>'Regression Coefficients_output'!A1047</f>
        <v>USW00093805</v>
      </c>
      <c r="B1048" t="str">
        <f>'Regression Coefficients_output'!B1047</f>
        <v>FL</v>
      </c>
      <c r="C1048">
        <f>'Regression Coefficients_output'!C1047</f>
        <v>30.397500000000001</v>
      </c>
      <c r="D1048">
        <f>'Regression Coefficients_output'!D1047</f>
        <v>-84.328900000000004</v>
      </c>
      <c r="E1048">
        <f>'Regression Coefficients_output'!G1047</f>
        <v>0.40859876965140002</v>
      </c>
      <c r="F1048">
        <f>'Regression Coefficients_output'!K1047</f>
        <v>0</v>
      </c>
      <c r="G1048" t="str">
        <v>2.58844422544295e-06</v>
      </c>
      <c r="H1048">
        <v>0.47364517377766702</v>
      </c>
      <c r="J1048" s="19">
        <f t="shared" si="64"/>
        <v>31.053506493506401</v>
      </c>
      <c r="K1048" s="19">
        <f t="shared" si="65"/>
        <v>0</v>
      </c>
      <c r="M1048" t="b">
        <f t="shared" si="66"/>
        <v>0</v>
      </c>
      <c r="N1048" t="b">
        <f t="shared" si="67"/>
        <v>0</v>
      </c>
    </row>
    <row r="1049" spans="1:14" x14ac:dyDescent="0.3">
      <c r="A1049" t="str">
        <f>'Regression Coefficients_output'!A1048</f>
        <v>USW00093806</v>
      </c>
      <c r="B1049" t="str">
        <f>'Regression Coefficients_output'!B1048</f>
        <v>AL</v>
      </c>
      <c r="C1049">
        <f>'Regression Coefficients_output'!C1048</f>
        <v>33.212200000000003</v>
      </c>
      <c r="D1049">
        <f>'Regression Coefficients_output'!D1048</f>
        <v>-87.615600000000001</v>
      </c>
      <c r="E1049">
        <f>'Regression Coefficients_output'!G1048</f>
        <v>0</v>
      </c>
      <c r="F1049">
        <f>'Regression Coefficients_output'!K1048</f>
        <v>-0.14547924611035501</v>
      </c>
      <c r="G1049">
        <v>0.61073126028439095</v>
      </c>
      <c r="H1049">
        <v>2.5685247329261E-3</v>
      </c>
      <c r="J1049" s="19">
        <f t="shared" si="64"/>
        <v>0</v>
      </c>
      <c r="K1049" s="19">
        <f t="shared" si="65"/>
        <v>-11.05642270438698</v>
      </c>
      <c r="M1049" t="b">
        <f t="shared" si="66"/>
        <v>0</v>
      </c>
      <c r="N1049" t="b">
        <f t="shared" si="67"/>
        <v>0</v>
      </c>
    </row>
    <row r="1050" spans="1:14" x14ac:dyDescent="0.3">
      <c r="A1050" t="str">
        <f>'Regression Coefficients_output'!A1049</f>
        <v>USW00093808</v>
      </c>
      <c r="B1050" t="str">
        <f>'Regression Coefficients_output'!B1049</f>
        <v>KY</v>
      </c>
      <c r="C1050">
        <f>'Regression Coefficients_output'!C1049</f>
        <v>36.964700000000001</v>
      </c>
      <c r="D1050">
        <f>'Regression Coefficients_output'!D1049</f>
        <v>-86.423900000000003</v>
      </c>
      <c r="E1050">
        <f>'Regression Coefficients_output'!G1049</f>
        <v>0</v>
      </c>
      <c r="F1050">
        <f>'Regression Coefficients_output'!K1049</f>
        <v>-0.155912508544087</v>
      </c>
      <c r="G1050">
        <v>0.97787875685221803</v>
      </c>
      <c r="H1050">
        <v>2.9056581375575801E-3</v>
      </c>
      <c r="J1050" s="19">
        <f t="shared" si="64"/>
        <v>0</v>
      </c>
      <c r="K1050" s="19">
        <f t="shared" si="65"/>
        <v>-11.849350649350612</v>
      </c>
      <c r="M1050" t="b">
        <f t="shared" si="66"/>
        <v>0</v>
      </c>
      <c r="N1050" t="b">
        <f t="shared" si="67"/>
        <v>0</v>
      </c>
    </row>
    <row r="1051" spans="1:14" x14ac:dyDescent="0.3">
      <c r="A1051" t="str">
        <f>'Regression Coefficients_output'!A1050</f>
        <v>USW00093986</v>
      </c>
      <c r="B1051" t="str">
        <f>'Regression Coefficients_output'!B1050</f>
        <v>OK</v>
      </c>
      <c r="C1051">
        <f>'Regression Coefficients_output'!C1050</f>
        <v>34.989199999999997</v>
      </c>
      <c r="D1051">
        <f>'Regression Coefficients_output'!D1050</f>
        <v>-99.052800000000005</v>
      </c>
      <c r="E1051">
        <f>'Regression Coefficients_output'!G1050</f>
        <v>0</v>
      </c>
      <c r="F1051">
        <f>'Regression Coefficients_output'!K1050</f>
        <v>-0.15250854408749101</v>
      </c>
      <c r="G1051">
        <v>0.14301311645644901</v>
      </c>
      <c r="H1051">
        <v>4.1600403855583602E-4</v>
      </c>
      <c r="J1051" s="19">
        <f t="shared" si="64"/>
        <v>0</v>
      </c>
      <c r="K1051" s="19">
        <f t="shared" si="65"/>
        <v>-11.590649350649317</v>
      </c>
      <c r="M1051" t="b">
        <f t="shared" si="66"/>
        <v>0</v>
      </c>
      <c r="N1051" t="b">
        <f t="shared" si="67"/>
        <v>0</v>
      </c>
    </row>
    <row r="1052" spans="1:14" x14ac:dyDescent="0.3">
      <c r="A1052" t="str">
        <f>'Regression Coefficients_output'!A1051</f>
        <v>USW00094008</v>
      </c>
      <c r="B1052" t="str">
        <f>'Regression Coefficients_output'!B1051</f>
        <v>MT</v>
      </c>
      <c r="C1052">
        <f>'Regression Coefficients_output'!C1051</f>
        <v>48.206400000000002</v>
      </c>
      <c r="D1052">
        <f>'Regression Coefficients_output'!D1051</f>
        <v>-106.6247</v>
      </c>
      <c r="E1052">
        <f>'Regression Coefficients_output'!G1051</f>
        <v>0</v>
      </c>
      <c r="F1052">
        <f>'Regression Coefficients_output'!K1051</f>
        <v>-0.167778537252221</v>
      </c>
      <c r="G1052">
        <v>0.10539562703913199</v>
      </c>
      <c r="H1052">
        <v>6.0440219138190195E-4</v>
      </c>
      <c r="J1052" s="19">
        <f t="shared" si="64"/>
        <v>0</v>
      </c>
      <c r="K1052" s="19">
        <f t="shared" si="65"/>
        <v>-12.751168831168796</v>
      </c>
      <c r="M1052" t="b">
        <f t="shared" si="66"/>
        <v>0</v>
      </c>
      <c r="N1052" t="b">
        <f t="shared" si="67"/>
        <v>0</v>
      </c>
    </row>
    <row r="1053" spans="1:14" x14ac:dyDescent="0.3">
      <c r="A1053" t="str">
        <f>'Regression Coefficients_output'!A1052</f>
        <v>USW00094224</v>
      </c>
      <c r="B1053" t="str">
        <f>'Regression Coefficients_output'!B1052</f>
        <v>OR</v>
      </c>
      <c r="C1053">
        <f>'Regression Coefficients_output'!C1052</f>
        <v>46.1569</v>
      </c>
      <c r="D1053">
        <f>'Regression Coefficients_output'!D1052</f>
        <v>-123.88330000000001</v>
      </c>
      <c r="E1053">
        <f>'Regression Coefficients_output'!G1052</f>
        <v>7.0523138832997503E-2</v>
      </c>
      <c r="F1053">
        <f>'Regression Coefficients_output'!K1052</f>
        <v>-0.18004694835680399</v>
      </c>
      <c r="G1053">
        <v>7.4371944604536194E-2</v>
      </c>
      <c r="H1053">
        <v>1.9330876920496899E-3</v>
      </c>
      <c r="J1053" s="19">
        <f t="shared" si="64"/>
        <v>5.3597585513078103</v>
      </c>
      <c r="K1053" s="19">
        <f t="shared" si="65"/>
        <v>-13.683568075117103</v>
      </c>
      <c r="M1053" t="b">
        <f t="shared" si="66"/>
        <v>0</v>
      </c>
      <c r="N1053" t="b">
        <f t="shared" si="67"/>
        <v>0</v>
      </c>
    </row>
    <row r="1054" spans="1:14" x14ac:dyDescent="0.3">
      <c r="A1054" t="str">
        <f>'Regression Coefficients_output'!A1053</f>
        <v>USW00094728</v>
      </c>
      <c r="B1054" t="str">
        <f>'Regression Coefficients_output'!B1053</f>
        <v>NY</v>
      </c>
      <c r="C1054">
        <f>'Regression Coefficients_output'!C1053</f>
        <v>40.7789</v>
      </c>
      <c r="D1054">
        <f>'Regression Coefficients_output'!D1053</f>
        <v>-73.969200000000001</v>
      </c>
      <c r="E1054">
        <f>'Regression Coefficients_output'!G1053</f>
        <v>0</v>
      </c>
      <c r="F1054">
        <f>'Regression Coefficients_output'!K1053</f>
        <v>-0.153164730006836</v>
      </c>
      <c r="G1054">
        <v>0.63048340156043303</v>
      </c>
      <c r="H1054">
        <v>1.39337963026603E-3</v>
      </c>
      <c r="J1054" s="19">
        <f t="shared" si="64"/>
        <v>0</v>
      </c>
      <c r="K1054" s="19">
        <f t="shared" si="65"/>
        <v>-11.640519480519536</v>
      </c>
      <c r="M1054" t="b">
        <f t="shared" si="66"/>
        <v>0</v>
      </c>
      <c r="N1054" t="b">
        <f t="shared" si="67"/>
        <v>0</v>
      </c>
    </row>
    <row r="1055" spans="1:14" x14ac:dyDescent="0.3">
      <c r="A1055" t="str">
        <f>'Regression Coefficients_output'!A1054</f>
        <v>USW00094967</v>
      </c>
      <c r="B1055" t="str">
        <f>'Regression Coefficients_output'!B1054</f>
        <v>MN</v>
      </c>
      <c r="C1055">
        <f>'Regression Coefficients_output'!C1054</f>
        <v>46.899700000000003</v>
      </c>
      <c r="D1055">
        <f>'Regression Coefficients_output'!D1054</f>
        <v>-95.066900000000004</v>
      </c>
      <c r="E1055">
        <f>'Regression Coefficients_output'!G1054</f>
        <v>0</v>
      </c>
      <c r="F1055">
        <f>'Regression Coefficients_output'!K1054</f>
        <v>-9.5967190704033201E-2</v>
      </c>
      <c r="G1055">
        <v>0.71525181051548803</v>
      </c>
      <c r="H1055">
        <v>2.7925951190538301E-2</v>
      </c>
      <c r="J1055" s="19">
        <f t="shared" si="64"/>
        <v>0</v>
      </c>
      <c r="K1055" s="19">
        <f t="shared" si="65"/>
        <v>-7.2935064935065235</v>
      </c>
      <c r="M1055" t="b">
        <f t="shared" si="66"/>
        <v>0</v>
      </c>
      <c r="N1055" t="b">
        <f t="shared" si="67"/>
        <v>0</v>
      </c>
    </row>
    <row r="1056" spans="1:14" x14ac:dyDescent="0.3">
      <c r="G1056">
        <v>0</v>
      </c>
      <c r="H1056">
        <v>0</v>
      </c>
      <c r="J1056" s="19"/>
      <c r="K1056" s="19"/>
    </row>
    <row r="1057" spans="7:11" x14ac:dyDescent="0.3">
      <c r="G1057">
        <v>0</v>
      </c>
      <c r="H1057">
        <v>0</v>
      </c>
      <c r="J1057" s="19"/>
      <c r="K1057" s="19"/>
    </row>
    <row r="1058" spans="7:11" x14ac:dyDescent="0.3">
      <c r="G1058">
        <v>0</v>
      </c>
      <c r="H1058">
        <v>0</v>
      </c>
      <c r="J1058" s="19"/>
      <c r="K1058" s="19"/>
    </row>
    <row r="1059" spans="7:11" x14ac:dyDescent="0.3">
      <c r="G1059">
        <v>0</v>
      </c>
      <c r="H1059">
        <v>0</v>
      </c>
      <c r="J1059" s="19"/>
      <c r="K1059" s="19"/>
    </row>
    <row r="1060" spans="7:11" x14ac:dyDescent="0.3">
      <c r="G1060">
        <v>0</v>
      </c>
      <c r="H1060">
        <v>0</v>
      </c>
      <c r="J1060" s="19"/>
      <c r="K1060" s="19"/>
    </row>
    <row r="1061" spans="7:11" x14ac:dyDescent="0.3">
      <c r="G1061">
        <v>0</v>
      </c>
      <c r="H1061">
        <v>0</v>
      </c>
      <c r="J1061" s="19"/>
      <c r="K1061" s="19"/>
    </row>
    <row r="1062" spans="7:11" x14ac:dyDescent="0.3">
      <c r="G1062">
        <v>0</v>
      </c>
      <c r="H1062">
        <v>0</v>
      </c>
      <c r="J1062" s="19"/>
      <c r="K1062" s="19"/>
    </row>
    <row r="1063" spans="7:11" x14ac:dyDescent="0.3">
      <c r="G1063">
        <v>0</v>
      </c>
      <c r="H1063">
        <v>0</v>
      </c>
      <c r="J1063" s="19"/>
      <c r="K1063" s="19"/>
    </row>
    <row r="1064" spans="7:11" x14ac:dyDescent="0.3">
      <c r="G1064">
        <v>0</v>
      </c>
      <c r="H1064">
        <v>0</v>
      </c>
      <c r="J1064" s="19"/>
      <c r="K1064" s="19"/>
    </row>
    <row r="1065" spans="7:11" x14ac:dyDescent="0.3">
      <c r="G1065">
        <v>0</v>
      </c>
      <c r="H1065">
        <v>0</v>
      </c>
      <c r="J1065" s="19"/>
      <c r="K1065" s="19"/>
    </row>
    <row r="1066" spans="7:11" x14ac:dyDescent="0.3">
      <c r="G1066">
        <v>0</v>
      </c>
      <c r="H1066">
        <v>0</v>
      </c>
      <c r="J1066" s="19"/>
      <c r="K1066" s="19"/>
    </row>
    <row r="1067" spans="7:11" x14ac:dyDescent="0.3">
      <c r="G1067">
        <v>0</v>
      </c>
      <c r="H1067">
        <v>0</v>
      </c>
      <c r="J1067" s="19"/>
      <c r="K1067" s="19"/>
    </row>
    <row r="1068" spans="7:11" x14ac:dyDescent="0.3">
      <c r="G1068">
        <v>0</v>
      </c>
      <c r="H1068">
        <v>0</v>
      </c>
      <c r="J1068" s="19"/>
      <c r="K1068" s="19"/>
    </row>
    <row r="1069" spans="7:11" x14ac:dyDescent="0.3">
      <c r="G1069">
        <v>0</v>
      </c>
      <c r="H1069">
        <v>0</v>
      </c>
      <c r="J1069" s="19"/>
      <c r="K1069" s="19"/>
    </row>
    <row r="1070" spans="7:11" x14ac:dyDescent="0.3">
      <c r="J1070" s="19"/>
      <c r="K1070" s="19"/>
    </row>
    <row r="1071" spans="7:11" x14ac:dyDescent="0.3">
      <c r="J1071" s="19"/>
      <c r="K1071" s="19"/>
    </row>
    <row r="1072" spans="7:11" x14ac:dyDescent="0.3">
      <c r="J1072" s="19"/>
      <c r="K1072" s="19"/>
    </row>
    <row r="1073" spans="10:11" x14ac:dyDescent="0.3">
      <c r="J1073" s="19"/>
      <c r="K1073" s="19"/>
    </row>
    <row r="1074" spans="10:11" x14ac:dyDescent="0.3">
      <c r="J1074" s="19"/>
      <c r="K1074" s="19"/>
    </row>
    <row r="1075" spans="10:11" x14ac:dyDescent="0.3">
      <c r="J1075" s="19"/>
      <c r="K1075" s="19"/>
    </row>
    <row r="1076" spans="10:11" x14ac:dyDescent="0.3">
      <c r="J1076" s="19"/>
      <c r="K1076" s="19"/>
    </row>
    <row r="1077" spans="10:11" x14ac:dyDescent="0.3">
      <c r="J1077" s="19"/>
      <c r="K1077" s="19"/>
    </row>
    <row r="1078" spans="10:11" x14ac:dyDescent="0.3">
      <c r="J1078" s="19"/>
      <c r="K1078" s="19"/>
    </row>
    <row r="1079" spans="10:11" x14ac:dyDescent="0.3">
      <c r="J1079" s="19"/>
      <c r="K1079" s="19"/>
    </row>
    <row r="1080" spans="10:11" x14ac:dyDescent="0.3">
      <c r="J1080" s="19"/>
      <c r="K1080" s="19"/>
    </row>
    <row r="1081" spans="10:11" x14ac:dyDescent="0.3">
      <c r="J1081" s="19"/>
      <c r="K1081" s="19"/>
    </row>
    <row r="1082" spans="10:11" x14ac:dyDescent="0.3">
      <c r="J1082" s="19"/>
      <c r="K1082" s="19"/>
    </row>
    <row r="1083" spans="10:11" x14ac:dyDescent="0.3">
      <c r="J1083" s="19"/>
      <c r="K1083" s="19"/>
    </row>
    <row r="1084" spans="10:11" x14ac:dyDescent="0.3">
      <c r="J1084" s="19"/>
      <c r="K1084" s="19"/>
    </row>
    <row r="1085" spans="10:11" x14ac:dyDescent="0.3">
      <c r="J1085" s="19"/>
      <c r="K1085" s="19"/>
    </row>
    <row r="1086" spans="10:11" x14ac:dyDescent="0.3">
      <c r="J1086" s="19"/>
      <c r="K1086" s="19"/>
    </row>
    <row r="1087" spans="10:11" x14ac:dyDescent="0.3">
      <c r="J1087" s="19"/>
      <c r="K1087" s="19"/>
    </row>
    <row r="1088" spans="10:11" x14ac:dyDescent="0.3">
      <c r="J1088" s="19"/>
      <c r="K1088" s="19"/>
    </row>
    <row r="1089" spans="10:11" x14ac:dyDescent="0.3">
      <c r="J1089" s="19"/>
      <c r="K1089" s="19"/>
    </row>
    <row r="1090" spans="10:11" x14ac:dyDescent="0.3">
      <c r="J1090" s="19"/>
      <c r="K1090" s="19"/>
    </row>
    <row r="1091" spans="10:11" x14ac:dyDescent="0.3">
      <c r="J1091" s="19"/>
      <c r="K1091" s="19"/>
    </row>
    <row r="1092" spans="10:11" x14ac:dyDescent="0.3">
      <c r="J1092" s="19"/>
      <c r="K1092" s="19"/>
    </row>
    <row r="1093" spans="10:11" x14ac:dyDescent="0.3">
      <c r="J1093" s="19"/>
      <c r="K1093" s="19"/>
    </row>
    <row r="1094" spans="10:11" x14ac:dyDescent="0.3">
      <c r="J1094" s="19"/>
      <c r="K1094" s="19"/>
    </row>
    <row r="1095" spans="10:11" x14ac:dyDescent="0.3">
      <c r="J1095" s="19"/>
      <c r="K1095" s="19"/>
    </row>
    <row r="1096" spans="10:11" x14ac:dyDescent="0.3">
      <c r="J1096" s="19"/>
      <c r="K1096" s="19"/>
    </row>
    <row r="1097" spans="10:11" x14ac:dyDescent="0.3">
      <c r="J1097" s="19"/>
      <c r="K1097" s="19"/>
    </row>
    <row r="1098" spans="10:11" x14ac:dyDescent="0.3">
      <c r="J1098" s="19"/>
      <c r="K1098" s="19"/>
    </row>
    <row r="1099" spans="10:11" x14ac:dyDescent="0.3">
      <c r="J1099" s="19"/>
      <c r="K1099" s="19"/>
    </row>
    <row r="1100" spans="10:11" x14ac:dyDescent="0.3">
      <c r="J1100" s="19"/>
      <c r="K1100" s="19"/>
    </row>
    <row r="1101" spans="10:11" x14ac:dyDescent="0.3">
      <c r="J1101" s="19"/>
      <c r="K1101" s="19"/>
    </row>
    <row r="1102" spans="10:11" x14ac:dyDescent="0.3">
      <c r="J1102" s="19"/>
      <c r="K1102" s="19"/>
    </row>
    <row r="1103" spans="10:11" x14ac:dyDescent="0.3">
      <c r="J1103" s="19"/>
      <c r="K1103" s="19"/>
    </row>
    <row r="1104" spans="10:11" x14ac:dyDescent="0.3">
      <c r="J1104" s="19"/>
      <c r="K1104" s="19"/>
    </row>
    <row r="1105" spans="10:11" x14ac:dyDescent="0.3">
      <c r="J1105" s="19"/>
      <c r="K1105" s="19"/>
    </row>
    <row r="1106" spans="10:11" x14ac:dyDescent="0.3">
      <c r="J1106" s="19"/>
      <c r="K1106" s="19"/>
    </row>
    <row r="1107" spans="10:11" x14ac:dyDescent="0.3">
      <c r="J1107" s="19"/>
      <c r="K1107" s="19"/>
    </row>
    <row r="1108" spans="10:11" x14ac:dyDescent="0.3">
      <c r="J1108" s="19"/>
      <c r="K1108" s="19"/>
    </row>
    <row r="1109" spans="10:11" x14ac:dyDescent="0.3">
      <c r="J1109" s="19"/>
      <c r="K1109" s="19"/>
    </row>
    <row r="1110" spans="10:11" x14ac:dyDescent="0.3">
      <c r="J1110" s="19"/>
      <c r="K1110" s="19"/>
    </row>
    <row r="1111" spans="10:11" x14ac:dyDescent="0.3">
      <c r="J1111" s="19"/>
      <c r="K1111" s="19"/>
    </row>
  </sheetData>
  <autoFilter ref="A3:N1069" xr:uid="{0D3A6674-A5F3-4413-AABD-86C8FFADC90F}"/>
  <conditionalFormatting sqref="M1:N1048576">
    <cfRule type="containsText" dxfId="0" priority="1" operator="containsText" text="TRUE">
      <formula>NOT(ISERROR(SEARCH("TRUE",M1)))</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111"/>
  <sheetViews>
    <sheetView workbookViewId="0">
      <pane ySplit="2" topLeftCell="A3" activePane="bottomLeft" state="frozen"/>
      <selection pane="bottomLeft" activeCell="A3" sqref="A3"/>
    </sheetView>
  </sheetViews>
  <sheetFormatPr defaultColWidth="8.88671875" defaultRowHeight="14.4" x14ac:dyDescent="0.3"/>
  <cols>
    <col min="1" max="1" width="16.33203125" bestFit="1" customWidth="1"/>
    <col min="2" max="2" width="5" bestFit="1" customWidth="1"/>
    <col min="3" max="3" width="8.109375" bestFit="1" customWidth="1"/>
    <col min="4" max="4" width="9.6640625" bestFit="1" customWidth="1"/>
    <col min="5" max="5" width="12.6640625" bestFit="1" customWidth="1"/>
    <col min="6" max="6" width="12.109375" bestFit="1" customWidth="1"/>
    <col min="7" max="7" width="12.6640625" bestFit="1" customWidth="1"/>
    <col min="8" max="8" width="12.109375" bestFit="1" customWidth="1"/>
    <col min="9" max="9" width="12.6640625" bestFit="1" customWidth="1"/>
    <col min="10" max="10" width="12.109375" bestFit="1" customWidth="1"/>
    <col min="11" max="11" width="12.6640625" bestFit="1" customWidth="1"/>
    <col min="12" max="12" width="12.109375" bestFit="1" customWidth="1"/>
    <col min="14" max="14" width="16.6640625" customWidth="1"/>
    <col min="19" max="19" width="33.88671875" bestFit="1" customWidth="1"/>
  </cols>
  <sheetData>
    <row r="1" spans="1:30" x14ac:dyDescent="0.3">
      <c r="A1" s="21" t="s">
        <v>1157</v>
      </c>
      <c r="B1" s="21"/>
      <c r="C1" s="21"/>
      <c r="D1" s="21"/>
      <c r="E1" s="21"/>
      <c r="F1" s="21"/>
      <c r="G1" s="21"/>
      <c r="H1" s="21"/>
      <c r="I1" s="21"/>
      <c r="J1" s="21"/>
      <c r="K1" s="21"/>
      <c r="L1" s="21"/>
      <c r="N1" s="1"/>
      <c r="S1" s="21" t="s">
        <v>1594</v>
      </c>
      <c r="T1" s="21"/>
      <c r="U1" s="21"/>
      <c r="V1" s="21"/>
      <c r="W1" s="21"/>
      <c r="X1" s="21"/>
      <c r="Y1" s="21"/>
      <c r="Z1" s="21"/>
      <c r="AA1" s="21"/>
      <c r="AB1" s="21"/>
      <c r="AC1" s="21"/>
      <c r="AD1" s="21"/>
    </row>
    <row r="2" spans="1:30" ht="15" customHeight="1" x14ac:dyDescent="0.3">
      <c r="A2" s="1" t="s">
        <v>0</v>
      </c>
      <c r="B2" s="1" t="s">
        <v>1</v>
      </c>
      <c r="C2" s="1" t="s">
        <v>2</v>
      </c>
      <c r="D2" s="1" t="s">
        <v>3</v>
      </c>
      <c r="E2" s="1" t="s">
        <v>923</v>
      </c>
      <c r="F2" s="1" t="s">
        <v>924</v>
      </c>
      <c r="G2" s="1" t="s">
        <v>925</v>
      </c>
      <c r="H2" s="1" t="s">
        <v>926</v>
      </c>
      <c r="I2" s="1" t="s">
        <v>927</v>
      </c>
      <c r="J2" s="1" t="s">
        <v>928</v>
      </c>
      <c r="K2" s="1" t="s">
        <v>929</v>
      </c>
      <c r="L2" s="1" t="s">
        <v>930</v>
      </c>
      <c r="N2" s="1"/>
      <c r="S2" s="1" t="s">
        <v>0</v>
      </c>
      <c r="T2" s="1" t="s">
        <v>1</v>
      </c>
      <c r="U2" s="1" t="s">
        <v>2</v>
      </c>
      <c r="V2" s="1" t="s">
        <v>3</v>
      </c>
      <c r="W2" s="1" t="s">
        <v>923</v>
      </c>
      <c r="X2" s="1" t="s">
        <v>924</v>
      </c>
      <c r="Y2" s="1" t="s">
        <v>925</v>
      </c>
      <c r="Z2" s="1" t="s">
        <v>926</v>
      </c>
      <c r="AA2" s="1" t="s">
        <v>927</v>
      </c>
      <c r="AB2" s="1" t="s">
        <v>928</v>
      </c>
      <c r="AC2" s="1" t="s">
        <v>929</v>
      </c>
      <c r="AD2" s="1" t="s">
        <v>930</v>
      </c>
    </row>
    <row r="3" spans="1:30" ht="15" customHeight="1" x14ac:dyDescent="0.3">
      <c r="A3" t="s">
        <v>56</v>
      </c>
      <c r="B3" t="s">
        <v>6</v>
      </c>
      <c r="C3">
        <v>31.058299999999999</v>
      </c>
      <c r="D3">
        <v>-87.055000000000007</v>
      </c>
      <c r="E3">
        <v>0</v>
      </c>
      <c r="F3">
        <v>0.26754660251116003</v>
      </c>
      <c r="G3">
        <v>-0.18876207199297801</v>
      </c>
      <c r="H3">
        <v>5.0886501834945003E-2</v>
      </c>
      <c r="I3">
        <v>0</v>
      </c>
      <c r="J3">
        <v>0</v>
      </c>
      <c r="K3">
        <v>0</v>
      </c>
      <c r="L3">
        <v>0.114767261788794</v>
      </c>
      <c r="Q3">
        <f>COUNTIF(P:P,TRUE)</f>
        <v>0</v>
      </c>
      <c r="S3" t="s">
        <v>56</v>
      </c>
      <c r="T3" t="s">
        <v>6</v>
      </c>
      <c r="U3">
        <v>31.058299999999999</v>
      </c>
      <c r="V3">
        <v>-87.055000000000007</v>
      </c>
      <c r="W3">
        <v>0</v>
      </c>
      <c r="X3">
        <v>0.26754660251116003</v>
      </c>
      <c r="Y3">
        <v>-0.18876207199297801</v>
      </c>
      <c r="Z3">
        <v>5.0886501834945003E-2</v>
      </c>
      <c r="AA3">
        <v>0</v>
      </c>
      <c r="AB3">
        <v>0</v>
      </c>
      <c r="AC3">
        <v>0</v>
      </c>
      <c r="AD3">
        <v>0.114767261788794</v>
      </c>
    </row>
    <row r="4" spans="1:30" ht="15" customHeight="1" x14ac:dyDescent="0.3">
      <c r="A4" t="s">
        <v>57</v>
      </c>
      <c r="B4" t="s">
        <v>6</v>
      </c>
      <c r="C4">
        <v>30.546700000000001</v>
      </c>
      <c r="D4">
        <v>-87.880799999999994</v>
      </c>
      <c r="E4">
        <v>0</v>
      </c>
      <c r="F4">
        <v>0.56130335841432399</v>
      </c>
      <c r="G4">
        <v>0</v>
      </c>
      <c r="H4">
        <v>0.11129897281143999</v>
      </c>
      <c r="I4">
        <v>0</v>
      </c>
      <c r="J4">
        <v>0</v>
      </c>
      <c r="K4">
        <v>0.11153793574846201</v>
      </c>
      <c r="L4">
        <v>1.5063779465858299E-2</v>
      </c>
      <c r="S4" t="s">
        <v>57</v>
      </c>
      <c r="T4" t="s">
        <v>6</v>
      </c>
      <c r="U4">
        <v>30.546700000000001</v>
      </c>
      <c r="V4">
        <v>-87.880799999999994</v>
      </c>
      <c r="W4">
        <v>0</v>
      </c>
      <c r="X4">
        <v>0.788127181794533</v>
      </c>
      <c r="Y4">
        <v>0</v>
      </c>
      <c r="Z4">
        <v>0.122103382510863</v>
      </c>
      <c r="AA4">
        <v>0</v>
      </c>
      <c r="AB4">
        <v>0</v>
      </c>
      <c r="AC4">
        <v>0.13923855362211501</v>
      </c>
      <c r="AD4">
        <v>4.0324158939761198E-3</v>
      </c>
    </row>
    <row r="5" spans="1:30" ht="15" customHeight="1" x14ac:dyDescent="0.3">
      <c r="A5" t="s">
        <v>931</v>
      </c>
      <c r="B5" t="s">
        <v>6</v>
      </c>
      <c r="C5">
        <v>32.834699999999998</v>
      </c>
      <c r="D5">
        <v>-88.134200000000007</v>
      </c>
      <c r="E5">
        <v>0</v>
      </c>
      <c r="F5">
        <v>0.56266317749879302</v>
      </c>
      <c r="G5">
        <v>0</v>
      </c>
      <c r="H5">
        <v>0.24320579263769401</v>
      </c>
      <c r="I5">
        <v>0</v>
      </c>
      <c r="J5">
        <v>0.76731683650238103</v>
      </c>
      <c r="K5">
        <v>-0.25037052499739099</v>
      </c>
      <c r="L5" s="32" t="s">
        <v>1252</v>
      </c>
      <c r="S5" t="s">
        <v>931</v>
      </c>
      <c r="T5" t="s">
        <v>6</v>
      </c>
      <c r="U5">
        <v>32.834699999999998</v>
      </c>
      <c r="V5">
        <v>-88.134200000000007</v>
      </c>
      <c r="W5">
        <v>0</v>
      </c>
      <c r="X5">
        <v>0.40080934164175502</v>
      </c>
      <c r="Y5">
        <v>0</v>
      </c>
      <c r="Z5">
        <v>0.16885786451743301</v>
      </c>
      <c r="AA5">
        <v>0</v>
      </c>
      <c r="AB5">
        <v>0.84643951313165</v>
      </c>
      <c r="AC5">
        <v>-0.22628648233487</v>
      </c>
      <c r="AD5">
        <v>5.5128956080880895E-4</v>
      </c>
    </row>
    <row r="6" spans="1:30" ht="15" customHeight="1" x14ac:dyDescent="0.3">
      <c r="A6" t="s">
        <v>58</v>
      </c>
      <c r="B6" t="s">
        <v>6</v>
      </c>
      <c r="C6">
        <v>32.6922</v>
      </c>
      <c r="D6">
        <v>-87.576099999999997</v>
      </c>
      <c r="E6">
        <v>0</v>
      </c>
      <c r="F6">
        <v>0.15145557629373199</v>
      </c>
      <c r="G6">
        <v>-0.15336978810662999</v>
      </c>
      <c r="H6">
        <v>8.1054129236618797E-2</v>
      </c>
      <c r="I6">
        <v>0</v>
      </c>
      <c r="J6">
        <v>0.98199858433353104</v>
      </c>
      <c r="K6">
        <v>0</v>
      </c>
      <c r="L6">
        <v>0.14227225822178699</v>
      </c>
      <c r="S6" t="s">
        <v>58</v>
      </c>
      <c r="T6" t="s">
        <v>6</v>
      </c>
      <c r="U6">
        <v>32.6922</v>
      </c>
      <c r="V6">
        <v>-87.576099999999997</v>
      </c>
      <c r="W6">
        <v>0</v>
      </c>
      <c r="X6">
        <v>0.15066782047591301</v>
      </c>
      <c r="Y6">
        <v>-0.158953474021967</v>
      </c>
      <c r="Z6">
        <v>9.1317971670759099E-2</v>
      </c>
      <c r="AA6">
        <v>0</v>
      </c>
      <c r="AB6">
        <v>0.96254359110319498</v>
      </c>
      <c r="AC6">
        <v>0</v>
      </c>
      <c r="AD6">
        <v>0.108552713046287</v>
      </c>
    </row>
    <row r="7" spans="1:30" ht="15" customHeight="1" x14ac:dyDescent="0.3">
      <c r="A7" t="s">
        <v>59</v>
      </c>
      <c r="B7" t="s">
        <v>6</v>
      </c>
      <c r="C7">
        <v>31.881399999999999</v>
      </c>
      <c r="D7">
        <v>-86.250299999999996</v>
      </c>
      <c r="E7">
        <v>0</v>
      </c>
      <c r="F7">
        <v>0.55373062020056296</v>
      </c>
      <c r="G7">
        <v>0</v>
      </c>
      <c r="H7">
        <v>0.60634046498027505</v>
      </c>
      <c r="I7">
        <v>0</v>
      </c>
      <c r="J7">
        <v>0.745087348645882</v>
      </c>
      <c r="K7">
        <v>0.271497252747253</v>
      </c>
      <c r="L7" s="32" t="s">
        <v>1253</v>
      </c>
      <c r="S7" t="s">
        <v>59</v>
      </c>
      <c r="T7" t="s">
        <v>6</v>
      </c>
      <c r="U7">
        <v>31.881399999999999</v>
      </c>
      <c r="V7">
        <v>-86.250299999999996</v>
      </c>
      <c r="W7">
        <v>0</v>
      </c>
      <c r="X7">
        <v>0.55373062020056296</v>
      </c>
      <c r="Y7">
        <v>0</v>
      </c>
      <c r="Z7">
        <v>0.60634046498027505</v>
      </c>
      <c r="AA7">
        <v>0</v>
      </c>
      <c r="AB7">
        <v>0.745087348645882</v>
      </c>
      <c r="AC7">
        <v>0.271497252747253</v>
      </c>
      <c r="AD7" s="7">
        <v>3.6935695536742599E-5</v>
      </c>
    </row>
    <row r="8" spans="1:30" ht="15" customHeight="1" x14ac:dyDescent="0.3">
      <c r="A8" t="s">
        <v>60</v>
      </c>
      <c r="B8" t="s">
        <v>6</v>
      </c>
      <c r="C8">
        <v>34.1736</v>
      </c>
      <c r="D8">
        <v>-86.813299999999998</v>
      </c>
      <c r="E8">
        <v>0</v>
      </c>
      <c r="F8">
        <v>0.40700224707558902</v>
      </c>
      <c r="G8">
        <v>0</v>
      </c>
      <c r="H8">
        <v>0.53299443209528197</v>
      </c>
      <c r="I8">
        <v>-8.8585099111414406E-3</v>
      </c>
      <c r="J8">
        <v>5.2652282608457203E-2</v>
      </c>
      <c r="K8">
        <v>-0.15950786056049099</v>
      </c>
      <c r="L8">
        <v>1.7525082366770001E-3</v>
      </c>
      <c r="S8" t="s">
        <v>60</v>
      </c>
      <c r="T8" t="s">
        <v>6</v>
      </c>
      <c r="U8">
        <v>34.1736</v>
      </c>
      <c r="V8">
        <v>-86.813299999999998</v>
      </c>
      <c r="W8">
        <v>0</v>
      </c>
      <c r="X8">
        <v>0.55790577749900705</v>
      </c>
      <c r="Y8">
        <v>0</v>
      </c>
      <c r="Z8">
        <v>0.76531179754030398</v>
      </c>
      <c r="AA8">
        <v>-8.9781562384302505E-3</v>
      </c>
      <c r="AB8">
        <v>6.98657491984052E-2</v>
      </c>
      <c r="AC8">
        <v>-0.12828582006664299</v>
      </c>
      <c r="AD8">
        <v>1.6036128000509599E-2</v>
      </c>
    </row>
    <row r="9" spans="1:30" ht="15" customHeight="1" x14ac:dyDescent="0.3">
      <c r="A9" t="s">
        <v>61</v>
      </c>
      <c r="B9" t="s">
        <v>6</v>
      </c>
      <c r="C9">
        <v>34.6736</v>
      </c>
      <c r="D9">
        <v>-86.053600000000003</v>
      </c>
      <c r="E9">
        <v>0</v>
      </c>
      <c r="F9">
        <v>0.10821026860093</v>
      </c>
      <c r="G9">
        <v>0</v>
      </c>
      <c r="H9">
        <v>0.22709999364077499</v>
      </c>
      <c r="I9">
        <v>-8.0230331594082094E-3</v>
      </c>
      <c r="J9">
        <v>3.8533602132063499E-2</v>
      </c>
      <c r="K9">
        <v>-0.103512683644344</v>
      </c>
      <c r="L9">
        <v>5.4625099497886798E-2</v>
      </c>
      <c r="S9" t="s">
        <v>61</v>
      </c>
      <c r="T9" t="s">
        <v>6</v>
      </c>
      <c r="U9">
        <v>34.6736</v>
      </c>
      <c r="V9">
        <v>-86.053600000000003</v>
      </c>
      <c r="W9">
        <v>0</v>
      </c>
      <c r="X9">
        <v>0.14437600414837501</v>
      </c>
      <c r="Y9">
        <v>0</v>
      </c>
      <c r="Z9">
        <v>0.21186296926031001</v>
      </c>
      <c r="AA9">
        <v>-8.1431510705809902E-3</v>
      </c>
      <c r="AB9">
        <v>5.2605129615693601E-2</v>
      </c>
      <c r="AC9">
        <v>0</v>
      </c>
      <c r="AD9">
        <v>0.20600096338995899</v>
      </c>
    </row>
    <row r="10" spans="1:30" ht="15" customHeight="1" x14ac:dyDescent="0.3">
      <c r="A10" t="s">
        <v>62</v>
      </c>
      <c r="B10" t="s">
        <v>6</v>
      </c>
      <c r="C10">
        <v>32.411099999999998</v>
      </c>
      <c r="D10">
        <v>-87.014399999999995</v>
      </c>
      <c r="E10">
        <v>0</v>
      </c>
      <c r="F10">
        <v>0.693540820779456</v>
      </c>
      <c r="G10">
        <v>0</v>
      </c>
      <c r="H10">
        <v>0.47763433858187998</v>
      </c>
      <c r="I10">
        <v>0</v>
      </c>
      <c r="J10">
        <v>0.98199858433353104</v>
      </c>
      <c r="K10">
        <v>0</v>
      </c>
      <c r="L10">
        <v>0.432814063999933</v>
      </c>
      <c r="S10" t="s">
        <v>62</v>
      </c>
      <c r="T10" t="s">
        <v>6</v>
      </c>
      <c r="U10">
        <v>32.411099999999998</v>
      </c>
      <c r="V10">
        <v>-87.014399999999995</v>
      </c>
      <c r="W10">
        <v>0</v>
      </c>
      <c r="X10">
        <v>0.28826954110188402</v>
      </c>
      <c r="Y10">
        <v>0</v>
      </c>
      <c r="Z10">
        <v>0.23226362466140299</v>
      </c>
      <c r="AA10">
        <v>0</v>
      </c>
      <c r="AB10">
        <v>0.96254359110319498</v>
      </c>
      <c r="AC10">
        <v>0</v>
      </c>
      <c r="AD10">
        <v>0.457497595309178</v>
      </c>
    </row>
    <row r="11" spans="1:30" ht="15" customHeight="1" x14ac:dyDescent="0.3">
      <c r="A11" t="s">
        <v>63</v>
      </c>
      <c r="B11" t="s">
        <v>6</v>
      </c>
      <c r="C11">
        <v>33.416400000000003</v>
      </c>
      <c r="D11">
        <v>-86.135000000000005</v>
      </c>
      <c r="E11">
        <v>0</v>
      </c>
      <c r="F11">
        <v>0.387122086616354</v>
      </c>
      <c r="G11">
        <v>0</v>
      </c>
      <c r="H11">
        <v>0.973755915181169</v>
      </c>
      <c r="I11">
        <v>0</v>
      </c>
      <c r="J11">
        <v>0.78019103261173695</v>
      </c>
      <c r="K11">
        <v>0</v>
      </c>
      <c r="L11">
        <v>0.899855523898758</v>
      </c>
      <c r="S11" t="s">
        <v>63</v>
      </c>
      <c r="T11" t="s">
        <v>6</v>
      </c>
      <c r="U11">
        <v>33.416400000000003</v>
      </c>
      <c r="V11">
        <v>-86.135000000000005</v>
      </c>
      <c r="W11">
        <v>0</v>
      </c>
      <c r="X11">
        <v>0.53362786704617304</v>
      </c>
      <c r="Y11">
        <v>0</v>
      </c>
      <c r="Z11">
        <v>0.968393377353017</v>
      </c>
      <c r="AA11">
        <v>0</v>
      </c>
      <c r="AB11">
        <v>0.91383122464811894</v>
      </c>
      <c r="AC11">
        <v>0</v>
      </c>
      <c r="AD11">
        <v>0.85457516306437498</v>
      </c>
    </row>
    <row r="12" spans="1:30" ht="15" customHeight="1" x14ac:dyDescent="0.3">
      <c r="A12" t="s">
        <v>64</v>
      </c>
      <c r="B12" t="s">
        <v>6</v>
      </c>
      <c r="C12">
        <v>31.917200000000001</v>
      </c>
      <c r="D12">
        <v>-87.734700000000004</v>
      </c>
      <c r="E12">
        <v>-4.9744285565182303E-2</v>
      </c>
      <c r="F12">
        <v>7.4332916479045705E-2</v>
      </c>
      <c r="G12">
        <v>0</v>
      </c>
      <c r="H12">
        <v>0.16896150681583699</v>
      </c>
      <c r="I12">
        <v>0</v>
      </c>
      <c r="J12">
        <v>0.50517033697455205</v>
      </c>
      <c r="K12">
        <v>-0.11769126395992401</v>
      </c>
      <c r="L12">
        <v>8.7707076793667599E-2</v>
      </c>
      <c r="S12" t="s">
        <v>64</v>
      </c>
      <c r="T12" t="s">
        <v>6</v>
      </c>
      <c r="U12">
        <v>31.917200000000001</v>
      </c>
      <c r="V12">
        <v>-87.734700000000004</v>
      </c>
      <c r="W12">
        <v>-4.9744285565182303E-2</v>
      </c>
      <c r="X12">
        <v>7.4332916479045705E-2</v>
      </c>
      <c r="Y12">
        <v>0</v>
      </c>
      <c r="Z12">
        <v>0.16896150681583699</v>
      </c>
      <c r="AA12">
        <v>0</v>
      </c>
      <c r="AB12">
        <v>0.50517033697455205</v>
      </c>
      <c r="AC12">
        <v>-0.11769126395992401</v>
      </c>
      <c r="AD12">
        <v>8.7707076793667599E-2</v>
      </c>
    </row>
    <row r="13" spans="1:30" ht="15" customHeight="1" x14ac:dyDescent="0.3">
      <c r="A13" t="s">
        <v>65</v>
      </c>
      <c r="B13" t="s">
        <v>6</v>
      </c>
      <c r="C13">
        <v>31.807500000000001</v>
      </c>
      <c r="D13">
        <v>-85.972200000000001</v>
      </c>
      <c r="E13">
        <v>0</v>
      </c>
      <c r="F13">
        <v>0.117763652119767</v>
      </c>
      <c r="G13">
        <v>-0.164818754617651</v>
      </c>
      <c r="H13">
        <v>9.8237122011437306E-2</v>
      </c>
      <c r="I13">
        <v>0</v>
      </c>
      <c r="J13">
        <v>0.98044802802944597</v>
      </c>
      <c r="K13">
        <v>0</v>
      </c>
      <c r="L13">
        <v>0.51621271194468399</v>
      </c>
      <c r="S13" t="s">
        <v>65</v>
      </c>
      <c r="T13" t="s">
        <v>6</v>
      </c>
      <c r="U13">
        <v>31.807500000000001</v>
      </c>
      <c r="V13">
        <v>-85.972200000000001</v>
      </c>
      <c r="W13">
        <v>0</v>
      </c>
      <c r="X13">
        <v>0.14043562278996899</v>
      </c>
      <c r="Y13">
        <v>-0.17938759871979401</v>
      </c>
      <c r="Z13">
        <v>9.2296323706537106E-2</v>
      </c>
      <c r="AA13">
        <v>0</v>
      </c>
      <c r="AB13">
        <v>0.96383658815470397</v>
      </c>
      <c r="AC13">
        <v>0</v>
      </c>
      <c r="AD13">
        <v>0.99634285813100898</v>
      </c>
    </row>
    <row r="14" spans="1:30" ht="15" customHeight="1" x14ac:dyDescent="0.3">
      <c r="A14" t="s">
        <v>66</v>
      </c>
      <c r="B14" t="s">
        <v>6</v>
      </c>
      <c r="C14">
        <v>32.014200000000002</v>
      </c>
      <c r="D14">
        <v>-85.746399999999994</v>
      </c>
      <c r="E14">
        <v>-4.2384774418614601E-2</v>
      </c>
      <c r="F14">
        <v>1.24108024410149E-2</v>
      </c>
      <c r="G14">
        <v>-0.243307375942411</v>
      </c>
      <c r="H14">
        <v>1.6370757235137399E-2</v>
      </c>
      <c r="I14">
        <v>0</v>
      </c>
      <c r="J14">
        <v>0.88157504132919995</v>
      </c>
      <c r="K14">
        <v>0.189989039093898</v>
      </c>
      <c r="L14">
        <v>9.3702771655986797E-4</v>
      </c>
      <c r="S14" t="s">
        <v>66</v>
      </c>
      <c r="T14" t="s">
        <v>6</v>
      </c>
      <c r="U14">
        <v>32.014200000000002</v>
      </c>
      <c r="V14">
        <v>-85.746399999999994</v>
      </c>
      <c r="W14">
        <v>-4.2384774418614601E-2</v>
      </c>
      <c r="X14">
        <v>1.24108024410149E-2</v>
      </c>
      <c r="Y14">
        <v>-0.243307375942411</v>
      </c>
      <c r="Z14">
        <v>1.6370757235137499E-2</v>
      </c>
      <c r="AA14">
        <v>0</v>
      </c>
      <c r="AB14">
        <v>0.88157504132919995</v>
      </c>
      <c r="AC14">
        <v>0.189989039093898</v>
      </c>
      <c r="AD14">
        <v>9.3702771655986797E-4</v>
      </c>
    </row>
    <row r="15" spans="1:30" ht="15" customHeight="1" x14ac:dyDescent="0.3">
      <c r="A15" t="s">
        <v>67</v>
      </c>
      <c r="B15" t="s">
        <v>6</v>
      </c>
      <c r="C15">
        <v>34.568600000000004</v>
      </c>
      <c r="D15">
        <v>-85.606399999999994</v>
      </c>
      <c r="E15">
        <v>-2.18591934381407E-2</v>
      </c>
      <c r="F15">
        <v>4.1633051266101999E-2</v>
      </c>
      <c r="G15">
        <v>-0.32497607655502297</v>
      </c>
      <c r="H15">
        <v>7.5415050169092403E-4</v>
      </c>
      <c r="I15">
        <v>-1.14695830485303E-2</v>
      </c>
      <c r="J15">
        <v>6.2911438499634598E-2</v>
      </c>
      <c r="K15">
        <v>-0.17074504442925401</v>
      </c>
      <c r="L15">
        <v>3.8073542949132199E-3</v>
      </c>
      <c r="S15" t="s">
        <v>67</v>
      </c>
      <c r="T15" t="s">
        <v>6</v>
      </c>
      <c r="U15">
        <v>34.568600000000004</v>
      </c>
      <c r="V15">
        <v>-85.606399999999994</v>
      </c>
      <c r="W15">
        <v>-2.2584228063680201E-2</v>
      </c>
      <c r="X15">
        <v>5.2087149023284401E-2</v>
      </c>
      <c r="Y15">
        <v>-0.30800320868814102</v>
      </c>
      <c r="Z15">
        <v>2.92854255488689E-3</v>
      </c>
      <c r="AA15">
        <v>0</v>
      </c>
      <c r="AB15">
        <v>0.100656405373137</v>
      </c>
      <c r="AC15">
        <v>-0.14479205232629999</v>
      </c>
      <c r="AD15">
        <v>2.0433833708231E-2</v>
      </c>
    </row>
    <row r="16" spans="1:30" ht="15" customHeight="1" x14ac:dyDescent="0.3">
      <c r="A16" t="s">
        <v>68</v>
      </c>
      <c r="B16" t="s">
        <v>7</v>
      </c>
      <c r="C16">
        <v>32.369700000000002</v>
      </c>
      <c r="D16">
        <v>-112.86</v>
      </c>
      <c r="E16">
        <v>0</v>
      </c>
      <c r="F16">
        <v>0.37894293558599201</v>
      </c>
      <c r="G16">
        <v>0.20431989063567901</v>
      </c>
      <c r="H16">
        <v>1.0609302323401099E-3</v>
      </c>
      <c r="I16">
        <v>0</v>
      </c>
      <c r="J16">
        <v>0</v>
      </c>
      <c r="K16">
        <v>-0.29367053998632903</v>
      </c>
      <c r="L16" s="32" t="s">
        <v>1254</v>
      </c>
      <c r="S16" t="s">
        <v>68</v>
      </c>
      <c r="T16" t="s">
        <v>7</v>
      </c>
      <c r="U16">
        <v>32.369700000000002</v>
      </c>
      <c r="V16">
        <v>-112.86</v>
      </c>
      <c r="W16">
        <v>0</v>
      </c>
      <c r="X16">
        <v>0.95077179785488497</v>
      </c>
      <c r="Y16">
        <v>0.14528569665555999</v>
      </c>
      <c r="Z16">
        <v>1.89630491701962E-2</v>
      </c>
      <c r="AA16">
        <v>0</v>
      </c>
      <c r="AB16">
        <v>0</v>
      </c>
      <c r="AC16">
        <v>-0.33447488584474899</v>
      </c>
      <c r="AD16" s="7">
        <v>7.8339736439302904E-6</v>
      </c>
    </row>
    <row r="17" spans="1:30" ht="15" customHeight="1" x14ac:dyDescent="0.3">
      <c r="A17" t="s">
        <v>933</v>
      </c>
      <c r="B17" t="s">
        <v>7</v>
      </c>
      <c r="C17">
        <v>34.349400000000003</v>
      </c>
      <c r="D17">
        <v>-111.6981</v>
      </c>
      <c r="E17">
        <v>0</v>
      </c>
      <c r="F17">
        <v>0.45772033125481698</v>
      </c>
      <c r="G17">
        <v>0</v>
      </c>
      <c r="H17">
        <v>0.59193439899760603</v>
      </c>
      <c r="I17">
        <v>0</v>
      </c>
      <c r="J17">
        <v>0</v>
      </c>
      <c r="K17">
        <v>0</v>
      </c>
      <c r="L17">
        <v>0.602034904294104</v>
      </c>
      <c r="S17" t="s">
        <v>932</v>
      </c>
      <c r="T17" t="s">
        <v>7</v>
      </c>
      <c r="U17">
        <v>33.205800000000004</v>
      </c>
      <c r="V17">
        <v>-111.6819</v>
      </c>
      <c r="W17">
        <v>0</v>
      </c>
      <c r="X17">
        <v>0.284071395472136</v>
      </c>
      <c r="Y17">
        <v>0.179807283902299</v>
      </c>
      <c r="Z17">
        <v>4.9122261242184197E-2</v>
      </c>
      <c r="AA17">
        <v>0</v>
      </c>
      <c r="AB17">
        <v>0</v>
      </c>
      <c r="AC17">
        <v>-0.28000466382950501</v>
      </c>
      <c r="AD17">
        <v>2.9000500959511601E-4</v>
      </c>
    </row>
    <row r="18" spans="1:30" ht="15" customHeight="1" x14ac:dyDescent="0.3">
      <c r="A18" t="s">
        <v>69</v>
      </c>
      <c r="B18" t="s">
        <v>7</v>
      </c>
      <c r="C18">
        <v>35.271900000000002</v>
      </c>
      <c r="D18">
        <v>-111.73</v>
      </c>
      <c r="E18">
        <v>0</v>
      </c>
      <c r="F18">
        <v>0.10086963832448601</v>
      </c>
      <c r="G18">
        <v>0</v>
      </c>
      <c r="H18">
        <v>0.42816980467004101</v>
      </c>
      <c r="I18">
        <v>-0.26740677544380498</v>
      </c>
      <c r="J18" s="32" t="s">
        <v>1255</v>
      </c>
      <c r="K18">
        <v>-0.31396921769606501</v>
      </c>
      <c r="L18" s="32" t="s">
        <v>1256</v>
      </c>
      <c r="S18" t="s">
        <v>933</v>
      </c>
      <c r="T18" t="s">
        <v>7</v>
      </c>
      <c r="U18">
        <v>34.349400000000003</v>
      </c>
      <c r="V18">
        <v>-111.6981</v>
      </c>
      <c r="W18">
        <v>0</v>
      </c>
      <c r="X18">
        <v>0.45772033125481698</v>
      </c>
      <c r="Y18">
        <v>0</v>
      </c>
      <c r="Z18">
        <v>0.59193439899760503</v>
      </c>
      <c r="AA18">
        <v>0</v>
      </c>
      <c r="AB18">
        <v>0</v>
      </c>
      <c r="AC18">
        <v>0</v>
      </c>
      <c r="AD18">
        <v>0.602034904294104</v>
      </c>
    </row>
    <row r="19" spans="1:30" ht="15" customHeight="1" x14ac:dyDescent="0.3">
      <c r="A19" t="s">
        <v>934</v>
      </c>
      <c r="B19" t="s">
        <v>7</v>
      </c>
      <c r="C19">
        <v>34.909399999999998</v>
      </c>
      <c r="D19">
        <v>-110.1544</v>
      </c>
      <c r="E19">
        <v>0</v>
      </c>
      <c r="F19">
        <v>0.687804592866743</v>
      </c>
      <c r="G19">
        <v>0</v>
      </c>
      <c r="H19">
        <v>0.238421669512517</v>
      </c>
      <c r="I19">
        <v>-5.61155913978479E-2</v>
      </c>
      <c r="J19">
        <v>6.2298547329986001E-3</v>
      </c>
      <c r="K19">
        <v>-0.27976190476190099</v>
      </c>
      <c r="L19">
        <v>8.4198182923804704E-4</v>
      </c>
      <c r="S19" t="s">
        <v>69</v>
      </c>
      <c r="T19" t="s">
        <v>7</v>
      </c>
      <c r="U19">
        <v>35.268099999999997</v>
      </c>
      <c r="V19">
        <v>-111.7428</v>
      </c>
      <c r="W19">
        <v>0</v>
      </c>
      <c r="X19">
        <v>0.10086963832448601</v>
      </c>
      <c r="Y19">
        <v>0</v>
      </c>
      <c r="Z19">
        <v>0.42816980467004101</v>
      </c>
      <c r="AA19">
        <v>-0.26740677544380498</v>
      </c>
      <c r="AB19" s="7">
        <v>3.7699646243707099E-7</v>
      </c>
      <c r="AC19">
        <v>-0.31396921769606501</v>
      </c>
      <c r="AD19" s="7">
        <v>2.1563097460475899E-7</v>
      </c>
    </row>
    <row r="20" spans="1:30" ht="15" customHeight="1" x14ac:dyDescent="0.3">
      <c r="A20" t="s">
        <v>70</v>
      </c>
      <c r="B20" t="s">
        <v>7</v>
      </c>
      <c r="C20">
        <v>36.864400000000003</v>
      </c>
      <c r="D20">
        <v>-111.6022</v>
      </c>
      <c r="E20">
        <v>0</v>
      </c>
      <c r="F20">
        <v>0.609305641190101</v>
      </c>
      <c r="G20">
        <v>0</v>
      </c>
      <c r="H20">
        <v>0.50456639232143496</v>
      </c>
      <c r="I20">
        <v>0</v>
      </c>
      <c r="J20">
        <v>0</v>
      </c>
      <c r="K20">
        <v>-0.247800368250229</v>
      </c>
      <c r="L20">
        <v>7.2682604371852096E-4</v>
      </c>
      <c r="S20" t="s">
        <v>934</v>
      </c>
      <c r="T20" t="s">
        <v>7</v>
      </c>
      <c r="U20">
        <v>34.909399999999998</v>
      </c>
      <c r="V20">
        <v>-110.1544</v>
      </c>
      <c r="W20">
        <v>0</v>
      </c>
      <c r="X20">
        <v>0.687804592866744</v>
      </c>
      <c r="Y20">
        <v>0</v>
      </c>
      <c r="Z20">
        <v>0.238421669512517</v>
      </c>
      <c r="AA20">
        <v>-5.61155913978479E-2</v>
      </c>
      <c r="AB20">
        <v>6.2298547329986001E-3</v>
      </c>
      <c r="AC20">
        <v>-0.27976190476190099</v>
      </c>
      <c r="AD20">
        <v>8.4198182923804596E-4</v>
      </c>
    </row>
    <row r="21" spans="1:30" ht="15" customHeight="1" x14ac:dyDescent="0.3">
      <c r="A21" t="s">
        <v>935</v>
      </c>
      <c r="B21" t="s">
        <v>7</v>
      </c>
      <c r="C21">
        <v>33.404400000000003</v>
      </c>
      <c r="D21">
        <v>-110.87</v>
      </c>
      <c r="E21">
        <v>0.41225340372325803</v>
      </c>
      <c r="F21" s="32" t="s">
        <v>1257</v>
      </c>
      <c r="G21">
        <v>0.36443456515698902</v>
      </c>
      <c r="H21" s="32" t="s">
        <v>1258</v>
      </c>
      <c r="I21">
        <v>0</v>
      </c>
      <c r="J21">
        <v>0</v>
      </c>
      <c r="K21">
        <v>-0.21230897471519899</v>
      </c>
      <c r="L21">
        <v>3.3439481959775599E-3</v>
      </c>
      <c r="S21" t="s">
        <v>70</v>
      </c>
      <c r="T21" t="s">
        <v>7</v>
      </c>
      <c r="U21">
        <v>36.864400000000003</v>
      </c>
      <c r="V21">
        <v>-111.6022</v>
      </c>
      <c r="W21">
        <v>0</v>
      </c>
      <c r="X21">
        <v>0.609305641190101</v>
      </c>
      <c r="Y21">
        <v>0</v>
      </c>
      <c r="Z21">
        <v>0.50456639232143496</v>
      </c>
      <c r="AA21">
        <v>0</v>
      </c>
      <c r="AB21">
        <v>0</v>
      </c>
      <c r="AC21">
        <v>-0.247800368250229</v>
      </c>
      <c r="AD21">
        <v>7.2682604371851998E-4</v>
      </c>
    </row>
    <row r="22" spans="1:30" ht="15" customHeight="1" x14ac:dyDescent="0.3">
      <c r="A22" t="s">
        <v>71</v>
      </c>
      <c r="B22" t="s">
        <v>7</v>
      </c>
      <c r="C22">
        <v>34.154699999999998</v>
      </c>
      <c r="D22">
        <v>-114.2908</v>
      </c>
      <c r="E22">
        <v>-0.56431668858212303</v>
      </c>
      <c r="F22" s="32" t="s">
        <v>1259</v>
      </c>
      <c r="G22">
        <v>0</v>
      </c>
      <c r="H22">
        <v>0.71585793566878198</v>
      </c>
      <c r="I22">
        <v>0</v>
      </c>
      <c r="J22">
        <v>0</v>
      </c>
      <c r="K22">
        <v>-0.44795474829730703</v>
      </c>
      <c r="L22" s="32" t="s">
        <v>1260</v>
      </c>
      <c r="S22" t="s">
        <v>935</v>
      </c>
      <c r="T22" t="s">
        <v>7</v>
      </c>
      <c r="U22">
        <v>33.404400000000003</v>
      </c>
      <c r="V22">
        <v>-110.87</v>
      </c>
      <c r="W22">
        <v>0.41225340372325803</v>
      </c>
      <c r="X22" s="7">
        <v>4.6221972409999999E-5</v>
      </c>
      <c r="Y22">
        <v>0.36443456515698902</v>
      </c>
      <c r="Z22" s="7">
        <v>3.4662466352758E-5</v>
      </c>
      <c r="AA22">
        <v>0</v>
      </c>
      <c r="AB22">
        <v>0</v>
      </c>
      <c r="AC22">
        <v>-0.21230897471519899</v>
      </c>
      <c r="AD22">
        <v>3.34394819597755E-3</v>
      </c>
    </row>
    <row r="23" spans="1:30" ht="15" customHeight="1" x14ac:dyDescent="0.3">
      <c r="A23" t="s">
        <v>936</v>
      </c>
      <c r="B23" t="s">
        <v>7</v>
      </c>
      <c r="C23">
        <v>31.935600000000001</v>
      </c>
      <c r="D23">
        <v>-109.8378</v>
      </c>
      <c r="E23">
        <v>0</v>
      </c>
      <c r="F23">
        <v>0.101080887046601</v>
      </c>
      <c r="G23">
        <v>-0.13208377262169799</v>
      </c>
      <c r="H23">
        <v>1.7091693097610602E-2</v>
      </c>
      <c r="I23">
        <v>0</v>
      </c>
      <c r="J23">
        <v>0.72891504902371396</v>
      </c>
      <c r="K23">
        <v>0.10162870290366401</v>
      </c>
      <c r="L23">
        <v>7.7599404188498505E-2</v>
      </c>
      <c r="S23" t="s">
        <v>71</v>
      </c>
      <c r="T23" t="s">
        <v>7</v>
      </c>
      <c r="U23">
        <v>34.154699999999998</v>
      </c>
      <c r="V23">
        <v>-114.2908</v>
      </c>
      <c r="W23">
        <v>-0.57728805827792895</v>
      </c>
      <c r="X23" s="7">
        <v>1.08195161474251E-8</v>
      </c>
      <c r="Y23">
        <v>0</v>
      </c>
      <c r="Z23">
        <v>0.94333775805021403</v>
      </c>
      <c r="AA23">
        <v>0</v>
      </c>
      <c r="AB23">
        <v>0</v>
      </c>
      <c r="AC23">
        <v>-0.47756866593865099</v>
      </c>
      <c r="AD23" s="7">
        <v>3.1188673021354999E-15</v>
      </c>
    </row>
    <row r="24" spans="1:30" ht="15" customHeight="1" x14ac:dyDescent="0.3">
      <c r="A24" t="s">
        <v>72</v>
      </c>
      <c r="B24" t="s">
        <v>7</v>
      </c>
      <c r="C24">
        <v>34.570599999999999</v>
      </c>
      <c r="D24">
        <v>-112.43219999999999</v>
      </c>
      <c r="E24">
        <v>2.8680792891319098E-2</v>
      </c>
      <c r="F24">
        <v>2.74724164559083E-3</v>
      </c>
      <c r="G24">
        <v>0.24211893369788001</v>
      </c>
      <c r="H24" s="32" t="s">
        <v>1261</v>
      </c>
      <c r="I24">
        <v>-1.52153110047846E-2</v>
      </c>
      <c r="J24">
        <v>2.0750608559941999E-2</v>
      </c>
      <c r="K24">
        <v>-0.21963089542036801</v>
      </c>
      <c r="L24" s="32" t="s">
        <v>1262</v>
      </c>
      <c r="S24" t="s">
        <v>936</v>
      </c>
      <c r="T24" t="s">
        <v>7</v>
      </c>
      <c r="U24">
        <v>31.935600000000001</v>
      </c>
      <c r="V24">
        <v>-109.8378</v>
      </c>
      <c r="W24">
        <v>-6.9415918971393598E-2</v>
      </c>
      <c r="X24">
        <v>8.7842164354074895E-2</v>
      </c>
      <c r="Y24">
        <v>-0.13242481996819799</v>
      </c>
      <c r="Z24">
        <v>2.00932474229241E-2</v>
      </c>
      <c r="AA24">
        <v>0</v>
      </c>
      <c r="AB24">
        <v>0.74461022878292504</v>
      </c>
      <c r="AC24">
        <v>0.110164721163829</v>
      </c>
      <c r="AD24">
        <v>6.2420148991784698E-2</v>
      </c>
    </row>
    <row r="25" spans="1:30" ht="15" customHeight="1" x14ac:dyDescent="0.3">
      <c r="A25" t="s">
        <v>73</v>
      </c>
      <c r="B25" t="s">
        <v>7</v>
      </c>
      <c r="C25">
        <v>33.648899999999998</v>
      </c>
      <c r="D25">
        <v>-111.10890000000001</v>
      </c>
      <c r="E25">
        <v>0.175620106277109</v>
      </c>
      <c r="F25">
        <v>1.6292817357402199E-2</v>
      </c>
      <c r="G25">
        <v>0.21743432788178099</v>
      </c>
      <c r="H25" s="32" t="s">
        <v>1263</v>
      </c>
      <c r="I25">
        <v>0</v>
      </c>
      <c r="J25">
        <v>0</v>
      </c>
      <c r="K25">
        <v>0</v>
      </c>
      <c r="L25">
        <v>0.66588214701201198</v>
      </c>
      <c r="S25" t="s">
        <v>72</v>
      </c>
      <c r="T25" t="s">
        <v>7</v>
      </c>
      <c r="U25">
        <v>34.570599999999999</v>
      </c>
      <c r="V25">
        <v>-112.43219999999999</v>
      </c>
      <c r="W25">
        <v>1.5950882389238599E-2</v>
      </c>
      <c r="X25">
        <v>3.8908436643268901E-2</v>
      </c>
      <c r="Y25">
        <v>0.24392200419597801</v>
      </c>
      <c r="Z25" s="7">
        <v>2.6243711518830598E-5</v>
      </c>
      <c r="AA25">
        <v>-1.5642354683450599E-2</v>
      </c>
      <c r="AB25">
        <v>2.8175880000703799E-2</v>
      </c>
      <c r="AC25">
        <v>-0.24953720844131799</v>
      </c>
      <c r="AD25" s="7">
        <v>1.16760884482788E-6</v>
      </c>
    </row>
    <row r="26" spans="1:30" ht="15" customHeight="1" x14ac:dyDescent="0.3">
      <c r="A26" t="s">
        <v>74</v>
      </c>
      <c r="B26" t="s">
        <v>7</v>
      </c>
      <c r="C26">
        <v>33.072200000000002</v>
      </c>
      <c r="D26">
        <v>-111.76609999999999</v>
      </c>
      <c r="E26">
        <v>-0.29877224629078403</v>
      </c>
      <c r="F26">
        <v>8.0341777965028102E-2</v>
      </c>
      <c r="G26">
        <v>0</v>
      </c>
      <c r="H26">
        <v>0.26142981914798902</v>
      </c>
      <c r="I26">
        <v>0</v>
      </c>
      <c r="J26">
        <v>0</v>
      </c>
      <c r="K26">
        <v>-0.44032476776344398</v>
      </c>
      <c r="L26" s="32" t="s">
        <v>1264</v>
      </c>
      <c r="S26" t="s">
        <v>73</v>
      </c>
      <c r="T26" t="s">
        <v>7</v>
      </c>
      <c r="U26">
        <v>33.648899999999998</v>
      </c>
      <c r="V26">
        <v>-111.10890000000001</v>
      </c>
      <c r="W26">
        <v>0.21757489965660501</v>
      </c>
      <c r="X26">
        <v>5.7462310175256303E-3</v>
      </c>
      <c r="Y26">
        <v>0.24542297165843999</v>
      </c>
      <c r="Z26" s="7">
        <v>1.25137184355184E-5</v>
      </c>
      <c r="AA26">
        <v>0</v>
      </c>
      <c r="AB26">
        <v>0</v>
      </c>
      <c r="AC26">
        <v>-0.25420624236420197</v>
      </c>
      <c r="AD26">
        <v>5.4247204838088004E-3</v>
      </c>
    </row>
    <row r="27" spans="1:30" ht="15" customHeight="1" x14ac:dyDescent="0.3">
      <c r="A27" t="s">
        <v>937</v>
      </c>
      <c r="B27" t="s">
        <v>7</v>
      </c>
      <c r="C27">
        <v>32.814999999999998</v>
      </c>
      <c r="D27">
        <v>-109.6808</v>
      </c>
      <c r="E27">
        <v>0.227169274537694</v>
      </c>
      <c r="F27">
        <v>1.0548851515776801E-3</v>
      </c>
      <c r="G27">
        <v>0.175533428165006</v>
      </c>
      <c r="H27">
        <v>3.4678002988685198E-3</v>
      </c>
      <c r="I27">
        <v>0</v>
      </c>
      <c r="J27">
        <v>0.52151114107936902</v>
      </c>
      <c r="K27">
        <v>-0.24605974395447899</v>
      </c>
      <c r="L27" s="32" t="s">
        <v>1265</v>
      </c>
      <c r="S27" t="s">
        <v>74</v>
      </c>
      <c r="T27" t="s">
        <v>7</v>
      </c>
      <c r="U27">
        <v>33.072200000000002</v>
      </c>
      <c r="V27">
        <v>-111.76609999999999</v>
      </c>
      <c r="W27">
        <v>-0.29877224629078403</v>
      </c>
      <c r="X27">
        <v>8.0341777965028102E-2</v>
      </c>
      <c r="Y27">
        <v>0</v>
      </c>
      <c r="Z27">
        <v>0.26142981914799002</v>
      </c>
      <c r="AA27">
        <v>0</v>
      </c>
      <c r="AB27">
        <v>0</v>
      </c>
      <c r="AC27">
        <v>-0.44032476776344398</v>
      </c>
      <c r="AD27" s="7">
        <v>5.0261134353226198E-8</v>
      </c>
    </row>
    <row r="28" spans="1:30" ht="15" customHeight="1" x14ac:dyDescent="0.3">
      <c r="A28" t="s">
        <v>75</v>
      </c>
      <c r="B28" t="s">
        <v>7</v>
      </c>
      <c r="C28">
        <v>34.517200000000003</v>
      </c>
      <c r="D28">
        <v>-109.4028</v>
      </c>
      <c r="E28">
        <v>2.5293381921497101E-2</v>
      </c>
      <c r="F28">
        <v>9.2241380119293406E-2</v>
      </c>
      <c r="G28">
        <v>0</v>
      </c>
      <c r="H28">
        <v>0.107395264919167</v>
      </c>
      <c r="I28">
        <v>-6.2784503258084198E-2</v>
      </c>
      <c r="J28" s="32" t="s">
        <v>1266</v>
      </c>
      <c r="K28">
        <v>-0.27747598900590098</v>
      </c>
      <c r="L28" s="32" t="s">
        <v>1267</v>
      </c>
      <c r="S28" t="s">
        <v>937</v>
      </c>
      <c r="T28" t="s">
        <v>7</v>
      </c>
      <c r="U28">
        <v>32.814999999999998</v>
      </c>
      <c r="V28">
        <v>-109.6808</v>
      </c>
      <c r="W28">
        <v>0.200591677921412</v>
      </c>
      <c r="X28">
        <v>4.4974794465276998E-3</v>
      </c>
      <c r="Y28">
        <v>0.141263103736576</v>
      </c>
      <c r="Z28">
        <v>1.7416137225640099E-2</v>
      </c>
      <c r="AA28">
        <v>0</v>
      </c>
      <c r="AB28">
        <v>0.45968942317703598</v>
      </c>
      <c r="AC28">
        <v>-0.25869830857290099</v>
      </c>
      <c r="AD28" s="7">
        <v>1.8956496317249299E-5</v>
      </c>
    </row>
    <row r="29" spans="1:30" ht="15" customHeight="1" x14ac:dyDescent="0.3">
      <c r="A29" t="s">
        <v>76</v>
      </c>
      <c r="B29" t="s">
        <v>7</v>
      </c>
      <c r="C29">
        <v>35.331899999999997</v>
      </c>
      <c r="D29">
        <v>-112.8794</v>
      </c>
      <c r="E29">
        <v>8.7058998752629096E-2</v>
      </c>
      <c r="F29">
        <v>3.4577781087279899E-4</v>
      </c>
      <c r="G29">
        <v>0.17233444417552399</v>
      </c>
      <c r="H29">
        <v>3.1274040239277199E-3</v>
      </c>
      <c r="I29">
        <v>-1.75171746132219E-2</v>
      </c>
      <c r="J29">
        <v>2.5464343418910899E-2</v>
      </c>
      <c r="K29">
        <v>-0.138029899651854</v>
      </c>
      <c r="L29">
        <v>6.39899480478696E-3</v>
      </c>
      <c r="S29" t="s">
        <v>75</v>
      </c>
      <c r="T29" t="s">
        <v>7</v>
      </c>
      <c r="U29">
        <v>34.517200000000003</v>
      </c>
      <c r="V29">
        <v>-109.4028</v>
      </c>
      <c r="W29">
        <v>0</v>
      </c>
      <c r="X29">
        <v>0.80037987481197403</v>
      </c>
      <c r="Y29">
        <v>0</v>
      </c>
      <c r="Z29">
        <v>0.29873623423386603</v>
      </c>
      <c r="AA29">
        <v>-6.5904336466698202E-2</v>
      </c>
      <c r="AB29" s="7">
        <v>2.8269284230886599E-5</v>
      </c>
      <c r="AC29">
        <v>-0.29260873139850502</v>
      </c>
      <c r="AD29" s="7">
        <v>6.7926612122992099E-9</v>
      </c>
    </row>
    <row r="30" spans="1:30" ht="15" customHeight="1" x14ac:dyDescent="0.3">
      <c r="A30" t="s">
        <v>77</v>
      </c>
      <c r="B30" t="s">
        <v>7</v>
      </c>
      <c r="C30">
        <v>31.7119</v>
      </c>
      <c r="D30">
        <v>-110.0686</v>
      </c>
      <c r="E30">
        <v>0.112450213218731</v>
      </c>
      <c r="F30">
        <v>1.0444503288587099E-2</v>
      </c>
      <c r="G30">
        <v>0.19712781159394799</v>
      </c>
      <c r="H30">
        <v>5.4511945954186197E-4</v>
      </c>
      <c r="I30">
        <v>0</v>
      </c>
      <c r="J30">
        <v>0</v>
      </c>
      <c r="K30">
        <v>-0.21689729305893499</v>
      </c>
      <c r="L30" s="32" t="s">
        <v>1268</v>
      </c>
      <c r="S30" t="s">
        <v>76</v>
      </c>
      <c r="T30" t="s">
        <v>7</v>
      </c>
      <c r="U30">
        <v>35.3322</v>
      </c>
      <c r="V30">
        <v>-112.8797</v>
      </c>
      <c r="W30">
        <v>7.0578676505353294E-2</v>
      </c>
      <c r="X30">
        <v>4.7502884987677E-3</v>
      </c>
      <c r="Y30">
        <v>0.14763719205223999</v>
      </c>
      <c r="Z30">
        <v>1.6537651800660299E-2</v>
      </c>
      <c r="AA30">
        <v>-1.7018661165968601E-2</v>
      </c>
      <c r="AB30">
        <v>4.4803498318610198E-2</v>
      </c>
      <c r="AC30">
        <v>-0.164141913815776</v>
      </c>
      <c r="AD30">
        <v>2.4259421588641401E-3</v>
      </c>
    </row>
    <row r="31" spans="1:30" ht="15" customHeight="1" x14ac:dyDescent="0.3">
      <c r="A31" t="s">
        <v>938</v>
      </c>
      <c r="B31" t="s">
        <v>7</v>
      </c>
      <c r="C31">
        <v>32.229199999999999</v>
      </c>
      <c r="D31">
        <v>-110.95359999999999</v>
      </c>
      <c r="E31">
        <v>0</v>
      </c>
      <c r="F31">
        <v>0.106878122066756</v>
      </c>
      <c r="G31">
        <v>-0.125507085301472</v>
      </c>
      <c r="H31">
        <v>9.30383406822059E-2</v>
      </c>
      <c r="I31">
        <v>0</v>
      </c>
      <c r="J31">
        <v>0</v>
      </c>
      <c r="K31">
        <v>-0.67129758266185102</v>
      </c>
      <c r="L31" s="32" t="s">
        <v>1269</v>
      </c>
      <c r="S31" t="s">
        <v>77</v>
      </c>
      <c r="T31" t="s">
        <v>7</v>
      </c>
      <c r="U31">
        <v>31.7119</v>
      </c>
      <c r="V31">
        <v>-110.0686</v>
      </c>
      <c r="W31">
        <v>0.11961156521369699</v>
      </c>
      <c r="X31">
        <v>9.5439256089490596E-3</v>
      </c>
      <c r="Y31">
        <v>0.20908118598688399</v>
      </c>
      <c r="Z31">
        <v>6.0440145856680699E-4</v>
      </c>
      <c r="AA31">
        <v>0</v>
      </c>
      <c r="AB31">
        <v>0</v>
      </c>
      <c r="AC31">
        <v>-0.216167783428482</v>
      </c>
      <c r="AD31">
        <v>2.3240552934543701E-4</v>
      </c>
    </row>
    <row r="32" spans="1:30" ht="15" customHeight="1" x14ac:dyDescent="0.3">
      <c r="A32" t="s">
        <v>78</v>
      </c>
      <c r="B32" t="s">
        <v>7</v>
      </c>
      <c r="C32">
        <v>33.821399999999997</v>
      </c>
      <c r="D32">
        <v>-109.98390000000001</v>
      </c>
      <c r="E32">
        <v>0</v>
      </c>
      <c r="F32">
        <v>0.50141468270669098</v>
      </c>
      <c r="G32">
        <v>-0.120914818272813</v>
      </c>
      <c r="H32">
        <v>8.6682729435768796E-2</v>
      </c>
      <c r="I32">
        <v>0</v>
      </c>
      <c r="J32">
        <v>0.19141921266085199</v>
      </c>
      <c r="K32">
        <v>-0.19282596078629299</v>
      </c>
      <c r="L32">
        <v>1.0425161449196701E-3</v>
      </c>
      <c r="S32" t="s">
        <v>938</v>
      </c>
      <c r="T32" t="s">
        <v>7</v>
      </c>
      <c r="U32">
        <v>32.229199999999999</v>
      </c>
      <c r="V32">
        <v>-110.95359999999999</v>
      </c>
      <c r="W32">
        <v>0</v>
      </c>
      <c r="X32">
        <v>0.106878122066756</v>
      </c>
      <c r="Y32">
        <v>-0.125507085301472</v>
      </c>
      <c r="Z32">
        <v>9.3038340682205997E-2</v>
      </c>
      <c r="AA32">
        <v>0</v>
      </c>
      <c r="AB32">
        <v>0</v>
      </c>
      <c r="AC32">
        <v>-0.67129758266185102</v>
      </c>
      <c r="AD32" s="7">
        <v>8.4634982470333203E-9</v>
      </c>
    </row>
    <row r="33" spans="1:30" ht="15" customHeight="1" x14ac:dyDescent="0.3">
      <c r="A33" t="s">
        <v>79</v>
      </c>
      <c r="B33" t="s">
        <v>7</v>
      </c>
      <c r="C33">
        <v>33.979199999999999</v>
      </c>
      <c r="D33">
        <v>-112.7403</v>
      </c>
      <c r="E33">
        <v>0.28895435684647403</v>
      </c>
      <c r="F33">
        <v>7.8985040797953897E-3</v>
      </c>
      <c r="G33">
        <v>0</v>
      </c>
      <c r="H33">
        <v>0.25128177079404401</v>
      </c>
      <c r="I33">
        <v>0</v>
      </c>
      <c r="J33">
        <v>0</v>
      </c>
      <c r="K33">
        <v>-0.30048409405255799</v>
      </c>
      <c r="L33" s="32" t="s">
        <v>1270</v>
      </c>
      <c r="S33" t="s">
        <v>78</v>
      </c>
      <c r="T33" t="s">
        <v>7</v>
      </c>
      <c r="U33">
        <v>33.821399999999997</v>
      </c>
      <c r="V33">
        <v>-109.98390000000001</v>
      </c>
      <c r="W33">
        <v>0</v>
      </c>
      <c r="X33">
        <v>0.50141468270669098</v>
      </c>
      <c r="Y33">
        <v>-0.120914818272813</v>
      </c>
      <c r="Z33">
        <v>8.6682729435768699E-2</v>
      </c>
      <c r="AA33">
        <v>0</v>
      </c>
      <c r="AB33">
        <v>0.19141921266085099</v>
      </c>
      <c r="AC33">
        <v>-0.19282596078629299</v>
      </c>
      <c r="AD33">
        <v>1.0425161449196601E-3</v>
      </c>
    </row>
    <row r="34" spans="1:30" ht="15" customHeight="1" x14ac:dyDescent="0.3">
      <c r="A34" t="s">
        <v>80</v>
      </c>
      <c r="B34" t="s">
        <v>7</v>
      </c>
      <c r="C34">
        <v>35.241399999999999</v>
      </c>
      <c r="D34">
        <v>-112.19280000000001</v>
      </c>
      <c r="E34">
        <v>0</v>
      </c>
      <c r="F34">
        <v>0.47149957777995399</v>
      </c>
      <c r="G34">
        <v>0.25739392698229202</v>
      </c>
      <c r="H34" s="32" t="s">
        <v>1271</v>
      </c>
      <c r="I34">
        <v>-2.0125481726956499E-2</v>
      </c>
      <c r="J34">
        <v>4.4047881283909698E-2</v>
      </c>
      <c r="K34">
        <v>0</v>
      </c>
      <c r="L34">
        <v>0.169079485302331</v>
      </c>
      <c r="S34" t="s">
        <v>79</v>
      </c>
      <c r="T34" t="s">
        <v>7</v>
      </c>
      <c r="U34">
        <v>33.979199999999999</v>
      </c>
      <c r="V34">
        <v>-112.7403</v>
      </c>
      <c r="W34">
        <v>0.28895435684647403</v>
      </c>
      <c r="X34">
        <v>7.8985040797953897E-3</v>
      </c>
      <c r="Y34">
        <v>0</v>
      </c>
      <c r="Z34">
        <v>0.25128177079404401</v>
      </c>
      <c r="AA34">
        <v>0</v>
      </c>
      <c r="AB34">
        <v>0</v>
      </c>
      <c r="AC34">
        <v>-0.30048409405255799</v>
      </c>
      <c r="AD34" s="7">
        <v>8.7814924325824306E-5</v>
      </c>
    </row>
    <row r="35" spans="1:30" ht="15" customHeight="1" x14ac:dyDescent="0.3">
      <c r="A35" t="s">
        <v>939</v>
      </c>
      <c r="B35" t="s">
        <v>7</v>
      </c>
      <c r="C35">
        <v>32.611400000000003</v>
      </c>
      <c r="D35">
        <v>-114.63500000000001</v>
      </c>
      <c r="E35">
        <v>-0.59394700240241805</v>
      </c>
      <c r="F35">
        <v>3.3770535071648699E-4</v>
      </c>
      <c r="G35">
        <v>-0.103741803796897</v>
      </c>
      <c r="H35">
        <v>8.2998794419218994E-2</v>
      </c>
      <c r="I35">
        <v>0</v>
      </c>
      <c r="J35">
        <v>0</v>
      </c>
      <c r="K35">
        <v>-0.49163784071819799</v>
      </c>
      <c r="L35" s="32" t="s">
        <v>1272</v>
      </c>
      <c r="S35" t="s">
        <v>80</v>
      </c>
      <c r="T35" t="s">
        <v>7</v>
      </c>
      <c r="U35">
        <v>35.241399999999999</v>
      </c>
      <c r="V35">
        <v>-112.19280000000001</v>
      </c>
      <c r="W35">
        <v>0</v>
      </c>
      <c r="X35">
        <v>0.49777152683666898</v>
      </c>
      <c r="Y35">
        <v>0.25979417908906199</v>
      </c>
      <c r="Z35" s="7">
        <v>7.1098983731331301E-6</v>
      </c>
      <c r="AA35">
        <v>-2.2303394101340999E-2</v>
      </c>
      <c r="AB35">
        <v>3.8695205565676002E-2</v>
      </c>
      <c r="AC35">
        <v>-8.7247123427757603E-2</v>
      </c>
      <c r="AD35">
        <v>5.6141034269783598E-2</v>
      </c>
    </row>
    <row r="36" spans="1:30" ht="15" customHeight="1" x14ac:dyDescent="0.3">
      <c r="A36" t="s">
        <v>81</v>
      </c>
      <c r="B36" t="s">
        <v>4</v>
      </c>
      <c r="C36">
        <v>34.882199999999997</v>
      </c>
      <c r="D36">
        <v>-91.215299999999999</v>
      </c>
      <c r="E36">
        <v>-0.11492503530796799</v>
      </c>
      <c r="F36">
        <v>9.5719117959051792E-3</v>
      </c>
      <c r="G36">
        <v>-0.305158936546501</v>
      </c>
      <c r="H36">
        <v>1.33788569093311E-3</v>
      </c>
      <c r="I36">
        <v>0</v>
      </c>
      <c r="J36">
        <v>0.54947087962141306</v>
      </c>
      <c r="K36">
        <v>-0.161510726113756</v>
      </c>
      <c r="L36">
        <v>9.1456502355024803E-3</v>
      </c>
      <c r="S36" t="s">
        <v>939</v>
      </c>
      <c r="T36" t="s">
        <v>7</v>
      </c>
      <c r="U36">
        <v>32.611400000000003</v>
      </c>
      <c r="V36">
        <v>-114.63500000000001</v>
      </c>
      <c r="W36">
        <v>-0.59394700240241805</v>
      </c>
      <c r="X36">
        <v>3.3770535071648699E-4</v>
      </c>
      <c r="Y36">
        <v>-0.103741803796897</v>
      </c>
      <c r="Z36">
        <v>8.2998794419218994E-2</v>
      </c>
      <c r="AA36">
        <v>0</v>
      </c>
      <c r="AB36">
        <v>0</v>
      </c>
      <c r="AC36">
        <v>-0.49163784071819799</v>
      </c>
      <c r="AD36" s="7">
        <v>7.5974229720428203E-8</v>
      </c>
    </row>
    <row r="37" spans="1:30" ht="15" customHeight="1" x14ac:dyDescent="0.3">
      <c r="A37" t="s">
        <v>82</v>
      </c>
      <c r="B37" t="s">
        <v>4</v>
      </c>
      <c r="C37">
        <v>35.103299999999997</v>
      </c>
      <c r="D37">
        <v>-92.490300000000005</v>
      </c>
      <c r="E37">
        <v>0</v>
      </c>
      <c r="F37">
        <v>0.172805680555073</v>
      </c>
      <c r="G37">
        <v>0</v>
      </c>
      <c r="H37">
        <v>0.53302296101450997</v>
      </c>
      <c r="I37">
        <v>0</v>
      </c>
      <c r="J37">
        <v>0.68920906609952803</v>
      </c>
      <c r="K37">
        <v>0</v>
      </c>
      <c r="L37">
        <v>0.65890050653517596</v>
      </c>
      <c r="S37" t="s">
        <v>81</v>
      </c>
      <c r="T37" t="s">
        <v>4</v>
      </c>
      <c r="U37">
        <v>34.882199999999997</v>
      </c>
      <c r="V37">
        <v>-91.215299999999999</v>
      </c>
      <c r="W37">
        <v>-0.11492503530796799</v>
      </c>
      <c r="X37">
        <v>9.5719117959051706E-3</v>
      </c>
      <c r="Y37">
        <v>-0.305158936546501</v>
      </c>
      <c r="Z37">
        <v>1.3378856909331E-3</v>
      </c>
      <c r="AA37">
        <v>0</v>
      </c>
      <c r="AB37">
        <v>0.54947087962141306</v>
      </c>
      <c r="AC37">
        <v>-0.161510726113756</v>
      </c>
      <c r="AD37">
        <v>9.1456502355024508E-3</v>
      </c>
    </row>
    <row r="38" spans="1:30" ht="15" customHeight="1" x14ac:dyDescent="0.3">
      <c r="A38" t="s">
        <v>83</v>
      </c>
      <c r="B38" t="s">
        <v>4</v>
      </c>
      <c r="C38">
        <v>36.408299999999997</v>
      </c>
      <c r="D38">
        <v>-90.591700000000003</v>
      </c>
      <c r="E38">
        <v>-7.9289131920710396E-2</v>
      </c>
      <c r="F38">
        <v>3.78796424312264E-2</v>
      </c>
      <c r="G38">
        <v>-0.21613123718386801</v>
      </c>
      <c r="H38">
        <v>3.45206782606666E-3</v>
      </c>
      <c r="I38">
        <v>0</v>
      </c>
      <c r="J38">
        <v>0.23949699792377899</v>
      </c>
      <c r="K38">
        <v>-0.11585782638414199</v>
      </c>
      <c r="L38">
        <v>1.7228919894715401E-2</v>
      </c>
      <c r="S38" t="s">
        <v>82</v>
      </c>
      <c r="T38" t="s">
        <v>4</v>
      </c>
      <c r="U38">
        <v>35.103299999999997</v>
      </c>
      <c r="V38">
        <v>-92.490300000000005</v>
      </c>
      <c r="W38">
        <v>0</v>
      </c>
      <c r="X38">
        <v>0.12888007606722601</v>
      </c>
      <c r="Y38">
        <v>0</v>
      </c>
      <c r="Z38">
        <v>0.40113788831281999</v>
      </c>
      <c r="AA38">
        <v>0</v>
      </c>
      <c r="AB38">
        <v>0.36355141226868998</v>
      </c>
      <c r="AC38">
        <v>0</v>
      </c>
      <c r="AD38">
        <v>0.45985157714334501</v>
      </c>
    </row>
    <row r="39" spans="1:30" ht="15" customHeight="1" x14ac:dyDescent="0.3">
      <c r="A39" t="s">
        <v>84</v>
      </c>
      <c r="B39" t="s">
        <v>4</v>
      </c>
      <c r="C39">
        <v>36.416400000000003</v>
      </c>
      <c r="D39">
        <v>-93.791700000000006</v>
      </c>
      <c r="E39">
        <v>0</v>
      </c>
      <c r="F39">
        <v>0.86703270619511896</v>
      </c>
      <c r="G39">
        <v>0</v>
      </c>
      <c r="H39">
        <v>0.81377745289612302</v>
      </c>
      <c r="I39">
        <v>0</v>
      </c>
      <c r="J39">
        <v>0.39186498469223702</v>
      </c>
      <c r="K39">
        <v>-0.140078671328671</v>
      </c>
      <c r="L39">
        <v>1.42326793242398E-2</v>
      </c>
      <c r="S39" t="s">
        <v>83</v>
      </c>
      <c r="T39" t="s">
        <v>4</v>
      </c>
      <c r="U39">
        <v>36.419699999999999</v>
      </c>
      <c r="V39">
        <v>-90.585800000000006</v>
      </c>
      <c r="W39">
        <v>-8.8763420955202094E-2</v>
      </c>
      <c r="X39">
        <v>3.11234754868462E-2</v>
      </c>
      <c r="Y39">
        <v>-0.22914352708873301</v>
      </c>
      <c r="Z39">
        <v>4.1233046577657103E-3</v>
      </c>
      <c r="AA39">
        <v>0</v>
      </c>
      <c r="AB39">
        <v>0.203914643843882</v>
      </c>
      <c r="AC39">
        <v>-0.106812291743799</v>
      </c>
      <c r="AD39">
        <v>3.77401079933114E-2</v>
      </c>
    </row>
    <row r="40" spans="1:30" ht="15" customHeight="1" x14ac:dyDescent="0.3">
      <c r="A40" t="s">
        <v>85</v>
      </c>
      <c r="B40" t="s">
        <v>4</v>
      </c>
      <c r="C40">
        <v>36.101100000000002</v>
      </c>
      <c r="D40">
        <v>-94.173599999999993</v>
      </c>
      <c r="E40">
        <v>0</v>
      </c>
      <c r="F40">
        <v>0.25103148384182</v>
      </c>
      <c r="G40">
        <v>-0.16824902013507401</v>
      </c>
      <c r="H40">
        <v>5.1082661886406103E-2</v>
      </c>
      <c r="I40">
        <v>-2.1757847310401101E-2</v>
      </c>
      <c r="J40">
        <v>6.4279761506941396E-2</v>
      </c>
      <c r="K40">
        <v>-0.242194927593892</v>
      </c>
      <c r="L40" s="32" t="s">
        <v>1273</v>
      </c>
      <c r="S40" t="s">
        <v>84</v>
      </c>
      <c r="T40" t="s">
        <v>4</v>
      </c>
      <c r="U40">
        <v>36.416400000000003</v>
      </c>
      <c r="V40">
        <v>-93.791700000000006</v>
      </c>
      <c r="W40">
        <v>0</v>
      </c>
      <c r="X40">
        <v>0.86703270619511896</v>
      </c>
      <c r="Y40">
        <v>0</v>
      </c>
      <c r="Z40">
        <v>0.81377745289612302</v>
      </c>
      <c r="AA40">
        <v>0</v>
      </c>
      <c r="AB40">
        <v>0.39186498469223702</v>
      </c>
      <c r="AC40">
        <v>-0.140078671328671</v>
      </c>
      <c r="AD40">
        <v>1.42326793242398E-2</v>
      </c>
    </row>
    <row r="41" spans="1:30" ht="15" customHeight="1" x14ac:dyDescent="0.3">
      <c r="A41" t="s">
        <v>86</v>
      </c>
      <c r="B41" t="s">
        <v>4</v>
      </c>
      <c r="C41">
        <v>36.426099999999998</v>
      </c>
      <c r="D41">
        <v>-94.448099999999997</v>
      </c>
      <c r="E41">
        <v>0</v>
      </c>
      <c r="F41">
        <v>0.40942299458708198</v>
      </c>
      <c r="G41">
        <v>0</v>
      </c>
      <c r="H41">
        <v>0.24191667142929099</v>
      </c>
      <c r="I41">
        <v>-2.1380724538619202E-2</v>
      </c>
      <c r="J41">
        <v>5.2618430687835803E-2</v>
      </c>
      <c r="K41">
        <v>-0.169241285030758</v>
      </c>
      <c r="L41" s="32" t="s">
        <v>1274</v>
      </c>
      <c r="S41" t="s">
        <v>85</v>
      </c>
      <c r="T41" t="s">
        <v>4</v>
      </c>
      <c r="U41">
        <v>36.101100000000002</v>
      </c>
      <c r="V41">
        <v>-94.173599999999993</v>
      </c>
      <c r="W41">
        <v>0</v>
      </c>
      <c r="X41">
        <v>0.24809144651333001</v>
      </c>
      <c r="Y41">
        <v>-0.19932808300518701</v>
      </c>
      <c r="Z41">
        <v>3.24451791342735E-2</v>
      </c>
      <c r="AA41">
        <v>-2.2201834043199101E-2</v>
      </c>
      <c r="AB41">
        <v>8.1447162527263597E-2</v>
      </c>
      <c r="AC41">
        <v>-0.230724241693677</v>
      </c>
      <c r="AD41" s="7">
        <v>2.82552687987266E-6</v>
      </c>
    </row>
    <row r="42" spans="1:30" ht="15" customHeight="1" x14ac:dyDescent="0.3">
      <c r="A42" t="s">
        <v>87</v>
      </c>
      <c r="B42" t="s">
        <v>4</v>
      </c>
      <c r="C42">
        <v>36.494700000000002</v>
      </c>
      <c r="D42">
        <v>-91.534999999999997</v>
      </c>
      <c r="E42">
        <v>0</v>
      </c>
      <c r="F42">
        <v>0.107300455517451</v>
      </c>
      <c r="G42">
        <v>-0.18122648715013701</v>
      </c>
      <c r="H42">
        <v>1.4857959214816099E-2</v>
      </c>
      <c r="I42">
        <v>0</v>
      </c>
      <c r="J42">
        <v>0.38851435434061798</v>
      </c>
      <c r="K42">
        <v>0</v>
      </c>
      <c r="L42">
        <v>0.182015017962116</v>
      </c>
      <c r="S42" t="s">
        <v>86</v>
      </c>
      <c r="T42" t="s">
        <v>4</v>
      </c>
      <c r="U42">
        <v>36.426099999999998</v>
      </c>
      <c r="V42">
        <v>-94.448099999999997</v>
      </c>
      <c r="W42">
        <v>0</v>
      </c>
      <c r="X42">
        <v>0.41104229745832599</v>
      </c>
      <c r="Y42">
        <v>0</v>
      </c>
      <c r="Z42">
        <v>0.345897320402415</v>
      </c>
      <c r="AA42">
        <v>-2.2738491916574202E-2</v>
      </c>
      <c r="AB42">
        <v>5.6207433308663603E-2</v>
      </c>
      <c r="AC42">
        <v>-0.171942490435641</v>
      </c>
      <c r="AD42" s="7">
        <v>6.5432390020235597E-5</v>
      </c>
    </row>
    <row r="43" spans="1:30" ht="15" customHeight="1" x14ac:dyDescent="0.3">
      <c r="A43" t="s">
        <v>88</v>
      </c>
      <c r="B43" t="s">
        <v>4</v>
      </c>
      <c r="C43">
        <v>34.597799999999999</v>
      </c>
      <c r="D43">
        <v>-94.29</v>
      </c>
      <c r="E43">
        <v>0</v>
      </c>
      <c r="F43">
        <v>0.88700231986621503</v>
      </c>
      <c r="G43">
        <v>0</v>
      </c>
      <c r="H43">
        <v>0.52162963840762699</v>
      </c>
      <c r="I43">
        <v>0</v>
      </c>
      <c r="J43">
        <v>0.28290061887836399</v>
      </c>
      <c r="K43">
        <v>8.2952836637046806E-2</v>
      </c>
      <c r="L43">
        <v>4.3841546009674201E-2</v>
      </c>
      <c r="S43" t="s">
        <v>87</v>
      </c>
      <c r="T43" t="s">
        <v>4</v>
      </c>
      <c r="U43">
        <v>36.494700000000002</v>
      </c>
      <c r="V43">
        <v>-91.534999999999997</v>
      </c>
      <c r="W43">
        <v>-7.05780605704939E-2</v>
      </c>
      <c r="X43">
        <v>7.9157874020473099E-2</v>
      </c>
      <c r="Y43">
        <v>-0.19860954528372901</v>
      </c>
      <c r="Z43">
        <v>1.34221018605532E-2</v>
      </c>
      <c r="AA43">
        <v>0</v>
      </c>
      <c r="AB43">
        <v>0.29139680226121001</v>
      </c>
      <c r="AC43">
        <v>0</v>
      </c>
      <c r="AD43">
        <v>0.35269576163278199</v>
      </c>
    </row>
    <row r="44" spans="1:30" ht="15" customHeight="1" x14ac:dyDescent="0.3">
      <c r="A44" t="s">
        <v>89</v>
      </c>
      <c r="B44" t="s">
        <v>4</v>
      </c>
      <c r="C44">
        <v>35.604199999999999</v>
      </c>
      <c r="D44">
        <v>-91.2744</v>
      </c>
      <c r="E44">
        <v>-0.109706083390293</v>
      </c>
      <c r="F44">
        <v>1.69106077604603E-2</v>
      </c>
      <c r="G44">
        <v>-0.328667122351332</v>
      </c>
      <c r="H44">
        <v>3.8779683453841801E-4</v>
      </c>
      <c r="I44">
        <v>0</v>
      </c>
      <c r="J44">
        <v>0.85459341991438298</v>
      </c>
      <c r="K44">
        <v>0</v>
      </c>
      <c r="L44">
        <v>0.24916844470718799</v>
      </c>
      <c r="S44" t="s">
        <v>88</v>
      </c>
      <c r="T44" t="s">
        <v>4</v>
      </c>
      <c r="U44">
        <v>34.597799999999999</v>
      </c>
      <c r="V44">
        <v>-94.29</v>
      </c>
      <c r="W44">
        <v>0</v>
      </c>
      <c r="X44">
        <v>0.70076253376082498</v>
      </c>
      <c r="Y44">
        <v>0</v>
      </c>
      <c r="Z44">
        <v>0.40212905705139901</v>
      </c>
      <c r="AA44">
        <v>0</v>
      </c>
      <c r="AB44">
        <v>0.81623619643484602</v>
      </c>
      <c r="AC44">
        <v>9.8235221522893004E-2</v>
      </c>
      <c r="AD44">
        <v>1.9905413963324198E-2</v>
      </c>
    </row>
    <row r="45" spans="1:30" ht="15" customHeight="1" x14ac:dyDescent="0.3">
      <c r="A45" t="s">
        <v>90</v>
      </c>
      <c r="B45" t="s">
        <v>4</v>
      </c>
      <c r="C45">
        <v>34.2256</v>
      </c>
      <c r="D45">
        <v>-92.018600000000006</v>
      </c>
      <c r="E45">
        <v>-9.3442079604308004E-2</v>
      </c>
      <c r="F45">
        <v>5.8132444504769301E-2</v>
      </c>
      <c r="G45">
        <v>-0.176446527274078</v>
      </c>
      <c r="H45">
        <v>5.0021095534260297E-2</v>
      </c>
      <c r="I45">
        <v>-2.1168646754811701E-3</v>
      </c>
      <c r="J45">
        <v>4.0622109319364698E-2</v>
      </c>
      <c r="K45">
        <v>0</v>
      </c>
      <c r="L45">
        <v>0.96467790248964003</v>
      </c>
      <c r="S45" t="s">
        <v>89</v>
      </c>
      <c r="T45" t="s">
        <v>4</v>
      </c>
      <c r="U45">
        <v>35.604199999999999</v>
      </c>
      <c r="V45">
        <v>-91.2744</v>
      </c>
      <c r="W45">
        <v>-0.108385783043318</v>
      </c>
      <c r="X45">
        <v>2.91526661929612E-2</v>
      </c>
      <c r="Y45">
        <v>-0.33361100826854301</v>
      </c>
      <c r="Z45">
        <v>8.1325975631661902E-4</v>
      </c>
      <c r="AA45">
        <v>0</v>
      </c>
      <c r="AB45">
        <v>0.492694742282479</v>
      </c>
      <c r="AC45">
        <v>0</v>
      </c>
      <c r="AD45">
        <v>0.27493641849297901</v>
      </c>
    </row>
    <row r="46" spans="1:30" ht="15" customHeight="1" x14ac:dyDescent="0.3">
      <c r="A46" t="s">
        <v>91</v>
      </c>
      <c r="B46" t="s">
        <v>4</v>
      </c>
      <c r="C46">
        <v>36.264200000000002</v>
      </c>
      <c r="D46">
        <v>-90.968299999999999</v>
      </c>
      <c r="E46">
        <v>-6.9610389610389095E-2</v>
      </c>
      <c r="F46">
        <v>7.1761501930587807E-2</v>
      </c>
      <c r="G46">
        <v>-0.19327409432672599</v>
      </c>
      <c r="H46">
        <v>1.3312222813664801E-2</v>
      </c>
      <c r="I46">
        <v>0</v>
      </c>
      <c r="J46">
        <v>0.39496566574776198</v>
      </c>
      <c r="K46">
        <v>0</v>
      </c>
      <c r="L46">
        <v>0.20218106806841499</v>
      </c>
      <c r="S46" t="s">
        <v>90</v>
      </c>
      <c r="T46" t="s">
        <v>4</v>
      </c>
      <c r="U46">
        <v>34.2256</v>
      </c>
      <c r="V46">
        <v>-92.018600000000006</v>
      </c>
      <c r="W46">
        <v>-9.7597534934512994E-2</v>
      </c>
      <c r="X46">
        <v>6.7481157418049206E-2</v>
      </c>
      <c r="Y46">
        <v>-0.20995659704108699</v>
      </c>
      <c r="Z46">
        <v>2.97634550661874E-2</v>
      </c>
      <c r="AA46">
        <v>-2.2466595719522302E-3</v>
      </c>
      <c r="AB46">
        <v>4.5115965275806198E-2</v>
      </c>
      <c r="AC46">
        <v>0</v>
      </c>
      <c r="AD46">
        <v>0.67355540507786005</v>
      </c>
    </row>
    <row r="47" spans="1:30" ht="15" customHeight="1" x14ac:dyDescent="0.3">
      <c r="A47" t="s">
        <v>92</v>
      </c>
      <c r="B47" t="s">
        <v>4</v>
      </c>
      <c r="C47">
        <v>33.820300000000003</v>
      </c>
      <c r="D47">
        <v>-93.387799999999999</v>
      </c>
      <c r="E47">
        <v>-0.127248804834869</v>
      </c>
      <c r="F47">
        <v>6.1918301636250297E-2</v>
      </c>
      <c r="G47">
        <v>-0.23184578695521399</v>
      </c>
      <c r="H47">
        <v>1.5425860885015401E-2</v>
      </c>
      <c r="I47">
        <v>0</v>
      </c>
      <c r="J47">
        <v>0.61419596465023596</v>
      </c>
      <c r="K47">
        <v>0</v>
      </c>
      <c r="L47">
        <v>0.63605675642436799</v>
      </c>
      <c r="S47" t="s">
        <v>91</v>
      </c>
      <c r="T47" t="s">
        <v>4</v>
      </c>
      <c r="U47">
        <v>36.264200000000002</v>
      </c>
      <c r="V47">
        <v>-90.968299999999999</v>
      </c>
      <c r="W47">
        <v>-7.8582006664198803E-2</v>
      </c>
      <c r="X47">
        <v>6.0011423518143099E-2</v>
      </c>
      <c r="Y47">
        <v>-0.21109465630013599</v>
      </c>
      <c r="Z47">
        <v>1.18288963677988E-2</v>
      </c>
      <c r="AA47">
        <v>0</v>
      </c>
      <c r="AB47">
        <v>0.19208590885336599</v>
      </c>
      <c r="AC47">
        <v>0</v>
      </c>
      <c r="AD47">
        <v>0.42224753307206597</v>
      </c>
    </row>
    <row r="48" spans="1:30" ht="15" customHeight="1" x14ac:dyDescent="0.3">
      <c r="A48" t="s">
        <v>940</v>
      </c>
      <c r="B48" t="s">
        <v>4</v>
      </c>
      <c r="C48">
        <v>33.810299999999998</v>
      </c>
      <c r="D48">
        <v>-91.277799999999999</v>
      </c>
      <c r="E48">
        <v>0</v>
      </c>
      <c r="F48">
        <v>0.29540089245290901</v>
      </c>
      <c r="G48">
        <v>0</v>
      </c>
      <c r="H48">
        <v>0.14862935393547</v>
      </c>
      <c r="I48">
        <v>-6.84523809523809E-3</v>
      </c>
      <c r="J48">
        <v>7.4914879731033404E-2</v>
      </c>
      <c r="K48">
        <v>-0.32779304029304002</v>
      </c>
      <c r="L48" s="32" t="s">
        <v>1275</v>
      </c>
      <c r="S48" t="s">
        <v>92</v>
      </c>
      <c r="T48" t="s">
        <v>4</v>
      </c>
      <c r="U48">
        <v>33.820300000000003</v>
      </c>
      <c r="V48">
        <v>-93.387799999999999</v>
      </c>
      <c r="W48">
        <v>-0.12828713311753601</v>
      </c>
      <c r="X48">
        <v>8.23808743438465E-2</v>
      </c>
      <c r="Y48">
        <v>-0.23694329571464201</v>
      </c>
      <c r="Z48">
        <v>2.1123791154824802E-2</v>
      </c>
      <c r="AA48">
        <v>-3.2439422809206302E-3</v>
      </c>
      <c r="AB48">
        <v>9.7377509636460594E-2</v>
      </c>
      <c r="AC48">
        <v>0</v>
      </c>
      <c r="AD48">
        <v>0.66209089042215596</v>
      </c>
    </row>
    <row r="49" spans="1:30" ht="15" customHeight="1" x14ac:dyDescent="0.3">
      <c r="A49" t="s">
        <v>93</v>
      </c>
      <c r="B49" t="s">
        <v>4</v>
      </c>
      <c r="C49">
        <v>35.302799999999998</v>
      </c>
      <c r="D49">
        <v>-93.636899999999997</v>
      </c>
      <c r="E49">
        <v>-0.11568010936431899</v>
      </c>
      <c r="F49">
        <v>7.0286675578369304E-2</v>
      </c>
      <c r="G49">
        <v>-0.18504442925495401</v>
      </c>
      <c r="H49">
        <v>3.8524820952070903E-2</v>
      </c>
      <c r="I49">
        <v>0</v>
      </c>
      <c r="J49">
        <v>0.40520712282947102</v>
      </c>
      <c r="K49">
        <v>0</v>
      </c>
      <c r="L49">
        <v>0.337194614412686</v>
      </c>
      <c r="S49" t="s">
        <v>940</v>
      </c>
      <c r="T49" t="s">
        <v>4</v>
      </c>
      <c r="U49">
        <v>33.810299999999998</v>
      </c>
      <c r="V49">
        <v>-91.277799999999999</v>
      </c>
      <c r="W49">
        <v>0</v>
      </c>
      <c r="X49">
        <v>0.422100744105179</v>
      </c>
      <c r="Y49">
        <v>0</v>
      </c>
      <c r="Z49">
        <v>0.32571299258369402</v>
      </c>
      <c r="AA49">
        <v>0</v>
      </c>
      <c r="AB49">
        <v>0.103977891374593</v>
      </c>
      <c r="AC49">
        <v>-0.303014278159704</v>
      </c>
      <c r="AD49" s="7">
        <v>1.5850236479115701E-5</v>
      </c>
    </row>
    <row r="50" spans="1:30" ht="15" customHeight="1" x14ac:dyDescent="0.3">
      <c r="A50" t="s">
        <v>94</v>
      </c>
      <c r="B50" t="s">
        <v>5</v>
      </c>
      <c r="C50">
        <v>37.874400000000001</v>
      </c>
      <c r="D50">
        <v>-122.2606</v>
      </c>
      <c r="E50">
        <v>9.4410336681959497E-3</v>
      </c>
      <c r="F50">
        <v>1.0633893817778601E-3</v>
      </c>
      <c r="G50">
        <v>0.28069473076420198</v>
      </c>
      <c r="H50" s="32" t="s">
        <v>1276</v>
      </c>
      <c r="I50">
        <v>0</v>
      </c>
      <c r="J50">
        <v>0</v>
      </c>
      <c r="K50">
        <v>0</v>
      </c>
      <c r="L50">
        <v>0.20211237846614799</v>
      </c>
      <c r="S50" t="s">
        <v>93</v>
      </c>
      <c r="T50" t="s">
        <v>4</v>
      </c>
      <c r="U50">
        <v>35.302799999999998</v>
      </c>
      <c r="V50">
        <v>-93.636899999999997</v>
      </c>
      <c r="W50">
        <v>-0.12967419474268899</v>
      </c>
      <c r="X50">
        <v>5.9471279687039802E-2</v>
      </c>
      <c r="Y50">
        <v>-0.208379612489203</v>
      </c>
      <c r="Z50">
        <v>2.9878378704371399E-2</v>
      </c>
      <c r="AA50">
        <v>0</v>
      </c>
      <c r="AB50">
        <v>0.15052316675375299</v>
      </c>
      <c r="AC50">
        <v>0</v>
      </c>
      <c r="AD50">
        <v>0.48073571582258101</v>
      </c>
    </row>
    <row r="51" spans="1:30" ht="15" customHeight="1" x14ac:dyDescent="0.3">
      <c r="A51" t="s">
        <v>95</v>
      </c>
      <c r="B51" t="s">
        <v>5</v>
      </c>
      <c r="C51">
        <v>33.613900000000001</v>
      </c>
      <c r="D51">
        <v>-114.59780000000001</v>
      </c>
      <c r="E51">
        <v>-0.52816952868103395</v>
      </c>
      <c r="F51">
        <v>1.6699706830869399E-4</v>
      </c>
      <c r="G51">
        <v>0</v>
      </c>
      <c r="H51">
        <v>0.67196226626098099</v>
      </c>
      <c r="I51">
        <v>0</v>
      </c>
      <c r="J51">
        <v>0</v>
      </c>
      <c r="K51">
        <v>-0.27493606138107402</v>
      </c>
      <c r="L51" s="32" t="s">
        <v>1277</v>
      </c>
      <c r="S51" t="s">
        <v>94</v>
      </c>
      <c r="T51" t="s">
        <v>5</v>
      </c>
      <c r="U51">
        <v>37.874400000000001</v>
      </c>
      <c r="V51">
        <v>-122.2606</v>
      </c>
      <c r="W51">
        <v>9.1321001080417706E-3</v>
      </c>
      <c r="X51">
        <v>1.6984460053853501E-3</v>
      </c>
      <c r="Y51">
        <v>0.30873949520198901</v>
      </c>
      <c r="Z51" s="7">
        <v>7.6418164841944505E-9</v>
      </c>
      <c r="AA51">
        <v>0</v>
      </c>
      <c r="AB51">
        <v>0</v>
      </c>
      <c r="AC51">
        <v>0</v>
      </c>
      <c r="AD51">
        <v>0.26775393549420801</v>
      </c>
    </row>
    <row r="52" spans="1:30" ht="15" customHeight="1" x14ac:dyDescent="0.3">
      <c r="A52" t="s">
        <v>941</v>
      </c>
      <c r="B52" t="s">
        <v>5</v>
      </c>
      <c r="C52">
        <v>32.9544</v>
      </c>
      <c r="D52">
        <v>-115.5581</v>
      </c>
      <c r="E52">
        <v>0</v>
      </c>
      <c r="F52">
        <v>0.59176141336781696</v>
      </c>
      <c r="G52">
        <v>0</v>
      </c>
      <c r="H52">
        <v>0.21420651193297499</v>
      </c>
      <c r="I52">
        <v>0</v>
      </c>
      <c r="J52">
        <v>0</v>
      </c>
      <c r="K52">
        <v>-0.19836065573770501</v>
      </c>
      <c r="L52">
        <v>8.5801586805076407E-3</v>
      </c>
      <c r="S52" t="s">
        <v>95</v>
      </c>
      <c r="T52" t="s">
        <v>5</v>
      </c>
      <c r="U52">
        <v>33.613100000000003</v>
      </c>
      <c r="V52">
        <v>-114.5972</v>
      </c>
      <c r="W52">
        <v>-0.52816952868103395</v>
      </c>
      <c r="X52">
        <v>1.6699706830869399E-4</v>
      </c>
      <c r="Y52">
        <v>0</v>
      </c>
      <c r="Z52">
        <v>0.67196226626098099</v>
      </c>
      <c r="AA52">
        <v>0</v>
      </c>
      <c r="AB52">
        <v>0</v>
      </c>
      <c r="AC52">
        <v>-0.27493606138107402</v>
      </c>
      <c r="AD52" s="7">
        <v>8.7752223132962796E-6</v>
      </c>
    </row>
    <row r="53" spans="1:30" ht="15" customHeight="1" x14ac:dyDescent="0.3">
      <c r="A53" t="s">
        <v>96</v>
      </c>
      <c r="B53" t="s">
        <v>5</v>
      </c>
      <c r="C53">
        <v>41.53</v>
      </c>
      <c r="D53">
        <v>-120.17919999999999</v>
      </c>
      <c r="E53">
        <v>0</v>
      </c>
      <c r="F53">
        <v>0.163412604652628</v>
      </c>
      <c r="G53">
        <v>0.108270676691729</v>
      </c>
      <c r="H53">
        <v>7.1786069715766898E-2</v>
      </c>
      <c r="I53">
        <v>0</v>
      </c>
      <c r="J53">
        <v>0.10521572259560499</v>
      </c>
      <c r="K53">
        <v>0</v>
      </c>
      <c r="L53">
        <v>0.43868515794510399</v>
      </c>
      <c r="S53" t="s">
        <v>941</v>
      </c>
      <c r="T53" t="s">
        <v>5</v>
      </c>
      <c r="U53">
        <v>32.9544</v>
      </c>
      <c r="V53">
        <v>-115.5581</v>
      </c>
      <c r="W53">
        <v>0</v>
      </c>
      <c r="X53">
        <v>0.59176141336781796</v>
      </c>
      <c r="Y53">
        <v>0</v>
      </c>
      <c r="Z53">
        <v>0.21420651193297499</v>
      </c>
      <c r="AA53">
        <v>0</v>
      </c>
      <c r="AB53">
        <v>0</v>
      </c>
      <c r="AC53">
        <v>-0.19836065573770501</v>
      </c>
      <c r="AD53">
        <v>8.5801586805076893E-3</v>
      </c>
    </row>
    <row r="54" spans="1:30" ht="15" customHeight="1" x14ac:dyDescent="0.3">
      <c r="A54" t="s">
        <v>97</v>
      </c>
      <c r="B54" t="s">
        <v>5</v>
      </c>
      <c r="C54">
        <v>39.691099999999999</v>
      </c>
      <c r="D54">
        <v>-121.8211</v>
      </c>
      <c r="E54">
        <v>-0.157197539302801</v>
      </c>
      <c r="F54">
        <v>8.5481428270772297E-4</v>
      </c>
      <c r="G54">
        <v>-0.157197539302801</v>
      </c>
      <c r="H54">
        <v>8.5481428270772297E-4</v>
      </c>
      <c r="I54">
        <v>0</v>
      </c>
      <c r="J54">
        <v>0</v>
      </c>
      <c r="K54">
        <v>-0.21166097060833899</v>
      </c>
      <c r="L54" s="32" t="s">
        <v>1278</v>
      </c>
      <c r="S54" t="s">
        <v>96</v>
      </c>
      <c r="T54" t="s">
        <v>5</v>
      </c>
      <c r="U54">
        <v>41.53</v>
      </c>
      <c r="V54">
        <v>-120.17919999999999</v>
      </c>
      <c r="W54">
        <v>0</v>
      </c>
      <c r="X54">
        <v>0.92127606376412996</v>
      </c>
      <c r="Y54">
        <v>0</v>
      </c>
      <c r="Z54">
        <v>0.393244391949645</v>
      </c>
      <c r="AA54">
        <v>-3.9306429717388701E-2</v>
      </c>
      <c r="AB54">
        <v>9.2591857326598206E-2</v>
      </c>
      <c r="AC54">
        <v>0</v>
      </c>
      <c r="AD54">
        <v>0.14333389881487499</v>
      </c>
    </row>
    <row r="55" spans="1:30" ht="15" customHeight="1" x14ac:dyDescent="0.3">
      <c r="A55" t="s">
        <v>98</v>
      </c>
      <c r="B55" t="s">
        <v>5</v>
      </c>
      <c r="C55">
        <v>32.64</v>
      </c>
      <c r="D55">
        <v>-117.08580000000001</v>
      </c>
      <c r="E55">
        <v>0</v>
      </c>
      <c r="F55">
        <v>0.61721519171075001</v>
      </c>
      <c r="G55">
        <v>0.47983595352016301</v>
      </c>
      <c r="H55" s="32" t="s">
        <v>1279</v>
      </c>
      <c r="I55">
        <v>0</v>
      </c>
      <c r="J55">
        <v>0.402686004631362</v>
      </c>
      <c r="K55">
        <v>-0.41382091592617998</v>
      </c>
      <c r="L55" s="32" t="s">
        <v>1280</v>
      </c>
      <c r="S55" t="s">
        <v>97</v>
      </c>
      <c r="T55" t="s">
        <v>5</v>
      </c>
      <c r="U55">
        <v>39.691099999999999</v>
      </c>
      <c r="V55">
        <v>-121.8211</v>
      </c>
      <c r="W55">
        <v>-0.13353079106503801</v>
      </c>
      <c r="X55">
        <v>7.0100826639185902E-3</v>
      </c>
      <c r="Y55">
        <v>-0.13353079106503801</v>
      </c>
      <c r="Z55">
        <v>7.0100826639185902E-3</v>
      </c>
      <c r="AA55">
        <v>0</v>
      </c>
      <c r="AB55">
        <v>0</v>
      </c>
      <c r="AC55">
        <v>-0.20751573491299499</v>
      </c>
      <c r="AD55" s="7">
        <v>6.1514939023482595E-5</v>
      </c>
    </row>
    <row r="56" spans="1:30" ht="15" customHeight="1" x14ac:dyDescent="0.3">
      <c r="A56" t="s">
        <v>99</v>
      </c>
      <c r="B56" t="s">
        <v>5</v>
      </c>
      <c r="C56">
        <v>39.090000000000003</v>
      </c>
      <c r="D56">
        <v>-120.9469</v>
      </c>
      <c r="E56">
        <v>8.8402745995422694E-2</v>
      </c>
      <c r="F56">
        <v>9.1376951325454099E-3</v>
      </c>
      <c r="G56">
        <v>0.131533180778033</v>
      </c>
      <c r="H56">
        <v>4.6352211980008301E-2</v>
      </c>
      <c r="I56">
        <v>0</v>
      </c>
      <c r="J56">
        <v>0</v>
      </c>
      <c r="K56">
        <v>0</v>
      </c>
      <c r="L56">
        <v>0.29370617000417798</v>
      </c>
      <c r="S56" t="s">
        <v>98</v>
      </c>
      <c r="T56" t="s">
        <v>5</v>
      </c>
      <c r="U56">
        <v>32.64</v>
      </c>
      <c r="V56">
        <v>-117.08580000000001</v>
      </c>
      <c r="W56">
        <v>0</v>
      </c>
      <c r="X56">
        <v>0.45198451079496299</v>
      </c>
      <c r="Y56">
        <v>0.50789830926817303</v>
      </c>
      <c r="Z56" s="7">
        <v>1.2150510144660499E-11</v>
      </c>
      <c r="AA56">
        <v>0</v>
      </c>
      <c r="AB56">
        <v>0.34609418251726398</v>
      </c>
      <c r="AC56">
        <v>-0.35597926693817</v>
      </c>
      <c r="AD56" s="7">
        <v>3.3707625110172302E-9</v>
      </c>
    </row>
    <row r="57" spans="1:30" ht="15" customHeight="1" x14ac:dyDescent="0.3">
      <c r="A57" t="s">
        <v>100</v>
      </c>
      <c r="B57" t="s">
        <v>5</v>
      </c>
      <c r="C57">
        <v>32.989699999999999</v>
      </c>
      <c r="D57">
        <v>-116.5872</v>
      </c>
      <c r="E57">
        <v>0</v>
      </c>
      <c r="F57">
        <v>0.97681871134737497</v>
      </c>
      <c r="G57">
        <v>0</v>
      </c>
      <c r="H57">
        <v>0.30225258227468299</v>
      </c>
      <c r="I57">
        <v>-4.2652084757347697E-3</v>
      </c>
      <c r="J57">
        <v>5.4162567709668402E-2</v>
      </c>
      <c r="K57">
        <v>-0.34542720437457303</v>
      </c>
      <c r="L57" s="32" t="s">
        <v>1281</v>
      </c>
      <c r="S57" t="s">
        <v>99</v>
      </c>
      <c r="T57" t="s">
        <v>5</v>
      </c>
      <c r="U57">
        <v>39.091099999999997</v>
      </c>
      <c r="V57">
        <v>-120.9481</v>
      </c>
      <c r="W57">
        <v>9.3950054864203797E-2</v>
      </c>
      <c r="X57">
        <v>1.03662063310865E-2</v>
      </c>
      <c r="Y57">
        <v>0.12978706839335799</v>
      </c>
      <c r="Z57">
        <v>6.4216063078146202E-2</v>
      </c>
      <c r="AA57">
        <v>0</v>
      </c>
      <c r="AB57">
        <v>0</v>
      </c>
      <c r="AC57">
        <v>0</v>
      </c>
      <c r="AD57">
        <v>0.38235138223375797</v>
      </c>
    </row>
    <row r="58" spans="1:30" ht="15" customHeight="1" x14ac:dyDescent="0.3">
      <c r="A58" t="s">
        <v>101</v>
      </c>
      <c r="B58" t="s">
        <v>5</v>
      </c>
      <c r="C58">
        <v>38.534999999999997</v>
      </c>
      <c r="D58">
        <v>-121.7761</v>
      </c>
      <c r="E58">
        <v>0</v>
      </c>
      <c r="F58">
        <v>0.52884475336762904</v>
      </c>
      <c r="G58">
        <v>0</v>
      </c>
      <c r="H58">
        <v>0.34529784524583002</v>
      </c>
      <c r="I58">
        <v>0</v>
      </c>
      <c r="J58">
        <v>0</v>
      </c>
      <c r="K58">
        <v>-0.16802460697197499</v>
      </c>
      <c r="L58">
        <v>7.2239834396927499E-3</v>
      </c>
      <c r="S58" t="s">
        <v>100</v>
      </c>
      <c r="T58" t="s">
        <v>5</v>
      </c>
      <c r="U58">
        <v>32.989699999999999</v>
      </c>
      <c r="V58">
        <v>-116.5872</v>
      </c>
      <c r="W58">
        <v>0</v>
      </c>
      <c r="X58">
        <v>0.80839539711280795</v>
      </c>
      <c r="Y58">
        <v>0</v>
      </c>
      <c r="Z58">
        <v>0.34388377845178197</v>
      </c>
      <c r="AA58">
        <v>-4.5353572750833201E-3</v>
      </c>
      <c r="AB58">
        <v>5.8871583857377202E-2</v>
      </c>
      <c r="AC58">
        <v>-0.35607182524990699</v>
      </c>
      <c r="AD58" s="7">
        <v>9.4104011642932504E-8</v>
      </c>
    </row>
    <row r="59" spans="1:30" ht="15" customHeight="1" x14ac:dyDescent="0.3">
      <c r="A59" t="s">
        <v>942</v>
      </c>
      <c r="B59" t="s">
        <v>5</v>
      </c>
      <c r="C59">
        <v>36.462499999999999</v>
      </c>
      <c r="D59">
        <v>-116.8672</v>
      </c>
      <c r="E59">
        <v>0.287106374807992</v>
      </c>
      <c r="F59">
        <v>4.3694762190447001E-4</v>
      </c>
      <c r="G59">
        <v>0.43485983102919701</v>
      </c>
      <c r="H59" s="32" t="s">
        <v>1282</v>
      </c>
      <c r="I59">
        <v>0</v>
      </c>
      <c r="J59">
        <v>0</v>
      </c>
      <c r="K59">
        <v>-0.16781874039939201</v>
      </c>
      <c r="L59">
        <v>2.1378036787800099E-2</v>
      </c>
      <c r="S59" t="s">
        <v>101</v>
      </c>
      <c r="T59" t="s">
        <v>5</v>
      </c>
      <c r="U59">
        <v>38.534999999999997</v>
      </c>
      <c r="V59">
        <v>-121.7761</v>
      </c>
      <c r="W59">
        <v>0</v>
      </c>
      <c r="X59">
        <v>0.62247931341837104</v>
      </c>
      <c r="Y59">
        <v>0</v>
      </c>
      <c r="Z59">
        <v>0.91199153658133603</v>
      </c>
      <c r="AA59">
        <v>0</v>
      </c>
      <c r="AB59">
        <v>0</v>
      </c>
      <c r="AC59">
        <v>-0.15216586449463099</v>
      </c>
      <c r="AD59">
        <v>2.26569074378817E-2</v>
      </c>
    </row>
    <row r="60" spans="1:30" ht="15" customHeight="1" x14ac:dyDescent="0.3">
      <c r="A60" t="s">
        <v>102</v>
      </c>
      <c r="B60" t="s">
        <v>5</v>
      </c>
      <c r="C60">
        <v>34.704999999999998</v>
      </c>
      <c r="D60">
        <v>-118.4297</v>
      </c>
      <c r="E60">
        <v>0.14175835012044399</v>
      </c>
      <c r="F60" s="32" t="s">
        <v>1283</v>
      </c>
      <c r="G60">
        <v>0.198964154296598</v>
      </c>
      <c r="H60" s="32" t="s">
        <v>1284</v>
      </c>
      <c r="I60">
        <v>0</v>
      </c>
      <c r="J60">
        <v>0</v>
      </c>
      <c r="K60">
        <v>-0.108464262915449</v>
      </c>
      <c r="L60">
        <v>4.6140678854202297E-2</v>
      </c>
      <c r="S60" t="s">
        <v>942</v>
      </c>
      <c r="T60" t="s">
        <v>5</v>
      </c>
      <c r="U60">
        <v>36.462200000000003</v>
      </c>
      <c r="V60">
        <v>-116.8669</v>
      </c>
      <c r="W60">
        <v>0.27402056126701702</v>
      </c>
      <c r="X60">
        <v>2.0032005092950598E-3</v>
      </c>
      <c r="Y60">
        <v>0.44273409280355502</v>
      </c>
      <c r="Z60" s="7">
        <v>1.9459817700740201E-8</v>
      </c>
      <c r="AA60">
        <v>0</v>
      </c>
      <c r="AB60">
        <v>0</v>
      </c>
      <c r="AC60">
        <v>0</v>
      </c>
      <c r="AD60">
        <v>0.146191817122866</v>
      </c>
    </row>
    <row r="61" spans="1:30" ht="15" customHeight="1" x14ac:dyDescent="0.3">
      <c r="A61" t="s">
        <v>103</v>
      </c>
      <c r="B61" t="s">
        <v>5</v>
      </c>
      <c r="C61">
        <v>39.51</v>
      </c>
      <c r="D61">
        <v>-123.7564</v>
      </c>
      <c r="E61">
        <v>0</v>
      </c>
      <c r="F61">
        <v>0.289598587295815</v>
      </c>
      <c r="G61">
        <v>0.199562466957137</v>
      </c>
      <c r="H61">
        <v>2.7863810302931499E-2</v>
      </c>
      <c r="I61">
        <v>0</v>
      </c>
      <c r="J61">
        <v>0</v>
      </c>
      <c r="K61">
        <v>0</v>
      </c>
      <c r="L61">
        <v>0.92854283316110398</v>
      </c>
      <c r="S61" t="s">
        <v>102</v>
      </c>
      <c r="T61" t="s">
        <v>5</v>
      </c>
      <c r="U61">
        <v>34.704999999999998</v>
      </c>
      <c r="V61">
        <v>-118.4297</v>
      </c>
      <c r="W61">
        <v>0.12644047496055799</v>
      </c>
      <c r="X61" s="7">
        <v>4.2929461513634501E-5</v>
      </c>
      <c r="Y61">
        <v>0.214933485559792</v>
      </c>
      <c r="Z61" s="7">
        <v>4.60042997900233E-5</v>
      </c>
      <c r="AA61">
        <v>0</v>
      </c>
      <c r="AB61">
        <v>0</v>
      </c>
      <c r="AC61">
        <v>-0.140858795368066</v>
      </c>
      <c r="AD61">
        <v>1.40454857964679E-2</v>
      </c>
    </row>
    <row r="62" spans="1:30" ht="15" customHeight="1" x14ac:dyDescent="0.3">
      <c r="A62" t="s">
        <v>104</v>
      </c>
      <c r="B62" t="s">
        <v>5</v>
      </c>
      <c r="C62">
        <v>36.315800000000003</v>
      </c>
      <c r="D62">
        <v>-119.6369</v>
      </c>
      <c r="E62">
        <v>0.118974709501025</v>
      </c>
      <c r="F62">
        <v>4.73951106276332E-2</v>
      </c>
      <c r="G62">
        <v>0.143827751196172</v>
      </c>
      <c r="H62">
        <v>5.96681438842091E-3</v>
      </c>
      <c r="I62">
        <v>0</v>
      </c>
      <c r="J62">
        <v>0</v>
      </c>
      <c r="K62">
        <v>-0.32157211209842801</v>
      </c>
      <c r="L62" s="32" t="s">
        <v>1285</v>
      </c>
      <c r="S62" t="s">
        <v>103</v>
      </c>
      <c r="T62" t="s">
        <v>5</v>
      </c>
      <c r="U62">
        <v>39.5092</v>
      </c>
      <c r="V62">
        <v>-123.7567</v>
      </c>
      <c r="W62">
        <v>0</v>
      </c>
      <c r="X62">
        <v>0.24019936673571199</v>
      </c>
      <c r="Y62">
        <v>0.19290751195286299</v>
      </c>
      <c r="Z62">
        <v>4.4800111744203397E-2</v>
      </c>
      <c r="AA62">
        <v>0</v>
      </c>
      <c r="AB62">
        <v>0</v>
      </c>
      <c r="AC62">
        <v>0</v>
      </c>
      <c r="AD62">
        <v>0.83665375626564398</v>
      </c>
    </row>
    <row r="63" spans="1:30" ht="15" customHeight="1" x14ac:dyDescent="0.3">
      <c r="A63" t="s">
        <v>105</v>
      </c>
      <c r="B63" t="s">
        <v>5</v>
      </c>
      <c r="C63">
        <v>41.796100000000003</v>
      </c>
      <c r="D63">
        <v>-123.3747</v>
      </c>
      <c r="E63">
        <v>-0.29677226598441803</v>
      </c>
      <c r="F63" s="32" t="s">
        <v>1286</v>
      </c>
      <c r="G63">
        <v>-0.29677226598441803</v>
      </c>
      <c r="H63" s="32" t="s">
        <v>1286</v>
      </c>
      <c r="I63">
        <v>0</v>
      </c>
      <c r="J63">
        <v>0.56203323468299005</v>
      </c>
      <c r="K63">
        <v>0</v>
      </c>
      <c r="L63">
        <v>0.11947536260658401</v>
      </c>
      <c r="S63" t="s">
        <v>104</v>
      </c>
      <c r="T63" t="s">
        <v>5</v>
      </c>
      <c r="U63">
        <v>36.315800000000003</v>
      </c>
      <c r="V63">
        <v>-119.6369</v>
      </c>
      <c r="W63">
        <v>0</v>
      </c>
      <c r="X63">
        <v>0.11688789414635201</v>
      </c>
      <c r="Y63">
        <v>0</v>
      </c>
      <c r="Z63">
        <v>0.11688789414635201</v>
      </c>
      <c r="AA63">
        <v>0</v>
      </c>
      <c r="AB63">
        <v>0</v>
      </c>
      <c r="AC63">
        <v>-0.30593607305936099</v>
      </c>
      <c r="AD63" s="7">
        <v>7.09700936010088E-6</v>
      </c>
    </row>
    <row r="64" spans="1:30" ht="15" customHeight="1" x14ac:dyDescent="0.3">
      <c r="A64" t="s">
        <v>106</v>
      </c>
      <c r="B64" t="s">
        <v>5</v>
      </c>
      <c r="C64">
        <v>38.629399999999997</v>
      </c>
      <c r="D64">
        <v>-122.8664</v>
      </c>
      <c r="E64">
        <v>0</v>
      </c>
      <c r="F64">
        <v>0.64328716159890897</v>
      </c>
      <c r="G64">
        <v>0</v>
      </c>
      <c r="H64">
        <v>0.73648541253888</v>
      </c>
      <c r="I64">
        <v>0</v>
      </c>
      <c r="J64">
        <v>0.29286517705549397</v>
      </c>
      <c r="K64">
        <v>-0.22496843852354101</v>
      </c>
      <c r="L64">
        <v>4.2363252192668802E-4</v>
      </c>
      <c r="S64" t="s">
        <v>105</v>
      </c>
      <c r="T64" t="s">
        <v>5</v>
      </c>
      <c r="U64">
        <v>41.796100000000003</v>
      </c>
      <c r="V64">
        <v>-123.3747</v>
      </c>
      <c r="W64">
        <v>-0.31727120715158902</v>
      </c>
      <c r="X64" s="7">
        <v>1.1423932978458099E-7</v>
      </c>
      <c r="Y64">
        <v>-0.31727120715158902</v>
      </c>
      <c r="Z64" s="7">
        <v>1.1423932978458099E-7</v>
      </c>
      <c r="AA64">
        <v>0</v>
      </c>
      <c r="AB64">
        <v>0.583643566887175</v>
      </c>
      <c r="AC64">
        <v>0</v>
      </c>
      <c r="AD64">
        <v>0.188866345345376</v>
      </c>
    </row>
    <row r="65" spans="1:30" ht="15" customHeight="1" x14ac:dyDescent="0.3">
      <c r="A65" t="s">
        <v>107</v>
      </c>
      <c r="B65" t="s">
        <v>5</v>
      </c>
      <c r="C65">
        <v>36.798099999999998</v>
      </c>
      <c r="D65">
        <v>-118.20359999999999</v>
      </c>
      <c r="E65">
        <v>0.66538360598372803</v>
      </c>
      <c r="F65" s="32" t="s">
        <v>1287</v>
      </c>
      <c r="G65">
        <v>0.543609482984866</v>
      </c>
      <c r="H65" s="32" t="s">
        <v>1288</v>
      </c>
      <c r="I65">
        <v>0</v>
      </c>
      <c r="J65">
        <v>0.71337772369873298</v>
      </c>
      <c r="K65">
        <v>-0.18813752077683499</v>
      </c>
      <c r="L65">
        <v>3.0483628952824898E-4</v>
      </c>
      <c r="S65" t="s">
        <v>106</v>
      </c>
      <c r="T65" t="s">
        <v>5</v>
      </c>
      <c r="U65">
        <v>38.629399999999997</v>
      </c>
      <c r="V65">
        <v>-122.8664</v>
      </c>
      <c r="W65">
        <v>0</v>
      </c>
      <c r="X65">
        <v>0.87759832958363004</v>
      </c>
      <c r="Y65">
        <v>0</v>
      </c>
      <c r="Z65">
        <v>0.93043057251276595</v>
      </c>
      <c r="AA65">
        <v>0</v>
      </c>
      <c r="AB65">
        <v>0.22374881505395899</v>
      </c>
      <c r="AC65">
        <v>-0.247818842030885</v>
      </c>
      <c r="AD65">
        <v>3.5166646515497399E-4</v>
      </c>
    </row>
    <row r="66" spans="1:30" ht="15" customHeight="1" x14ac:dyDescent="0.3">
      <c r="A66" t="s">
        <v>108</v>
      </c>
      <c r="B66" t="s">
        <v>5</v>
      </c>
      <c r="C66">
        <v>33.708599999999997</v>
      </c>
      <c r="D66">
        <v>-116.2153</v>
      </c>
      <c r="E66">
        <v>0</v>
      </c>
      <c r="F66">
        <v>0.117755335518372</v>
      </c>
      <c r="G66">
        <v>0</v>
      </c>
      <c r="H66">
        <v>0.68067506212483397</v>
      </c>
      <c r="I66">
        <v>0</v>
      </c>
      <c r="J66">
        <v>0.81960054792700399</v>
      </c>
      <c r="K66">
        <v>-0.61514107413727503</v>
      </c>
      <c r="L66" s="32" t="s">
        <v>1289</v>
      </c>
      <c r="S66" t="s">
        <v>107</v>
      </c>
      <c r="T66" t="s">
        <v>5</v>
      </c>
      <c r="U66">
        <v>36.798099999999998</v>
      </c>
      <c r="V66">
        <v>-118.20359999999999</v>
      </c>
      <c r="W66">
        <v>0.66538360598372803</v>
      </c>
      <c r="X66" s="7">
        <v>8.2046359265841803E-13</v>
      </c>
      <c r="Y66">
        <v>0.543609482984865</v>
      </c>
      <c r="Z66" s="7">
        <v>7.4125762425356604E-12</v>
      </c>
      <c r="AA66">
        <v>0</v>
      </c>
      <c r="AB66">
        <v>0.71337772369873298</v>
      </c>
      <c r="AC66">
        <v>-0.18813752077683499</v>
      </c>
      <c r="AD66">
        <v>3.0483628952824898E-4</v>
      </c>
    </row>
    <row r="67" spans="1:30" ht="15" customHeight="1" x14ac:dyDescent="0.3">
      <c r="A67" t="s">
        <v>109</v>
      </c>
      <c r="B67" t="s">
        <v>5</v>
      </c>
      <c r="C67">
        <v>36.381700000000002</v>
      </c>
      <c r="D67">
        <v>-119.0264</v>
      </c>
      <c r="E67">
        <v>0.27488721804511201</v>
      </c>
      <c r="F67">
        <v>3.8007749424445199E-4</v>
      </c>
      <c r="G67">
        <v>0.206097060833902</v>
      </c>
      <c r="H67">
        <v>2.5948795691381299E-3</v>
      </c>
      <c r="I67">
        <v>0</v>
      </c>
      <c r="J67">
        <v>0</v>
      </c>
      <c r="K67">
        <v>-0.16190020505809999</v>
      </c>
      <c r="L67">
        <v>2.8440485491410899E-3</v>
      </c>
      <c r="S67" t="s">
        <v>108</v>
      </c>
      <c r="T67" t="s">
        <v>5</v>
      </c>
      <c r="U67">
        <v>33.708599999999997</v>
      </c>
      <c r="V67">
        <v>-116.2153</v>
      </c>
      <c r="W67">
        <v>0</v>
      </c>
      <c r="X67">
        <v>0.114779076768541</v>
      </c>
      <c r="Y67">
        <v>0</v>
      </c>
      <c r="Z67">
        <v>0.31081594833833698</v>
      </c>
      <c r="AA67">
        <v>0</v>
      </c>
      <c r="AB67">
        <v>0.75310623666514498</v>
      </c>
      <c r="AC67">
        <v>-0.63749278567525602</v>
      </c>
      <c r="AD67" s="7">
        <v>1.29488183278662E-18</v>
      </c>
    </row>
    <row r="68" spans="1:30" ht="15" customHeight="1" x14ac:dyDescent="0.3">
      <c r="A68" t="s">
        <v>110</v>
      </c>
      <c r="B68" t="s">
        <v>5</v>
      </c>
      <c r="C68">
        <v>37.681899999999999</v>
      </c>
      <c r="D68">
        <v>-121.7514</v>
      </c>
      <c r="E68">
        <v>0</v>
      </c>
      <c r="F68">
        <v>0.87065595895250203</v>
      </c>
      <c r="G68">
        <v>0</v>
      </c>
      <c r="H68">
        <v>0.94034553581082803</v>
      </c>
      <c r="I68">
        <v>0</v>
      </c>
      <c r="J68">
        <v>0</v>
      </c>
      <c r="K68">
        <v>-0.45461207705757101</v>
      </c>
      <c r="L68" s="32" t="s">
        <v>1290</v>
      </c>
      <c r="S68" t="s">
        <v>943</v>
      </c>
      <c r="T68" t="s">
        <v>5</v>
      </c>
      <c r="U68">
        <v>39.318300000000001</v>
      </c>
      <c r="V68">
        <v>-120.6392</v>
      </c>
      <c r="W68">
        <v>0</v>
      </c>
      <c r="X68">
        <v>0.69498568777659198</v>
      </c>
      <c r="Y68">
        <v>0.24242424242424301</v>
      </c>
      <c r="Z68">
        <v>3.7175399877464703E-2</v>
      </c>
      <c r="AA68">
        <v>0</v>
      </c>
      <c r="AB68">
        <v>0.157169421557149</v>
      </c>
      <c r="AC68">
        <v>-0.25389610389610301</v>
      </c>
      <c r="AD68">
        <v>1.93547819960947E-3</v>
      </c>
    </row>
    <row r="69" spans="1:30" ht="15" customHeight="1" x14ac:dyDescent="0.3">
      <c r="A69" t="s">
        <v>111</v>
      </c>
      <c r="B69" t="s">
        <v>5</v>
      </c>
      <c r="C69">
        <v>38.106099999999998</v>
      </c>
      <c r="D69">
        <v>-121.2878</v>
      </c>
      <c r="E69">
        <v>0</v>
      </c>
      <c r="F69">
        <v>0.31454565715754901</v>
      </c>
      <c r="G69">
        <v>0</v>
      </c>
      <c r="H69">
        <v>0.48821820640772601</v>
      </c>
      <c r="I69">
        <v>0</v>
      </c>
      <c r="J69">
        <v>0.21294217132672799</v>
      </c>
      <c r="K69">
        <v>-0.33570123807590502</v>
      </c>
      <c r="L69" s="32" t="s">
        <v>1291</v>
      </c>
      <c r="S69" t="s">
        <v>109</v>
      </c>
      <c r="T69" t="s">
        <v>5</v>
      </c>
      <c r="U69">
        <v>36.381700000000002</v>
      </c>
      <c r="V69">
        <v>-119.0264</v>
      </c>
      <c r="W69">
        <v>0.228125385659633</v>
      </c>
      <c r="X69">
        <v>3.6951745757470502E-3</v>
      </c>
      <c r="Y69">
        <v>0.141058867086265</v>
      </c>
      <c r="Z69">
        <v>3.4100054256146602E-2</v>
      </c>
      <c r="AA69">
        <v>0</v>
      </c>
      <c r="AB69">
        <v>0</v>
      </c>
      <c r="AC69">
        <v>-0.13457978526471701</v>
      </c>
      <c r="AD69">
        <v>1.8797459867096002E-2</v>
      </c>
    </row>
    <row r="70" spans="1:30" ht="15" customHeight="1" x14ac:dyDescent="0.3">
      <c r="A70" t="s">
        <v>944</v>
      </c>
      <c r="B70" t="s">
        <v>5</v>
      </c>
      <c r="C70">
        <v>39.145800000000001</v>
      </c>
      <c r="D70">
        <v>-121.5853</v>
      </c>
      <c r="E70">
        <v>0</v>
      </c>
      <c r="F70">
        <v>0.63146550622341902</v>
      </c>
      <c r="G70">
        <v>0</v>
      </c>
      <c r="H70">
        <v>0.72855675540150699</v>
      </c>
      <c r="I70">
        <v>0</v>
      </c>
      <c r="J70">
        <v>0</v>
      </c>
      <c r="K70">
        <v>-0.29552653514865201</v>
      </c>
      <c r="L70">
        <v>3.6954806990881998E-4</v>
      </c>
      <c r="S70" t="s">
        <v>110</v>
      </c>
      <c r="T70" t="s">
        <v>5</v>
      </c>
      <c r="U70">
        <v>37.692799999999998</v>
      </c>
      <c r="V70">
        <v>-121.81440000000001</v>
      </c>
      <c r="W70">
        <v>0</v>
      </c>
      <c r="X70">
        <v>0.47856416551884501</v>
      </c>
      <c r="Y70">
        <v>0</v>
      </c>
      <c r="Z70">
        <v>0.417383595941968</v>
      </c>
      <c r="AA70">
        <v>0</v>
      </c>
      <c r="AB70">
        <v>0</v>
      </c>
      <c r="AC70">
        <v>-0.49868158724034001</v>
      </c>
      <c r="AD70" s="7">
        <v>4.6336688997179501E-12</v>
      </c>
    </row>
    <row r="71" spans="1:30" ht="15" customHeight="1" x14ac:dyDescent="0.3">
      <c r="A71" t="s">
        <v>112</v>
      </c>
      <c r="B71" t="s">
        <v>5</v>
      </c>
      <c r="C71">
        <v>37.288899999999998</v>
      </c>
      <c r="D71">
        <v>-120.5158</v>
      </c>
      <c r="E71">
        <v>0</v>
      </c>
      <c r="F71">
        <v>0.136224555705134</v>
      </c>
      <c r="G71">
        <v>0</v>
      </c>
      <c r="H71">
        <v>0.18756565630691399</v>
      </c>
      <c r="I71">
        <v>0</v>
      </c>
      <c r="J71">
        <v>0</v>
      </c>
      <c r="K71">
        <v>-0.23841421736158699</v>
      </c>
      <c r="L71" s="32" t="s">
        <v>1292</v>
      </c>
      <c r="S71" t="s">
        <v>111</v>
      </c>
      <c r="T71" t="s">
        <v>5</v>
      </c>
      <c r="U71">
        <v>38.106099999999998</v>
      </c>
      <c r="V71">
        <v>-121.2878</v>
      </c>
      <c r="W71">
        <v>0</v>
      </c>
      <c r="X71">
        <v>0.31454565715754901</v>
      </c>
      <c r="Y71">
        <v>0</v>
      </c>
      <c r="Z71">
        <v>0.48821820640772701</v>
      </c>
      <c r="AA71">
        <v>0</v>
      </c>
      <c r="AB71">
        <v>0.21294217132672799</v>
      </c>
      <c r="AC71">
        <v>-0.33570123807590502</v>
      </c>
      <c r="AD71" s="7">
        <v>4.1818106191648999E-5</v>
      </c>
    </row>
    <row r="72" spans="1:30" ht="15" customHeight="1" x14ac:dyDescent="0.3">
      <c r="A72" t="s">
        <v>945</v>
      </c>
      <c r="B72" t="s">
        <v>5</v>
      </c>
      <c r="C72">
        <v>41.3217</v>
      </c>
      <c r="D72">
        <v>-122.3172</v>
      </c>
      <c r="E72">
        <v>0</v>
      </c>
      <c r="F72">
        <v>0.28560128463358397</v>
      </c>
      <c r="G72">
        <v>0</v>
      </c>
      <c r="H72">
        <v>0.32665294774074699</v>
      </c>
      <c r="I72">
        <v>0</v>
      </c>
      <c r="J72">
        <v>0.51578441300950895</v>
      </c>
      <c r="K72">
        <v>0</v>
      </c>
      <c r="L72">
        <v>0.121164851245658</v>
      </c>
      <c r="S72" t="s">
        <v>944</v>
      </c>
      <c r="T72" t="s">
        <v>5</v>
      </c>
      <c r="U72">
        <v>39.145800000000001</v>
      </c>
      <c r="V72">
        <v>-121.5853</v>
      </c>
      <c r="W72">
        <v>0</v>
      </c>
      <c r="X72">
        <v>0.63146550622342001</v>
      </c>
      <c r="Y72">
        <v>0</v>
      </c>
      <c r="Z72">
        <v>0.72855675540150699</v>
      </c>
      <c r="AA72">
        <v>0</v>
      </c>
      <c r="AB72">
        <v>0</v>
      </c>
      <c r="AC72">
        <v>-0.29552653514865201</v>
      </c>
      <c r="AD72">
        <v>3.6954806990881998E-4</v>
      </c>
    </row>
    <row r="73" spans="1:30" ht="15" customHeight="1" x14ac:dyDescent="0.3">
      <c r="A73" t="s">
        <v>113</v>
      </c>
      <c r="B73" t="s">
        <v>5</v>
      </c>
      <c r="C73">
        <v>38.277799999999999</v>
      </c>
      <c r="D73">
        <v>-122.2647</v>
      </c>
      <c r="E73">
        <v>0</v>
      </c>
      <c r="F73">
        <v>0.19304607573683599</v>
      </c>
      <c r="G73">
        <v>0.11673274094326699</v>
      </c>
      <c r="H73">
        <v>9.0669428835874605E-4</v>
      </c>
      <c r="I73">
        <v>0</v>
      </c>
      <c r="J73">
        <v>0</v>
      </c>
      <c r="K73">
        <v>-0.27290498974709598</v>
      </c>
      <c r="L73" s="32" t="s">
        <v>1293</v>
      </c>
      <c r="S73" t="s">
        <v>112</v>
      </c>
      <c r="T73" t="s">
        <v>5</v>
      </c>
      <c r="U73">
        <v>37.288899999999998</v>
      </c>
      <c r="V73">
        <v>-120.5158</v>
      </c>
      <c r="W73">
        <v>0</v>
      </c>
      <c r="X73">
        <v>0.25222200769823899</v>
      </c>
      <c r="Y73">
        <v>0</v>
      </c>
      <c r="Z73">
        <v>0.31840198569889999</v>
      </c>
      <c r="AA73">
        <v>0</v>
      </c>
      <c r="AB73">
        <v>0</v>
      </c>
      <c r="AC73">
        <v>-0.23932494137973501</v>
      </c>
      <c r="AD73" s="7">
        <v>5.5464616576978902E-5</v>
      </c>
    </row>
    <row r="74" spans="1:30" ht="15" customHeight="1" x14ac:dyDescent="0.3">
      <c r="A74" t="s">
        <v>114</v>
      </c>
      <c r="B74" t="s">
        <v>5</v>
      </c>
      <c r="C74">
        <v>33.603099999999998</v>
      </c>
      <c r="D74">
        <v>-117.8836</v>
      </c>
      <c r="E74">
        <v>0</v>
      </c>
      <c r="F74">
        <v>0.35459645051152899</v>
      </c>
      <c r="G74">
        <v>0</v>
      </c>
      <c r="H74">
        <v>0.30004213963986798</v>
      </c>
      <c r="I74">
        <v>0</v>
      </c>
      <c r="J74">
        <v>0</v>
      </c>
      <c r="K74">
        <v>-0.64263841421736001</v>
      </c>
      <c r="L74" s="32" t="s">
        <v>1294</v>
      </c>
      <c r="S74" t="s">
        <v>945</v>
      </c>
      <c r="T74" t="s">
        <v>5</v>
      </c>
      <c r="U74">
        <v>41.321899999999999</v>
      </c>
      <c r="V74">
        <v>-122.31780000000001</v>
      </c>
      <c r="W74">
        <v>0</v>
      </c>
      <c r="X74">
        <v>0.86528336674165895</v>
      </c>
      <c r="Y74">
        <v>0</v>
      </c>
      <c r="Z74">
        <v>0.29531867456368299</v>
      </c>
      <c r="AA74">
        <v>0</v>
      </c>
      <c r="AB74">
        <v>0.59165821258848805</v>
      </c>
      <c r="AC74">
        <v>0</v>
      </c>
      <c r="AD74">
        <v>0.374295957585002</v>
      </c>
    </row>
    <row r="75" spans="1:30" ht="15" customHeight="1" x14ac:dyDescent="0.3">
      <c r="A75" t="s">
        <v>115</v>
      </c>
      <c r="B75" t="s">
        <v>5</v>
      </c>
      <c r="C75">
        <v>34.447800000000001</v>
      </c>
      <c r="D75">
        <v>-119.22750000000001</v>
      </c>
      <c r="E75">
        <v>0</v>
      </c>
      <c r="F75">
        <v>0.24524562587302201</v>
      </c>
      <c r="G75">
        <v>0</v>
      </c>
      <c r="H75">
        <v>0.695756144447916</v>
      </c>
      <c r="I75">
        <v>0</v>
      </c>
      <c r="J75">
        <v>0.266893176581606</v>
      </c>
      <c r="K75">
        <v>0.17907040328092799</v>
      </c>
      <c r="L75">
        <v>1.17905941631814E-2</v>
      </c>
      <c r="S75" t="s">
        <v>113</v>
      </c>
      <c r="T75" t="s">
        <v>5</v>
      </c>
      <c r="U75">
        <v>38.277799999999999</v>
      </c>
      <c r="V75">
        <v>-122.2647</v>
      </c>
      <c r="W75">
        <v>0</v>
      </c>
      <c r="X75">
        <v>0.187590509457529</v>
      </c>
      <c r="Y75">
        <v>0.134055288164877</v>
      </c>
      <c r="Z75">
        <v>3.56175091035861E-4</v>
      </c>
      <c r="AA75">
        <v>0</v>
      </c>
      <c r="AB75">
        <v>0</v>
      </c>
      <c r="AC75">
        <v>-0.278538812785388</v>
      </c>
      <c r="AD75" s="7">
        <v>4.5010949835147598E-6</v>
      </c>
    </row>
    <row r="76" spans="1:30" ht="15" customHeight="1" x14ac:dyDescent="0.3">
      <c r="A76" t="s">
        <v>116</v>
      </c>
      <c r="B76" t="s">
        <v>5</v>
      </c>
      <c r="C76">
        <v>39.745800000000003</v>
      </c>
      <c r="D76">
        <v>-122.19970000000001</v>
      </c>
      <c r="E76">
        <v>-8.6862611073136503E-2</v>
      </c>
      <c r="F76">
        <v>8.2959660821340805E-2</v>
      </c>
      <c r="G76">
        <v>-8.6862611073136503E-2</v>
      </c>
      <c r="H76">
        <v>8.2959660821340805E-2</v>
      </c>
      <c r="I76">
        <v>0</v>
      </c>
      <c r="J76">
        <v>0</v>
      </c>
      <c r="K76">
        <v>-0.30073820915926103</v>
      </c>
      <c r="L76" s="32" t="s">
        <v>1295</v>
      </c>
      <c r="S76" t="s">
        <v>114</v>
      </c>
      <c r="T76" t="s">
        <v>5</v>
      </c>
      <c r="U76">
        <v>33.603099999999998</v>
      </c>
      <c r="V76">
        <v>-117.8836</v>
      </c>
      <c r="W76">
        <v>-2.3139577934098601E-3</v>
      </c>
      <c r="X76">
        <v>6.8738800964974603E-2</v>
      </c>
      <c r="Y76">
        <v>0</v>
      </c>
      <c r="Z76">
        <v>0.22947402159828301</v>
      </c>
      <c r="AA76">
        <v>0</v>
      </c>
      <c r="AB76">
        <v>0</v>
      </c>
      <c r="AC76">
        <v>-0.67376280389979104</v>
      </c>
      <c r="AD76" s="7">
        <v>6.0040175123474302E-21</v>
      </c>
    </row>
    <row r="77" spans="1:30" ht="15" customHeight="1" x14ac:dyDescent="0.3">
      <c r="A77" t="s">
        <v>117</v>
      </c>
      <c r="B77" t="s">
        <v>5</v>
      </c>
      <c r="C77">
        <v>41.301900000000003</v>
      </c>
      <c r="D77">
        <v>-123.5386</v>
      </c>
      <c r="E77">
        <v>-0.191917964022642</v>
      </c>
      <c r="F77">
        <v>2.9817616911306501E-4</v>
      </c>
      <c r="G77">
        <v>-0.22018870125287399</v>
      </c>
      <c r="H77">
        <v>1.4447404354075299E-4</v>
      </c>
      <c r="I77">
        <v>0</v>
      </c>
      <c r="J77">
        <v>0.16452162710847401</v>
      </c>
      <c r="K77">
        <v>-0.22280990743096701</v>
      </c>
      <c r="L77">
        <v>5.3036975830400698E-3</v>
      </c>
      <c r="S77" t="s">
        <v>115</v>
      </c>
      <c r="T77" t="s">
        <v>5</v>
      </c>
      <c r="U77">
        <v>34.447800000000001</v>
      </c>
      <c r="V77">
        <v>-119.22750000000001</v>
      </c>
      <c r="W77">
        <v>0</v>
      </c>
      <c r="X77">
        <v>0.17171111501370001</v>
      </c>
      <c r="Y77">
        <v>0</v>
      </c>
      <c r="Z77">
        <v>0.58799899403629496</v>
      </c>
      <c r="AA77">
        <v>0</v>
      </c>
      <c r="AB77">
        <v>0.219620624381138</v>
      </c>
      <c r="AC77">
        <v>0</v>
      </c>
      <c r="AD77">
        <v>0.26663189829642397</v>
      </c>
    </row>
    <row r="78" spans="1:30" ht="15" customHeight="1" x14ac:dyDescent="0.3">
      <c r="A78" t="s">
        <v>118</v>
      </c>
      <c r="B78" t="s">
        <v>5</v>
      </c>
      <c r="C78">
        <v>34.148299999999999</v>
      </c>
      <c r="D78">
        <v>-118.1447</v>
      </c>
      <c r="E78">
        <v>0.12791524265208401</v>
      </c>
      <c r="F78" s="32" t="s">
        <v>1296</v>
      </c>
      <c r="G78">
        <v>0.29484620642515302</v>
      </c>
      <c r="H78" s="32" t="s">
        <v>1297</v>
      </c>
      <c r="I78">
        <v>0</v>
      </c>
      <c r="J78">
        <v>0</v>
      </c>
      <c r="K78">
        <v>-0.555324675324676</v>
      </c>
      <c r="L78" s="32" t="s">
        <v>1298</v>
      </c>
      <c r="S78" t="s">
        <v>116</v>
      </c>
      <c r="T78" t="s">
        <v>5</v>
      </c>
      <c r="U78">
        <v>39.745800000000003</v>
      </c>
      <c r="V78">
        <v>-122.19970000000001</v>
      </c>
      <c r="W78">
        <v>-0.15395532518820301</v>
      </c>
      <c r="X78">
        <v>1.1016465809312299E-3</v>
      </c>
      <c r="Y78">
        <v>-0.15395532518820301</v>
      </c>
      <c r="Z78">
        <v>1.1016465809312299E-3</v>
      </c>
      <c r="AA78">
        <v>0</v>
      </c>
      <c r="AB78">
        <v>0</v>
      </c>
      <c r="AC78">
        <v>-0.29556954214488501</v>
      </c>
      <c r="AD78" s="7">
        <v>4.33256568128152E-7</v>
      </c>
    </row>
    <row r="79" spans="1:30" ht="15" customHeight="1" x14ac:dyDescent="0.3">
      <c r="A79" t="s">
        <v>119</v>
      </c>
      <c r="B79" t="s">
        <v>5</v>
      </c>
      <c r="C79">
        <v>35.627800000000001</v>
      </c>
      <c r="D79">
        <v>-120.68559999999999</v>
      </c>
      <c r="E79">
        <v>0</v>
      </c>
      <c r="F79">
        <v>0.605817643167329</v>
      </c>
      <c r="G79">
        <v>0</v>
      </c>
      <c r="H79">
        <v>0.605817643167329</v>
      </c>
      <c r="I79">
        <v>0</v>
      </c>
      <c r="J79">
        <v>0</v>
      </c>
      <c r="K79">
        <v>-0.29861927546138201</v>
      </c>
      <c r="L79" s="32" t="s">
        <v>1299</v>
      </c>
      <c r="S79" t="s">
        <v>117</v>
      </c>
      <c r="T79" t="s">
        <v>5</v>
      </c>
      <c r="U79">
        <v>41.308900000000001</v>
      </c>
      <c r="V79">
        <v>-123.5317</v>
      </c>
      <c r="W79">
        <v>-0.20982827913773899</v>
      </c>
      <c r="X79">
        <v>1.2145949567736699E-4</v>
      </c>
      <c r="Y79">
        <v>-0.241030325173545</v>
      </c>
      <c r="Z79" s="7">
        <v>5.16357587094196E-5</v>
      </c>
      <c r="AA79">
        <v>0</v>
      </c>
      <c r="AB79">
        <v>0.146673283035298</v>
      </c>
      <c r="AC79">
        <v>-0.23554987212276299</v>
      </c>
      <c r="AD79">
        <v>4.4357489428901E-3</v>
      </c>
    </row>
    <row r="80" spans="1:30" ht="15" customHeight="1" x14ac:dyDescent="0.3">
      <c r="A80" t="s">
        <v>120</v>
      </c>
      <c r="B80" t="s">
        <v>5</v>
      </c>
      <c r="C80">
        <v>38.257800000000003</v>
      </c>
      <c r="D80">
        <v>-122.6078</v>
      </c>
      <c r="E80">
        <v>-2.7505126452494699E-2</v>
      </c>
      <c r="F80">
        <v>1.4471690466960299E-2</v>
      </c>
      <c r="G80">
        <v>0</v>
      </c>
      <c r="H80">
        <v>0.120168508426563</v>
      </c>
      <c r="I80">
        <v>0</v>
      </c>
      <c r="J80">
        <v>0</v>
      </c>
      <c r="K80">
        <v>-0.14775119617224899</v>
      </c>
      <c r="L80">
        <v>1.7261837770670901E-2</v>
      </c>
      <c r="S80" t="s">
        <v>118</v>
      </c>
      <c r="T80" t="s">
        <v>5</v>
      </c>
      <c r="U80">
        <v>34.148299999999999</v>
      </c>
      <c r="V80">
        <v>-118.1447</v>
      </c>
      <c r="W80">
        <v>0.122392940886092</v>
      </c>
      <c r="X80" s="7">
        <v>8.1723384381663001E-7</v>
      </c>
      <c r="Y80">
        <v>0.26305072195483198</v>
      </c>
      <c r="Z80" s="7">
        <v>1.2169391895287501E-7</v>
      </c>
      <c r="AA80">
        <v>0</v>
      </c>
      <c r="AB80">
        <v>0</v>
      </c>
      <c r="AC80">
        <v>-0.560656546957916</v>
      </c>
      <c r="AD80" s="7">
        <v>1.86116498442077E-13</v>
      </c>
    </row>
    <row r="81" spans="1:30" ht="15" customHeight="1" x14ac:dyDescent="0.3">
      <c r="A81" t="s">
        <v>121</v>
      </c>
      <c r="B81" t="s">
        <v>5</v>
      </c>
      <c r="C81">
        <v>39.936700000000002</v>
      </c>
      <c r="D81">
        <v>-120.94750000000001</v>
      </c>
      <c r="E81">
        <v>0</v>
      </c>
      <c r="F81">
        <v>0.69642320897634202</v>
      </c>
      <c r="G81">
        <v>0</v>
      </c>
      <c r="H81">
        <v>0.410183596711099</v>
      </c>
      <c r="I81">
        <v>-4.5743274667711199E-2</v>
      </c>
      <c r="J81">
        <v>3.3466462190667101E-3</v>
      </c>
      <c r="K81">
        <v>-0.277329694269698</v>
      </c>
      <c r="L81" s="32" t="s">
        <v>1300</v>
      </c>
      <c r="S81" t="s">
        <v>119</v>
      </c>
      <c r="T81" t="s">
        <v>5</v>
      </c>
      <c r="U81">
        <v>35.627800000000001</v>
      </c>
      <c r="V81">
        <v>-120.68559999999999</v>
      </c>
      <c r="W81">
        <v>0</v>
      </c>
      <c r="X81">
        <v>0.92915115117520497</v>
      </c>
      <c r="Y81">
        <v>0</v>
      </c>
      <c r="Z81">
        <v>0.92915115117520497</v>
      </c>
      <c r="AA81">
        <v>0</v>
      </c>
      <c r="AB81">
        <v>0</v>
      </c>
      <c r="AC81">
        <v>-0.28146982599037301</v>
      </c>
      <c r="AD81" s="7">
        <v>3.1368402739188802E-5</v>
      </c>
    </row>
    <row r="82" spans="1:30" ht="15" customHeight="1" x14ac:dyDescent="0.3">
      <c r="A82" t="s">
        <v>122</v>
      </c>
      <c r="B82" t="s">
        <v>5</v>
      </c>
      <c r="C82">
        <v>34.036900000000003</v>
      </c>
      <c r="D82">
        <v>-117.1947</v>
      </c>
      <c r="E82">
        <v>0</v>
      </c>
      <c r="F82">
        <v>0.16441288486040101</v>
      </c>
      <c r="G82">
        <v>0</v>
      </c>
      <c r="H82">
        <v>0.16283116826005301</v>
      </c>
      <c r="I82">
        <v>0</v>
      </c>
      <c r="J82">
        <v>0</v>
      </c>
      <c r="K82">
        <v>-0.36295793758480299</v>
      </c>
      <c r="L82" s="32" t="s">
        <v>1301</v>
      </c>
      <c r="S82" t="s">
        <v>120</v>
      </c>
      <c r="T82" t="s">
        <v>5</v>
      </c>
      <c r="U82">
        <v>38.257800000000003</v>
      </c>
      <c r="V82">
        <v>-122.6078</v>
      </c>
      <c r="W82">
        <v>-3.0821917808219301E-2</v>
      </c>
      <c r="X82">
        <v>7.7141040886418303E-3</v>
      </c>
      <c r="Y82">
        <v>0</v>
      </c>
      <c r="Z82">
        <v>0.14773380070140699</v>
      </c>
      <c r="AA82">
        <v>0</v>
      </c>
      <c r="AB82">
        <v>0</v>
      </c>
      <c r="AC82">
        <v>-0.146427249166975</v>
      </c>
      <c r="AD82">
        <v>2.7167155513785499E-2</v>
      </c>
    </row>
    <row r="83" spans="1:30" ht="15" customHeight="1" x14ac:dyDescent="0.3">
      <c r="A83" t="s">
        <v>123</v>
      </c>
      <c r="B83" t="s">
        <v>5</v>
      </c>
      <c r="C83">
        <v>35.305599999999998</v>
      </c>
      <c r="D83">
        <v>-120.6619</v>
      </c>
      <c r="E83">
        <v>2.37618366013241E-2</v>
      </c>
      <c r="F83">
        <v>1.06183112589149E-2</v>
      </c>
      <c r="G83">
        <v>0.16091087733250001</v>
      </c>
      <c r="H83">
        <v>7.1463496259204699E-4</v>
      </c>
      <c r="I83">
        <v>0</v>
      </c>
      <c r="J83">
        <v>0</v>
      </c>
      <c r="K83">
        <v>-0.18942039442675701</v>
      </c>
      <c r="L83">
        <v>6.6917994817594097E-4</v>
      </c>
      <c r="S83" t="s">
        <v>121</v>
      </c>
      <c r="T83" t="s">
        <v>5</v>
      </c>
      <c r="U83">
        <v>39.936700000000002</v>
      </c>
      <c r="V83">
        <v>-120.94750000000001</v>
      </c>
      <c r="W83">
        <v>0</v>
      </c>
      <c r="X83">
        <v>0.44227685418214302</v>
      </c>
      <c r="Y83">
        <v>0</v>
      </c>
      <c r="Z83">
        <v>0.18837533363060399</v>
      </c>
      <c r="AA83">
        <v>-4.7793961756891497E-2</v>
      </c>
      <c r="AB83">
        <v>4.7117963740668702E-3</v>
      </c>
      <c r="AC83">
        <v>-0.28847023055027998</v>
      </c>
      <c r="AD83" s="7">
        <v>4.6865689657269402E-5</v>
      </c>
    </row>
    <row r="84" spans="1:30" ht="15" customHeight="1" x14ac:dyDescent="0.3">
      <c r="A84" t="s">
        <v>124</v>
      </c>
      <c r="B84" t="s">
        <v>5</v>
      </c>
      <c r="C84">
        <v>34.416699999999999</v>
      </c>
      <c r="D84">
        <v>-119.6844</v>
      </c>
      <c r="E84">
        <v>0</v>
      </c>
      <c r="F84">
        <v>0.67828950076517003</v>
      </c>
      <c r="G84">
        <v>0</v>
      </c>
      <c r="H84">
        <v>0.99775963857946104</v>
      </c>
      <c r="I84">
        <v>0</v>
      </c>
      <c r="J84">
        <v>0.42871034813871201</v>
      </c>
      <c r="K84">
        <v>-0.67480519480519796</v>
      </c>
      <c r="L84" s="32" t="s">
        <v>1302</v>
      </c>
      <c r="S84" t="s">
        <v>122</v>
      </c>
      <c r="T84" t="s">
        <v>5</v>
      </c>
      <c r="U84">
        <v>34.036900000000003</v>
      </c>
      <c r="V84">
        <v>-117.1947</v>
      </c>
      <c r="W84">
        <v>0</v>
      </c>
      <c r="X84">
        <v>0.16441288486040101</v>
      </c>
      <c r="Y84">
        <v>0</v>
      </c>
      <c r="Z84">
        <v>0.16283116826005301</v>
      </c>
      <c r="AA84">
        <v>0</v>
      </c>
      <c r="AB84">
        <v>0</v>
      </c>
      <c r="AC84">
        <v>-0.36295793758480299</v>
      </c>
      <c r="AD84" s="7">
        <v>1.1110849007745301E-7</v>
      </c>
    </row>
    <row r="85" spans="1:30" ht="15" customHeight="1" x14ac:dyDescent="0.3">
      <c r="A85" t="s">
        <v>125</v>
      </c>
      <c r="B85" t="s">
        <v>5</v>
      </c>
      <c r="C85">
        <v>36.9878</v>
      </c>
      <c r="D85">
        <v>-121.99939999999999</v>
      </c>
      <c r="E85">
        <v>0</v>
      </c>
      <c r="F85">
        <v>0.432986008667467</v>
      </c>
      <c r="G85">
        <v>0</v>
      </c>
      <c r="H85">
        <v>0.94018464874840002</v>
      </c>
      <c r="I85">
        <v>0</v>
      </c>
      <c r="J85">
        <v>0</v>
      </c>
      <c r="K85">
        <v>-0.48164383561643898</v>
      </c>
      <c r="L85" s="32" t="s">
        <v>1303</v>
      </c>
      <c r="S85" t="s">
        <v>123</v>
      </c>
      <c r="T85" t="s">
        <v>5</v>
      </c>
      <c r="U85">
        <v>35.305599999999998</v>
      </c>
      <c r="V85">
        <v>-120.6619</v>
      </c>
      <c r="W85">
        <v>2.64880057016788E-2</v>
      </c>
      <c r="X85">
        <v>8.4561896131117205E-3</v>
      </c>
      <c r="Y85">
        <v>0.19623472508738801</v>
      </c>
      <c r="Z85">
        <v>1.02444628323722E-4</v>
      </c>
      <c r="AA85">
        <v>0</v>
      </c>
      <c r="AB85">
        <v>0</v>
      </c>
      <c r="AC85">
        <v>-0.20212935505128601</v>
      </c>
      <c r="AD85">
        <v>8.1937699308076695E-4</v>
      </c>
    </row>
    <row r="86" spans="1:30" ht="15" customHeight="1" x14ac:dyDescent="0.3">
      <c r="A86" t="s">
        <v>126</v>
      </c>
      <c r="B86" t="s">
        <v>5</v>
      </c>
      <c r="C86">
        <v>38.455800000000004</v>
      </c>
      <c r="D86">
        <v>-122.7133</v>
      </c>
      <c r="E86">
        <v>0</v>
      </c>
      <c r="F86">
        <v>0.130601776905231</v>
      </c>
      <c r="G86">
        <v>0</v>
      </c>
      <c r="H86">
        <v>0.54199805355614294</v>
      </c>
      <c r="I86">
        <v>0</v>
      </c>
      <c r="J86">
        <v>0</v>
      </c>
      <c r="K86">
        <v>-0.44773816775697201</v>
      </c>
      <c r="L86" s="32" t="s">
        <v>1304</v>
      </c>
      <c r="S86" t="s">
        <v>124</v>
      </c>
      <c r="T86" t="s">
        <v>5</v>
      </c>
      <c r="U86">
        <v>34.416699999999999</v>
      </c>
      <c r="V86">
        <v>-119.6844</v>
      </c>
      <c r="W86">
        <v>0</v>
      </c>
      <c r="X86">
        <v>0.58801007495595103</v>
      </c>
      <c r="Y86">
        <v>0</v>
      </c>
      <c r="Z86">
        <v>0.65988481607308602</v>
      </c>
      <c r="AA86">
        <v>0</v>
      </c>
      <c r="AB86">
        <v>0.37089043113633702</v>
      </c>
      <c r="AC86">
        <v>-0.70899666790077498</v>
      </c>
      <c r="AD86" s="7">
        <v>1.62831289297283E-11</v>
      </c>
    </row>
    <row r="87" spans="1:30" ht="15" customHeight="1" x14ac:dyDescent="0.3">
      <c r="A87" t="s">
        <v>127</v>
      </c>
      <c r="B87" t="s">
        <v>5</v>
      </c>
      <c r="C87">
        <v>40.416699999999999</v>
      </c>
      <c r="D87">
        <v>-120.6631</v>
      </c>
      <c r="E87">
        <v>0</v>
      </c>
      <c r="F87">
        <v>0.26419729742284598</v>
      </c>
      <c r="G87">
        <v>-0.121389499884233</v>
      </c>
      <c r="H87">
        <v>2.3918859972252599E-2</v>
      </c>
      <c r="I87">
        <v>-6.9928924824216199E-2</v>
      </c>
      <c r="J87">
        <v>2.4721471061732399E-4</v>
      </c>
      <c r="K87">
        <v>-0.29098094710032701</v>
      </c>
      <c r="L87" s="32" t="s">
        <v>1305</v>
      </c>
      <c r="S87" t="s">
        <v>125</v>
      </c>
      <c r="T87" t="s">
        <v>5</v>
      </c>
      <c r="U87">
        <v>36.9878</v>
      </c>
      <c r="V87">
        <v>-121.99939999999999</v>
      </c>
      <c r="W87">
        <v>0</v>
      </c>
      <c r="X87">
        <v>0.36378502661117101</v>
      </c>
      <c r="Y87">
        <v>0</v>
      </c>
      <c r="Z87">
        <v>0.99703698767376503</v>
      </c>
      <c r="AA87">
        <v>0</v>
      </c>
      <c r="AB87">
        <v>0</v>
      </c>
      <c r="AC87">
        <v>-0.47877329384178602</v>
      </c>
      <c r="AD87" s="7">
        <v>5.7582858249349801E-11</v>
      </c>
    </row>
    <row r="88" spans="1:30" ht="15" customHeight="1" x14ac:dyDescent="0.3">
      <c r="A88" t="s">
        <v>128</v>
      </c>
      <c r="B88" t="s">
        <v>5</v>
      </c>
      <c r="C88">
        <v>39.1678</v>
      </c>
      <c r="D88">
        <v>-120.14279999999999</v>
      </c>
      <c r="E88">
        <v>0</v>
      </c>
      <c r="F88">
        <v>0</v>
      </c>
      <c r="G88">
        <v>0.281804511278195</v>
      </c>
      <c r="H88" s="32" t="s">
        <v>1306</v>
      </c>
      <c r="I88">
        <v>-2.96103896103895E-2</v>
      </c>
      <c r="J88">
        <v>1.1643008757253701E-2</v>
      </c>
      <c r="K88">
        <v>-9.8564593301435896E-2</v>
      </c>
      <c r="L88">
        <v>3.4651575223512303E-2</v>
      </c>
      <c r="S88" t="s">
        <v>126</v>
      </c>
      <c r="T88" t="s">
        <v>5</v>
      </c>
      <c r="U88">
        <v>38.455800000000004</v>
      </c>
      <c r="V88">
        <v>-122.7133</v>
      </c>
      <c r="W88">
        <v>-3.8896754834227699E-2</v>
      </c>
      <c r="X88">
        <v>2.2792010074320902E-2</v>
      </c>
      <c r="Y88">
        <v>0</v>
      </c>
      <c r="Z88">
        <v>0.17710306791143801</v>
      </c>
      <c r="AA88">
        <v>0</v>
      </c>
      <c r="AB88">
        <v>0</v>
      </c>
      <c r="AC88">
        <v>-0.49652887797552703</v>
      </c>
      <c r="AD88" s="7">
        <v>3.9992113402929698E-10</v>
      </c>
    </row>
    <row r="89" spans="1:30" ht="15" customHeight="1" x14ac:dyDescent="0.3">
      <c r="A89" t="s">
        <v>129</v>
      </c>
      <c r="B89" t="s">
        <v>5</v>
      </c>
      <c r="C89">
        <v>35.023299999999999</v>
      </c>
      <c r="D89">
        <v>-118.7497</v>
      </c>
      <c r="E89">
        <v>0</v>
      </c>
      <c r="F89">
        <v>0.768713451995785</v>
      </c>
      <c r="G89">
        <v>0</v>
      </c>
      <c r="H89">
        <v>0.430694925864059</v>
      </c>
      <c r="I89">
        <v>0</v>
      </c>
      <c r="J89">
        <v>0</v>
      </c>
      <c r="K89">
        <v>0</v>
      </c>
      <c r="L89">
        <v>0.600436252361501</v>
      </c>
      <c r="S89" t="s">
        <v>127</v>
      </c>
      <c r="T89" t="s">
        <v>5</v>
      </c>
      <c r="U89">
        <v>40.416699999999999</v>
      </c>
      <c r="V89">
        <v>-120.6631</v>
      </c>
      <c r="W89">
        <v>0</v>
      </c>
      <c r="X89">
        <v>0.114735749150068</v>
      </c>
      <c r="Y89">
        <v>-0.15112635453619599</v>
      </c>
      <c r="Z89">
        <v>8.1423040697057303E-3</v>
      </c>
      <c r="AA89">
        <v>-7.2386829067464104E-2</v>
      </c>
      <c r="AB89">
        <v>4.7006888059444299E-4</v>
      </c>
      <c r="AC89">
        <v>-0.309688989335965</v>
      </c>
      <c r="AD89" s="7">
        <v>2.7927602351493701E-6</v>
      </c>
    </row>
    <row r="90" spans="1:30" ht="15" customHeight="1" x14ac:dyDescent="0.3">
      <c r="A90" t="s">
        <v>130</v>
      </c>
      <c r="B90" t="s">
        <v>5</v>
      </c>
      <c r="C90">
        <v>39.146700000000003</v>
      </c>
      <c r="D90">
        <v>-123.2103</v>
      </c>
      <c r="E90">
        <v>-0.322683566433563</v>
      </c>
      <c r="F90" s="32" t="s">
        <v>1307</v>
      </c>
      <c r="G90">
        <v>-0.36105769230768803</v>
      </c>
      <c r="H90" s="32" t="s">
        <v>1308</v>
      </c>
      <c r="I90">
        <v>0</v>
      </c>
      <c r="J90">
        <v>0</v>
      </c>
      <c r="K90">
        <v>-0.27451923076923301</v>
      </c>
      <c r="L90">
        <v>2.6300582933186498E-4</v>
      </c>
      <c r="S90" t="s">
        <v>128</v>
      </c>
      <c r="T90" t="s">
        <v>5</v>
      </c>
      <c r="U90">
        <v>39.1678</v>
      </c>
      <c r="V90">
        <v>-120.14279999999999</v>
      </c>
      <c r="W90">
        <v>0</v>
      </c>
      <c r="X90">
        <v>0</v>
      </c>
      <c r="Y90">
        <v>0.25833024805627602</v>
      </c>
      <c r="Z90" s="7">
        <v>1.5121469556221901E-5</v>
      </c>
      <c r="AA90">
        <v>-2.9155868196964099E-2</v>
      </c>
      <c r="AB90">
        <v>2.1606523717808E-2</v>
      </c>
      <c r="AC90">
        <v>-0.13343823275330099</v>
      </c>
      <c r="AD90">
        <v>5.5122711659591796E-3</v>
      </c>
    </row>
    <row r="91" spans="1:30" ht="15" customHeight="1" x14ac:dyDescent="0.3">
      <c r="A91" t="s">
        <v>947</v>
      </c>
      <c r="B91" t="s">
        <v>5</v>
      </c>
      <c r="C91">
        <v>38.395600000000002</v>
      </c>
      <c r="D91">
        <v>-121.96080000000001</v>
      </c>
      <c r="E91">
        <v>0</v>
      </c>
      <c r="F91">
        <v>0.91962935928373302</v>
      </c>
      <c r="G91">
        <v>0</v>
      </c>
      <c r="H91">
        <v>0.97995392305553597</v>
      </c>
      <c r="I91">
        <v>0</v>
      </c>
      <c r="J91">
        <v>0.19145868782460099</v>
      </c>
      <c r="K91">
        <v>-0.43373372617158901</v>
      </c>
      <c r="L91" s="32" t="s">
        <v>1309</v>
      </c>
      <c r="S91" t="s">
        <v>129</v>
      </c>
      <c r="T91" t="s">
        <v>5</v>
      </c>
      <c r="U91">
        <v>35.023299999999999</v>
      </c>
      <c r="V91">
        <v>-118.7497</v>
      </c>
      <c r="W91">
        <v>0</v>
      </c>
      <c r="X91">
        <v>0.46358714697908898</v>
      </c>
      <c r="Y91">
        <v>0</v>
      </c>
      <c r="Z91">
        <v>0.24329497856758101</v>
      </c>
      <c r="AA91">
        <v>0</v>
      </c>
      <c r="AB91">
        <v>0</v>
      </c>
      <c r="AC91">
        <v>0</v>
      </c>
      <c r="AD91">
        <v>0.29148093469782099</v>
      </c>
    </row>
    <row r="92" spans="1:30" ht="15" customHeight="1" x14ac:dyDescent="0.3">
      <c r="A92" t="s">
        <v>131</v>
      </c>
      <c r="B92" t="s">
        <v>5</v>
      </c>
      <c r="C92">
        <v>35.589199999999998</v>
      </c>
      <c r="D92">
        <v>-119.3519</v>
      </c>
      <c r="E92">
        <v>0</v>
      </c>
      <c r="F92">
        <v>0.25986155621886198</v>
      </c>
      <c r="G92">
        <v>9.8824333561175606E-2</v>
      </c>
      <c r="H92">
        <v>3.5757793700135702E-2</v>
      </c>
      <c r="I92">
        <v>0</v>
      </c>
      <c r="J92">
        <v>0</v>
      </c>
      <c r="K92">
        <v>-0.21382091592617899</v>
      </c>
      <c r="L92">
        <v>6.3222477469722903E-4</v>
      </c>
      <c r="S92" t="s">
        <v>946</v>
      </c>
      <c r="T92" t="s">
        <v>5</v>
      </c>
      <c r="U92">
        <v>33.702500000000001</v>
      </c>
      <c r="V92">
        <v>-117.7539</v>
      </c>
      <c r="W92">
        <v>5.7552973342447002E-2</v>
      </c>
      <c r="X92">
        <v>9.3512035117330403E-2</v>
      </c>
      <c r="Y92">
        <v>0</v>
      </c>
      <c r="Z92">
        <v>0.17463844586027499</v>
      </c>
      <c r="AA92">
        <v>0</v>
      </c>
      <c r="AB92">
        <v>0</v>
      </c>
      <c r="AC92">
        <v>-0.66688311688311597</v>
      </c>
      <c r="AD92" s="7">
        <v>1.0932086785016299E-8</v>
      </c>
    </row>
    <row r="93" spans="1:30" ht="15" customHeight="1" x14ac:dyDescent="0.3">
      <c r="A93" t="s">
        <v>132</v>
      </c>
      <c r="B93" t="s">
        <v>5</v>
      </c>
      <c r="C93">
        <v>40.735300000000002</v>
      </c>
      <c r="D93">
        <v>-122.9442</v>
      </c>
      <c r="E93">
        <v>0.168325964566303</v>
      </c>
      <c r="F93">
        <v>3.9648808436077796E-3</v>
      </c>
      <c r="G93">
        <v>0.168325964566303</v>
      </c>
      <c r="H93">
        <v>3.9648808436077796E-3</v>
      </c>
      <c r="I93">
        <v>-7.03253571713351E-3</v>
      </c>
      <c r="J93">
        <v>5.2750414591235403E-2</v>
      </c>
      <c r="K93">
        <v>-0.39270481170973898</v>
      </c>
      <c r="L93" s="32" t="s">
        <v>1310</v>
      </c>
      <c r="S93" t="s">
        <v>130</v>
      </c>
      <c r="T93" t="s">
        <v>5</v>
      </c>
      <c r="U93">
        <v>39.146700000000003</v>
      </c>
      <c r="V93">
        <v>-123.2103</v>
      </c>
      <c r="W93">
        <v>-0.322683566433563</v>
      </c>
      <c r="X93" s="7">
        <v>1.4359513996448E-9</v>
      </c>
      <c r="Y93">
        <v>-0.36105769230768803</v>
      </c>
      <c r="Z93" s="7">
        <v>5.2634489983786703E-9</v>
      </c>
      <c r="AA93">
        <v>0</v>
      </c>
      <c r="AB93">
        <v>0</v>
      </c>
      <c r="AC93">
        <v>-0.27451923076923301</v>
      </c>
      <c r="AD93">
        <v>2.6300582933186498E-4</v>
      </c>
    </row>
    <row r="94" spans="1:30" ht="15" customHeight="1" x14ac:dyDescent="0.3">
      <c r="A94" t="s">
        <v>133</v>
      </c>
      <c r="B94" t="s">
        <v>5</v>
      </c>
      <c r="C94">
        <v>39.523099999999999</v>
      </c>
      <c r="D94">
        <v>-122.3047</v>
      </c>
      <c r="E94">
        <v>0.12847573479152399</v>
      </c>
      <c r="F94">
        <v>1.93220786715654E-2</v>
      </c>
      <c r="G94">
        <v>0.12847573479152399</v>
      </c>
      <c r="H94">
        <v>1.93220786715654E-2</v>
      </c>
      <c r="I94">
        <v>0</v>
      </c>
      <c r="J94">
        <v>0</v>
      </c>
      <c r="K94">
        <v>-0.29539302802460599</v>
      </c>
      <c r="L94" s="32" t="s">
        <v>1311</v>
      </c>
      <c r="S94" t="s">
        <v>947</v>
      </c>
      <c r="T94" t="s">
        <v>5</v>
      </c>
      <c r="U94">
        <v>38.395600000000002</v>
      </c>
      <c r="V94">
        <v>-121.96080000000001</v>
      </c>
      <c r="W94">
        <v>0</v>
      </c>
      <c r="X94">
        <v>0.91962935928373202</v>
      </c>
      <c r="Y94">
        <v>0</v>
      </c>
      <c r="Z94">
        <v>0.97995392305553597</v>
      </c>
      <c r="AA94">
        <v>0</v>
      </c>
      <c r="AB94">
        <v>0.19145868782460099</v>
      </c>
      <c r="AC94">
        <v>-0.43373372617158901</v>
      </c>
      <c r="AD94" s="7">
        <v>1.7732147964835099E-7</v>
      </c>
    </row>
    <row r="95" spans="1:30" ht="15" customHeight="1" x14ac:dyDescent="0.3">
      <c r="A95" t="s">
        <v>134</v>
      </c>
      <c r="B95" t="s">
        <v>5</v>
      </c>
      <c r="C95">
        <v>37.750300000000003</v>
      </c>
      <c r="D95">
        <v>-119.58969999999999</v>
      </c>
      <c r="E95">
        <v>0</v>
      </c>
      <c r="F95">
        <v>0.23729239457982401</v>
      </c>
      <c r="G95">
        <v>-0.16334928229664999</v>
      </c>
      <c r="H95">
        <v>1.1925030150851799E-2</v>
      </c>
      <c r="I95">
        <v>0</v>
      </c>
      <c r="J95">
        <v>0.88150663767444704</v>
      </c>
      <c r="K95">
        <v>-0.324565960355433</v>
      </c>
      <c r="L95" s="32" t="s">
        <v>1312</v>
      </c>
      <c r="S95" t="s">
        <v>131</v>
      </c>
      <c r="T95" t="s">
        <v>5</v>
      </c>
      <c r="U95">
        <v>35.589199999999998</v>
      </c>
      <c r="V95">
        <v>-119.3519</v>
      </c>
      <c r="W95">
        <v>0</v>
      </c>
      <c r="X95">
        <v>0.28457230078540802</v>
      </c>
      <c r="Y95">
        <v>0</v>
      </c>
      <c r="Z95">
        <v>0.103321285192296</v>
      </c>
      <c r="AA95">
        <v>0</v>
      </c>
      <c r="AB95">
        <v>0</v>
      </c>
      <c r="AC95">
        <v>-0.19884610638035299</v>
      </c>
      <c r="AD95">
        <v>2.9371376138600902E-3</v>
      </c>
    </row>
    <row r="96" spans="1:30" ht="15" customHeight="1" x14ac:dyDescent="0.3">
      <c r="A96" t="s">
        <v>135</v>
      </c>
      <c r="B96" t="s">
        <v>5</v>
      </c>
      <c r="C96">
        <v>41.703099999999999</v>
      </c>
      <c r="D96">
        <v>-122.6414</v>
      </c>
      <c r="E96">
        <v>0.171155160628845</v>
      </c>
      <c r="F96" s="32" t="s">
        <v>1313</v>
      </c>
      <c r="G96">
        <v>0.23398496240601499</v>
      </c>
      <c r="H96" s="32" t="s">
        <v>1314</v>
      </c>
      <c r="I96">
        <v>0</v>
      </c>
      <c r="J96">
        <v>0.10065435811137199</v>
      </c>
      <c r="K96">
        <v>-0.102132604237868</v>
      </c>
      <c r="L96">
        <v>9.3718741275946996E-2</v>
      </c>
      <c r="S96" t="s">
        <v>132</v>
      </c>
      <c r="T96" t="s">
        <v>5</v>
      </c>
      <c r="U96">
        <v>40.736699999999999</v>
      </c>
      <c r="V96">
        <v>-122.94029999999999</v>
      </c>
      <c r="W96">
        <v>0.168325964566303</v>
      </c>
      <c r="X96">
        <v>3.9648808436077701E-3</v>
      </c>
      <c r="Y96">
        <v>0.168325964566303</v>
      </c>
      <c r="Z96">
        <v>3.9648808436077701E-3</v>
      </c>
      <c r="AA96">
        <v>-7.03253571713351E-3</v>
      </c>
      <c r="AB96">
        <v>5.2750414591235299E-2</v>
      </c>
      <c r="AC96">
        <v>-0.39270481170973898</v>
      </c>
      <c r="AD96" s="7">
        <v>2.38102328519777E-9</v>
      </c>
    </row>
    <row r="97" spans="1:30" ht="15" customHeight="1" x14ac:dyDescent="0.3">
      <c r="A97" t="s">
        <v>136</v>
      </c>
      <c r="B97" t="s">
        <v>8</v>
      </c>
      <c r="C97">
        <v>39.991900000000001</v>
      </c>
      <c r="D97">
        <v>-105.2667</v>
      </c>
      <c r="E97">
        <v>0</v>
      </c>
      <c r="F97">
        <v>0.794397585933862</v>
      </c>
      <c r="G97">
        <v>0</v>
      </c>
      <c r="H97">
        <v>0.69039936918422296</v>
      </c>
      <c r="I97">
        <v>0</v>
      </c>
      <c r="J97">
        <v>0.65592052632680597</v>
      </c>
      <c r="K97">
        <v>0</v>
      </c>
      <c r="L97">
        <v>0.30412462812351898</v>
      </c>
      <c r="S97" t="s">
        <v>133</v>
      </c>
      <c r="T97" t="s">
        <v>5</v>
      </c>
      <c r="U97">
        <v>39.523099999999999</v>
      </c>
      <c r="V97">
        <v>-122.3047</v>
      </c>
      <c r="W97">
        <v>0</v>
      </c>
      <c r="X97">
        <v>0.56251352395850296</v>
      </c>
      <c r="Y97">
        <v>0</v>
      </c>
      <c r="Z97">
        <v>0.29872833950757799</v>
      </c>
      <c r="AA97">
        <v>0</v>
      </c>
      <c r="AB97">
        <v>0</v>
      </c>
      <c r="AC97">
        <v>-0.27816857953844298</v>
      </c>
      <c r="AD97" s="7">
        <v>3.3187631261543901E-6</v>
      </c>
    </row>
    <row r="98" spans="1:30" ht="15" customHeight="1" x14ac:dyDescent="0.3">
      <c r="A98" t="s">
        <v>137</v>
      </c>
      <c r="B98" t="s">
        <v>8</v>
      </c>
      <c r="C98">
        <v>38.46</v>
      </c>
      <c r="D98">
        <v>-105.2256</v>
      </c>
      <c r="E98">
        <v>0</v>
      </c>
      <c r="F98">
        <v>0.241817988591362</v>
      </c>
      <c r="G98">
        <v>8.8096619368783699E-2</v>
      </c>
      <c r="H98">
        <v>7.5841362259064002E-2</v>
      </c>
      <c r="I98">
        <v>0</v>
      </c>
      <c r="J98">
        <v>0.35114573376341701</v>
      </c>
      <c r="K98">
        <v>0.113015324394873</v>
      </c>
      <c r="L98">
        <v>5.4445687788148098E-3</v>
      </c>
      <c r="S98" t="s">
        <v>134</v>
      </c>
      <c r="T98" t="s">
        <v>5</v>
      </c>
      <c r="U98">
        <v>37.750300000000003</v>
      </c>
      <c r="V98">
        <v>-119.58969999999999</v>
      </c>
      <c r="W98">
        <v>0</v>
      </c>
      <c r="X98">
        <v>0.178814468339622</v>
      </c>
      <c r="Y98">
        <v>-0.159971615451068</v>
      </c>
      <c r="Z98">
        <v>1.88304473680285E-2</v>
      </c>
      <c r="AA98">
        <v>0</v>
      </c>
      <c r="AB98">
        <v>0.78589865632355205</v>
      </c>
      <c r="AC98">
        <v>-0.32506479081821599</v>
      </c>
      <c r="AD98" s="7">
        <v>1.6923490553637601E-5</v>
      </c>
    </row>
    <row r="99" spans="1:30" ht="15" customHeight="1" x14ac:dyDescent="0.3">
      <c r="A99" t="s">
        <v>138</v>
      </c>
      <c r="B99" t="s">
        <v>8</v>
      </c>
      <c r="C99">
        <v>39.220300000000002</v>
      </c>
      <c r="D99">
        <v>-105.2783</v>
      </c>
      <c r="E99">
        <v>0</v>
      </c>
      <c r="F99">
        <v>0</v>
      </c>
      <c r="G99">
        <v>0</v>
      </c>
      <c r="H99">
        <v>0.82321260470843405</v>
      </c>
      <c r="I99">
        <v>0</v>
      </c>
      <c r="J99">
        <v>0.10444292206099499</v>
      </c>
      <c r="K99">
        <v>0</v>
      </c>
      <c r="L99">
        <v>0.10444292206099499</v>
      </c>
      <c r="S99" t="s">
        <v>135</v>
      </c>
      <c r="T99" t="s">
        <v>5</v>
      </c>
      <c r="U99">
        <v>41.703099999999999</v>
      </c>
      <c r="V99">
        <v>-122.6414</v>
      </c>
      <c r="W99">
        <v>0.138590645439961</v>
      </c>
      <c r="X99" s="7">
        <v>1.5745933220136898E-5</v>
      </c>
      <c r="Y99">
        <v>0.24052819943230899</v>
      </c>
      <c r="Z99" s="7">
        <v>2.7138783258820599E-5</v>
      </c>
      <c r="AA99">
        <v>0</v>
      </c>
      <c r="AB99">
        <v>0.13648288443499401</v>
      </c>
      <c r="AC99">
        <v>0</v>
      </c>
      <c r="AD99">
        <v>0.258518869472944</v>
      </c>
    </row>
    <row r="100" spans="1:30" ht="15" customHeight="1" x14ac:dyDescent="0.3">
      <c r="A100" t="s">
        <v>139</v>
      </c>
      <c r="B100" t="s">
        <v>8</v>
      </c>
      <c r="C100">
        <v>38.857500000000002</v>
      </c>
      <c r="D100">
        <v>-102.33280000000001</v>
      </c>
      <c r="E100">
        <v>6.8042960962120105E-2</v>
      </c>
      <c r="F100">
        <v>1.86506868923806E-2</v>
      </c>
      <c r="G100">
        <v>0.10836709756254501</v>
      </c>
      <c r="H100">
        <v>6.6105221928429006E-2</v>
      </c>
      <c r="I100">
        <v>-8.3879992282461305E-2</v>
      </c>
      <c r="J100">
        <v>2.5473509064184901E-3</v>
      </c>
      <c r="K100">
        <v>-0.21073702488905899</v>
      </c>
      <c r="L100" s="32" t="s">
        <v>1315</v>
      </c>
      <c r="S100" t="s">
        <v>136</v>
      </c>
      <c r="T100" t="s">
        <v>8</v>
      </c>
      <c r="U100">
        <v>39.991900000000001</v>
      </c>
      <c r="V100">
        <v>-105.2667</v>
      </c>
      <c r="W100">
        <v>0</v>
      </c>
      <c r="X100">
        <v>0.69249861280205505</v>
      </c>
      <c r="Y100">
        <v>0</v>
      </c>
      <c r="Z100">
        <v>0.97578609951171202</v>
      </c>
      <c r="AA100">
        <v>0</v>
      </c>
      <c r="AB100">
        <v>0.54068580069511696</v>
      </c>
      <c r="AC100">
        <v>0</v>
      </c>
      <c r="AD100">
        <v>0.199726920789458</v>
      </c>
    </row>
    <row r="101" spans="1:30" ht="15" customHeight="1" x14ac:dyDescent="0.3">
      <c r="A101" t="s">
        <v>140</v>
      </c>
      <c r="B101" t="s">
        <v>8</v>
      </c>
      <c r="C101">
        <v>37.691099999999999</v>
      </c>
      <c r="D101">
        <v>-106.3078</v>
      </c>
      <c r="E101">
        <v>0</v>
      </c>
      <c r="F101">
        <v>0</v>
      </c>
      <c r="G101">
        <v>0.191619958988379</v>
      </c>
      <c r="H101">
        <v>8.6601746782818297E-3</v>
      </c>
      <c r="I101">
        <v>0</v>
      </c>
      <c r="J101">
        <v>0.73719744576994495</v>
      </c>
      <c r="K101">
        <v>0</v>
      </c>
      <c r="L101">
        <v>0.73719744576994495</v>
      </c>
      <c r="S101" t="s">
        <v>137</v>
      </c>
      <c r="T101" t="s">
        <v>8</v>
      </c>
      <c r="U101">
        <v>38.46</v>
      </c>
      <c r="V101">
        <v>-105.2256</v>
      </c>
      <c r="W101">
        <v>0</v>
      </c>
      <c r="X101">
        <v>0.219963188273268</v>
      </c>
      <c r="Y101">
        <v>0</v>
      </c>
      <c r="Z101">
        <v>0.136636956745778</v>
      </c>
      <c r="AA101">
        <v>0</v>
      </c>
      <c r="AB101">
        <v>0.65390977150240104</v>
      </c>
      <c r="AC101">
        <v>9.8282803528914303E-2</v>
      </c>
      <c r="AD101">
        <v>1.9716766607454899E-2</v>
      </c>
    </row>
    <row r="102" spans="1:30" ht="15" customHeight="1" x14ac:dyDescent="0.3">
      <c r="A102" t="s">
        <v>141</v>
      </c>
      <c r="B102" t="s">
        <v>8</v>
      </c>
      <c r="C102">
        <v>39.624400000000001</v>
      </c>
      <c r="D102">
        <v>-106.03360000000001</v>
      </c>
      <c r="E102">
        <v>0</v>
      </c>
      <c r="F102">
        <v>0</v>
      </c>
      <c r="G102">
        <v>0.13901572112098401</v>
      </c>
      <c r="H102">
        <v>2.08234947613994E-2</v>
      </c>
      <c r="I102">
        <v>-0.32284347231715599</v>
      </c>
      <c r="J102" s="32" t="s">
        <v>1316</v>
      </c>
      <c r="K102">
        <v>-0.26226930963772999</v>
      </c>
      <c r="L102" s="32" t="s">
        <v>1317</v>
      </c>
      <c r="S102" t="s">
        <v>138</v>
      </c>
      <c r="T102" t="s">
        <v>8</v>
      </c>
      <c r="U102">
        <v>39.220300000000002</v>
      </c>
      <c r="V102">
        <v>-105.2783</v>
      </c>
      <c r="W102">
        <v>0</v>
      </c>
      <c r="X102">
        <v>0</v>
      </c>
      <c r="Y102">
        <v>0</v>
      </c>
      <c r="Z102">
        <v>0.38753488741832398</v>
      </c>
      <c r="AA102">
        <v>0</v>
      </c>
      <c r="AB102">
        <v>0.28863871411097197</v>
      </c>
      <c r="AC102">
        <v>0</v>
      </c>
      <c r="AD102">
        <v>0.24882447647907599</v>
      </c>
    </row>
    <row r="103" spans="1:30" ht="15" customHeight="1" x14ac:dyDescent="0.3">
      <c r="A103" t="s">
        <v>142</v>
      </c>
      <c r="B103" t="s">
        <v>8</v>
      </c>
      <c r="C103">
        <v>38.4758</v>
      </c>
      <c r="D103">
        <v>-102.7769</v>
      </c>
      <c r="E103">
        <v>0</v>
      </c>
      <c r="F103">
        <v>0.101890221292071</v>
      </c>
      <c r="G103">
        <v>0</v>
      </c>
      <c r="H103">
        <v>0.222545424932798</v>
      </c>
      <c r="I103">
        <v>-6.1355020900824703E-2</v>
      </c>
      <c r="J103">
        <v>4.7011831160069802E-2</v>
      </c>
      <c r="K103">
        <v>0</v>
      </c>
      <c r="L103">
        <v>0.203624624194088</v>
      </c>
      <c r="S103" t="s">
        <v>139</v>
      </c>
      <c r="T103" t="s">
        <v>8</v>
      </c>
      <c r="U103">
        <v>38.857500000000002</v>
      </c>
      <c r="V103">
        <v>-102.33280000000001</v>
      </c>
      <c r="W103">
        <v>6.8042960962120105E-2</v>
      </c>
      <c r="X103">
        <v>1.8650686892380499E-2</v>
      </c>
      <c r="Y103">
        <v>0.10836709756254501</v>
      </c>
      <c r="Z103">
        <v>6.6105221928428895E-2</v>
      </c>
      <c r="AA103">
        <v>-8.3879992282461402E-2</v>
      </c>
      <c r="AB103">
        <v>2.5473509064184801E-3</v>
      </c>
      <c r="AC103">
        <v>-0.21073702488905899</v>
      </c>
      <c r="AD103" s="7">
        <v>7.8316776110064308E-6</v>
      </c>
    </row>
    <row r="104" spans="1:30" ht="15" customHeight="1" x14ac:dyDescent="0.3">
      <c r="A104" t="s">
        <v>143</v>
      </c>
      <c r="B104" t="s">
        <v>8</v>
      </c>
      <c r="C104">
        <v>40.5764</v>
      </c>
      <c r="D104">
        <v>-105.08580000000001</v>
      </c>
      <c r="E104">
        <v>0</v>
      </c>
      <c r="F104">
        <v>0.26747819377620002</v>
      </c>
      <c r="G104">
        <v>0.25026657552973303</v>
      </c>
      <c r="H104" s="32" t="s">
        <v>1318</v>
      </c>
      <c r="I104">
        <v>-0.15203007518796999</v>
      </c>
      <c r="J104" s="32" t="s">
        <v>1319</v>
      </c>
      <c r="K104">
        <v>-0.25073137388926903</v>
      </c>
      <c r="L104" s="32" t="s">
        <v>1320</v>
      </c>
      <c r="S104" t="s">
        <v>140</v>
      </c>
      <c r="T104" t="s">
        <v>8</v>
      </c>
      <c r="U104">
        <v>37.691099999999999</v>
      </c>
      <c r="V104">
        <v>-106.3078</v>
      </c>
      <c r="W104">
        <v>0</v>
      </c>
      <c r="X104">
        <v>0</v>
      </c>
      <c r="Y104">
        <v>0</v>
      </c>
      <c r="Z104">
        <v>0.114752296437986</v>
      </c>
      <c r="AA104">
        <v>0</v>
      </c>
      <c r="AB104">
        <v>0.65651545381029996</v>
      </c>
      <c r="AC104">
        <v>0</v>
      </c>
      <c r="AD104">
        <v>0.65651545381029996</v>
      </c>
    </row>
    <row r="105" spans="1:30" ht="15" customHeight="1" x14ac:dyDescent="0.3">
      <c r="A105" t="s">
        <v>144</v>
      </c>
      <c r="B105" t="s">
        <v>8</v>
      </c>
      <c r="C105">
        <v>40.256900000000002</v>
      </c>
      <c r="D105">
        <v>-103.87</v>
      </c>
      <c r="E105">
        <v>3.7649530019545303E-2</v>
      </c>
      <c r="F105">
        <v>4.0633123780405303E-2</v>
      </c>
      <c r="G105">
        <v>0</v>
      </c>
      <c r="H105">
        <v>0.16871591540466799</v>
      </c>
      <c r="I105">
        <v>-0.116394978224374</v>
      </c>
      <c r="J105">
        <v>4.5273841377400604E-3</v>
      </c>
      <c r="K105">
        <v>-0.12885858413826101</v>
      </c>
      <c r="L105">
        <v>7.62443160536875E-3</v>
      </c>
      <c r="S105" t="s">
        <v>141</v>
      </c>
      <c r="T105" t="s">
        <v>8</v>
      </c>
      <c r="U105">
        <v>39.626100000000001</v>
      </c>
      <c r="V105">
        <v>-106.03530000000001</v>
      </c>
      <c r="W105">
        <v>0</v>
      </c>
      <c r="X105">
        <v>0</v>
      </c>
      <c r="Y105">
        <v>0.103634456374183</v>
      </c>
      <c r="Z105">
        <v>9.9925658959435698E-2</v>
      </c>
      <c r="AA105">
        <v>-0.34752560779958003</v>
      </c>
      <c r="AB105" s="7">
        <v>1.0262504548135501E-7</v>
      </c>
      <c r="AC105">
        <v>-0.275299271874615</v>
      </c>
      <c r="AD105" s="7">
        <v>2.7613329712258102E-10</v>
      </c>
    </row>
    <row r="106" spans="1:30" ht="15" customHeight="1" x14ac:dyDescent="0.3">
      <c r="A106" t="s">
        <v>145</v>
      </c>
      <c r="B106" t="s">
        <v>8</v>
      </c>
      <c r="C106">
        <v>39.144399999999997</v>
      </c>
      <c r="D106">
        <v>-108.7281</v>
      </c>
      <c r="E106">
        <v>0.166003541525479</v>
      </c>
      <c r="F106" s="32" t="s">
        <v>1321</v>
      </c>
      <c r="G106">
        <v>0.213355048859935</v>
      </c>
      <c r="H106">
        <v>2.5976134510518E-3</v>
      </c>
      <c r="I106">
        <v>-0.11629101720481801</v>
      </c>
      <c r="J106">
        <v>8.1387459034309596E-3</v>
      </c>
      <c r="K106">
        <v>-0.19255405198609599</v>
      </c>
      <c r="L106">
        <v>4.8636315812496502E-3</v>
      </c>
      <c r="S106" t="s">
        <v>142</v>
      </c>
      <c r="T106" t="s">
        <v>8</v>
      </c>
      <c r="U106">
        <v>38.4758</v>
      </c>
      <c r="V106">
        <v>-102.7769</v>
      </c>
      <c r="W106">
        <v>0</v>
      </c>
      <c r="X106">
        <v>0.10985103914187</v>
      </c>
      <c r="Y106">
        <v>0</v>
      </c>
      <c r="Z106">
        <v>0.206347734725431</v>
      </c>
      <c r="AA106">
        <v>-7.6076068352987997E-2</v>
      </c>
      <c r="AB106">
        <v>2.1210435504179701E-2</v>
      </c>
      <c r="AC106">
        <v>0</v>
      </c>
      <c r="AD106">
        <v>0.119016607804054</v>
      </c>
    </row>
    <row r="107" spans="1:30" ht="15" customHeight="1" x14ac:dyDescent="0.3">
      <c r="A107" t="s">
        <v>146</v>
      </c>
      <c r="B107" t="s">
        <v>8</v>
      </c>
      <c r="C107">
        <v>38.525300000000001</v>
      </c>
      <c r="D107">
        <v>-106.96720000000001</v>
      </c>
      <c r="E107">
        <v>0</v>
      </c>
      <c r="F107">
        <v>0</v>
      </c>
      <c r="G107">
        <v>-0.16320753017879899</v>
      </c>
      <c r="H107">
        <v>4.8008611274038401E-3</v>
      </c>
      <c r="I107">
        <v>0</v>
      </c>
      <c r="J107">
        <v>0.29312630643195797</v>
      </c>
      <c r="K107">
        <v>-0.13297319891517001</v>
      </c>
      <c r="L107">
        <v>2.8893991857789101E-2</v>
      </c>
      <c r="S107" t="s">
        <v>143</v>
      </c>
      <c r="T107" t="s">
        <v>8</v>
      </c>
      <c r="U107">
        <v>40.5764</v>
      </c>
      <c r="V107">
        <v>-105.08580000000001</v>
      </c>
      <c r="W107">
        <v>0</v>
      </c>
      <c r="X107">
        <v>0.256186921640365</v>
      </c>
      <c r="Y107">
        <v>0.22167715660866399</v>
      </c>
      <c r="Z107" s="7">
        <v>5.1870365977638199E-5</v>
      </c>
      <c r="AA107">
        <v>-0.167129458225348</v>
      </c>
      <c r="AB107" s="7">
        <v>2.9213735512916899E-7</v>
      </c>
      <c r="AC107">
        <v>-0.26749352091817802</v>
      </c>
      <c r="AD107" s="7">
        <v>2.1108250690643699E-8</v>
      </c>
    </row>
    <row r="108" spans="1:30" ht="15" customHeight="1" x14ac:dyDescent="0.3">
      <c r="A108" t="s">
        <v>147</v>
      </c>
      <c r="B108" t="s">
        <v>8</v>
      </c>
      <c r="C108">
        <v>37.749400000000001</v>
      </c>
      <c r="D108">
        <v>-107.095</v>
      </c>
      <c r="E108">
        <v>0</v>
      </c>
      <c r="F108">
        <v>0</v>
      </c>
      <c r="G108">
        <v>0.32412850307586999</v>
      </c>
      <c r="H108" s="32" t="s">
        <v>1322</v>
      </c>
      <c r="I108">
        <v>-0.46828434723171403</v>
      </c>
      <c r="J108" s="32" t="s">
        <v>1323</v>
      </c>
      <c r="K108">
        <v>-0.27614490772385403</v>
      </c>
      <c r="L108" s="32" t="s">
        <v>1324</v>
      </c>
      <c r="S108" t="s">
        <v>144</v>
      </c>
      <c r="T108" t="s">
        <v>8</v>
      </c>
      <c r="U108">
        <v>40.256900000000002</v>
      </c>
      <c r="V108">
        <v>-103.87</v>
      </c>
      <c r="W108">
        <v>4.1237794895923698E-2</v>
      </c>
      <c r="X108">
        <v>3.87103322389011E-2</v>
      </c>
      <c r="Y108">
        <v>0</v>
      </c>
      <c r="Z108">
        <v>0.16535670443067799</v>
      </c>
      <c r="AA108">
        <v>-0.124259722281631</v>
      </c>
      <c r="AB108">
        <v>4.3216646022713598E-3</v>
      </c>
      <c r="AC108">
        <v>-0.135367290515502</v>
      </c>
      <c r="AD108">
        <v>8.2619810581505294E-3</v>
      </c>
    </row>
    <row r="109" spans="1:30" ht="15" customHeight="1" x14ac:dyDescent="0.3">
      <c r="A109" t="s">
        <v>948</v>
      </c>
      <c r="B109" t="s">
        <v>8</v>
      </c>
      <c r="C109">
        <v>38.051699999999997</v>
      </c>
      <c r="D109">
        <v>-102.1317</v>
      </c>
      <c r="E109">
        <v>0</v>
      </c>
      <c r="F109">
        <v>0.160658317264081</v>
      </c>
      <c r="G109">
        <v>0</v>
      </c>
      <c r="H109">
        <v>0.34130656708842599</v>
      </c>
      <c r="I109">
        <v>0</v>
      </c>
      <c r="J109">
        <v>0.125527040195926</v>
      </c>
      <c r="K109">
        <v>0</v>
      </c>
      <c r="L109">
        <v>0.74675264546349096</v>
      </c>
      <c r="S109" t="s">
        <v>145</v>
      </c>
      <c r="T109" t="s">
        <v>8</v>
      </c>
      <c r="U109">
        <v>39.144399999999997</v>
      </c>
      <c r="V109">
        <v>-108.7281</v>
      </c>
      <c r="W109">
        <v>0.14247170136878201</v>
      </c>
      <c r="X109">
        <v>3.6693104903085801E-4</v>
      </c>
      <c r="Y109">
        <v>0.18061842170574099</v>
      </c>
      <c r="Z109">
        <v>3.1150730371889701E-2</v>
      </c>
      <c r="AA109">
        <v>-0.121207250689591</v>
      </c>
      <c r="AB109">
        <v>1.2741323193703699E-2</v>
      </c>
      <c r="AC109">
        <v>-0.195737418956834</v>
      </c>
      <c r="AD109">
        <v>9.5182784557381293E-3</v>
      </c>
    </row>
    <row r="110" spans="1:30" ht="15" customHeight="1" x14ac:dyDescent="0.3">
      <c r="A110" t="s">
        <v>148</v>
      </c>
      <c r="B110" t="s">
        <v>8</v>
      </c>
      <c r="C110">
        <v>38.093600000000002</v>
      </c>
      <c r="D110">
        <v>-102.6306</v>
      </c>
      <c r="E110">
        <v>0</v>
      </c>
      <c r="F110">
        <v>0.164949242960687</v>
      </c>
      <c r="G110">
        <v>0</v>
      </c>
      <c r="H110">
        <v>0.14656302185836401</v>
      </c>
      <c r="I110">
        <v>-6.3718386876281896E-2</v>
      </c>
      <c r="J110">
        <v>3.3137975390803202E-2</v>
      </c>
      <c r="K110">
        <v>0</v>
      </c>
      <c r="L110">
        <v>0.31405442966273101</v>
      </c>
      <c r="S110" t="s">
        <v>146</v>
      </c>
      <c r="T110" t="s">
        <v>8</v>
      </c>
      <c r="U110">
        <v>38.525300000000001</v>
      </c>
      <c r="V110">
        <v>-106.96720000000001</v>
      </c>
      <c r="W110">
        <v>0</v>
      </c>
      <c r="X110">
        <v>0</v>
      </c>
      <c r="Y110">
        <v>-0.22603579395390999</v>
      </c>
      <c r="Z110">
        <v>9.0122379962044596E-4</v>
      </c>
      <c r="AA110">
        <v>0</v>
      </c>
      <c r="AB110">
        <v>0.25337541290266302</v>
      </c>
      <c r="AC110">
        <v>-0.12779612624294401</v>
      </c>
      <c r="AD110">
        <v>5.0972841699275503E-2</v>
      </c>
    </row>
    <row r="111" spans="1:30" ht="15" customHeight="1" x14ac:dyDescent="0.3">
      <c r="A111" t="s">
        <v>149</v>
      </c>
      <c r="B111" t="s">
        <v>8</v>
      </c>
      <c r="C111">
        <v>38.063600000000001</v>
      </c>
      <c r="D111">
        <v>-103.2153</v>
      </c>
      <c r="E111">
        <v>8.6381015540800896E-2</v>
      </c>
      <c r="F111">
        <v>7.1392831653119798E-2</v>
      </c>
      <c r="G111">
        <v>8.6381015540800896E-2</v>
      </c>
      <c r="H111">
        <v>7.1392831653119798E-2</v>
      </c>
      <c r="I111">
        <v>-7.1002137072116001E-2</v>
      </c>
      <c r="J111">
        <v>2.38081322538908E-2</v>
      </c>
      <c r="K111">
        <v>-0.10929165317318799</v>
      </c>
      <c r="L111">
        <v>2.0178338646806099E-2</v>
      </c>
      <c r="S111" t="s">
        <v>147</v>
      </c>
      <c r="T111" t="s">
        <v>8</v>
      </c>
      <c r="U111">
        <v>37.749400000000001</v>
      </c>
      <c r="V111">
        <v>-107.095</v>
      </c>
      <c r="W111">
        <v>0</v>
      </c>
      <c r="X111">
        <v>0</v>
      </c>
      <c r="Y111">
        <v>0.27542268295693001</v>
      </c>
      <c r="Z111" s="7">
        <v>1.3882029913866E-5</v>
      </c>
      <c r="AA111">
        <v>-0.48204368752314097</v>
      </c>
      <c r="AB111" s="7">
        <v>5.6947052606983299E-5</v>
      </c>
      <c r="AC111">
        <v>-0.27681105763297598</v>
      </c>
      <c r="AD111" s="7">
        <v>8.7639647308035006E-6</v>
      </c>
    </row>
    <row r="112" spans="1:30" ht="15" customHeight="1" x14ac:dyDescent="0.3">
      <c r="A112" t="s">
        <v>150</v>
      </c>
      <c r="B112" t="s">
        <v>8</v>
      </c>
      <c r="C112">
        <v>37.171100000000003</v>
      </c>
      <c r="D112">
        <v>-105.94</v>
      </c>
      <c r="E112">
        <v>0</v>
      </c>
      <c r="F112">
        <v>0</v>
      </c>
      <c r="G112">
        <v>0</v>
      </c>
      <c r="H112">
        <v>0.21418498542603001</v>
      </c>
      <c r="I112">
        <v>-0.21294157466637301</v>
      </c>
      <c r="J112">
        <v>7.1804274427279199E-3</v>
      </c>
      <c r="K112">
        <v>-0.15422591855214199</v>
      </c>
      <c r="L112">
        <v>1.1349675854396101E-2</v>
      </c>
      <c r="S112" t="s">
        <v>948</v>
      </c>
      <c r="T112" t="s">
        <v>8</v>
      </c>
      <c r="U112">
        <v>38.051699999999997</v>
      </c>
      <c r="V112">
        <v>-102.1317</v>
      </c>
      <c r="W112">
        <v>0</v>
      </c>
      <c r="X112">
        <v>0.27557195828479603</v>
      </c>
      <c r="Y112">
        <v>0</v>
      </c>
      <c r="Z112">
        <v>0.43976336936819899</v>
      </c>
      <c r="AA112">
        <v>0</v>
      </c>
      <c r="AB112">
        <v>0.100306461869209</v>
      </c>
      <c r="AC112">
        <v>0</v>
      </c>
      <c r="AD112">
        <v>0.529952671675751</v>
      </c>
    </row>
    <row r="113" spans="1:30" ht="15" customHeight="1" x14ac:dyDescent="0.3">
      <c r="A113" t="s">
        <v>151</v>
      </c>
      <c r="B113" t="s">
        <v>8</v>
      </c>
      <c r="C113">
        <v>38.485799999999998</v>
      </c>
      <c r="D113">
        <v>-107.8792</v>
      </c>
      <c r="E113">
        <v>1.2221462747778499E-2</v>
      </c>
      <c r="F113">
        <v>9.76538523379925E-4</v>
      </c>
      <c r="G113">
        <v>0.15507860560492001</v>
      </c>
      <c r="H113">
        <v>2.3283056075633E-2</v>
      </c>
      <c r="I113">
        <v>-8.4730006835269697E-2</v>
      </c>
      <c r="J113">
        <v>1.04330615252438E-4</v>
      </c>
      <c r="K113">
        <v>-0.26112098427887898</v>
      </c>
      <c r="L113" s="32" t="s">
        <v>1325</v>
      </c>
      <c r="S113" t="s">
        <v>148</v>
      </c>
      <c r="T113" t="s">
        <v>8</v>
      </c>
      <c r="U113">
        <v>38.093600000000002</v>
      </c>
      <c r="V113">
        <v>-102.6306</v>
      </c>
      <c r="W113">
        <v>0</v>
      </c>
      <c r="X113">
        <v>0.17368949965226499</v>
      </c>
      <c r="Y113">
        <v>0</v>
      </c>
      <c r="Z113">
        <v>0.15486103435363099</v>
      </c>
      <c r="AA113">
        <v>-7.5219054671109203E-2</v>
      </c>
      <c r="AB113">
        <v>1.9753559527542298E-2</v>
      </c>
      <c r="AC113">
        <v>0</v>
      </c>
      <c r="AD113">
        <v>0.23735841157057599</v>
      </c>
    </row>
    <row r="114" spans="1:30" ht="15" customHeight="1" x14ac:dyDescent="0.3">
      <c r="A114" t="s">
        <v>152</v>
      </c>
      <c r="B114" t="s">
        <v>8</v>
      </c>
      <c r="C114">
        <v>38.0383</v>
      </c>
      <c r="D114">
        <v>-103.6947</v>
      </c>
      <c r="E114">
        <v>0</v>
      </c>
      <c r="F114">
        <v>0.51164822104251595</v>
      </c>
      <c r="G114">
        <v>0</v>
      </c>
      <c r="H114">
        <v>0.45916917054642298</v>
      </c>
      <c r="I114">
        <v>-5.4477101845523498E-2</v>
      </c>
      <c r="J114">
        <v>7.1613270838766896E-2</v>
      </c>
      <c r="K114">
        <v>-8.8270676691729805E-2</v>
      </c>
      <c r="L114">
        <v>4.2527068330781598E-2</v>
      </c>
      <c r="S114" t="s">
        <v>149</v>
      </c>
      <c r="T114" t="s">
        <v>8</v>
      </c>
      <c r="U114">
        <v>38.063600000000001</v>
      </c>
      <c r="V114">
        <v>-103.2153</v>
      </c>
      <c r="W114">
        <v>8.8772601526191097E-2</v>
      </c>
      <c r="X114">
        <v>8.57225875525187E-2</v>
      </c>
      <c r="Y114">
        <v>8.8772601526191097E-2</v>
      </c>
      <c r="Z114">
        <v>8.57225875525187E-2</v>
      </c>
      <c r="AA114">
        <v>-8.2417151393980995E-2</v>
      </c>
      <c r="AB114">
        <v>1.3479013423862801E-2</v>
      </c>
      <c r="AC114">
        <v>-0.13529645548432601</v>
      </c>
      <c r="AD114">
        <v>5.95862558403433E-3</v>
      </c>
    </row>
    <row r="115" spans="1:30" ht="15" customHeight="1" x14ac:dyDescent="0.3">
      <c r="A115" t="s">
        <v>949</v>
      </c>
      <c r="B115" t="s">
        <v>8</v>
      </c>
      <c r="C115">
        <v>38.091900000000003</v>
      </c>
      <c r="D115">
        <v>-106.1511</v>
      </c>
      <c r="E115">
        <v>0</v>
      </c>
      <c r="F115">
        <v>0</v>
      </c>
      <c r="G115">
        <v>0</v>
      </c>
      <c r="H115">
        <v>0.41786111569463502</v>
      </c>
      <c r="I115">
        <v>0</v>
      </c>
      <c r="J115">
        <v>0.28907665913702701</v>
      </c>
      <c r="K115">
        <v>0</v>
      </c>
      <c r="L115">
        <v>0.359644515590197</v>
      </c>
      <c r="S115" t="s">
        <v>150</v>
      </c>
      <c r="T115" t="s">
        <v>8</v>
      </c>
      <c r="U115">
        <v>37.171100000000003</v>
      </c>
      <c r="V115">
        <v>-105.94</v>
      </c>
      <c r="W115">
        <v>0</v>
      </c>
      <c r="X115">
        <v>0</v>
      </c>
      <c r="Y115">
        <v>0</v>
      </c>
      <c r="Z115">
        <v>0.20810528527017899</v>
      </c>
      <c r="AA115">
        <v>-0.212445394954518</v>
      </c>
      <c r="AB115">
        <v>1.53240555935369E-2</v>
      </c>
      <c r="AC115">
        <v>-0.14194194962190099</v>
      </c>
      <c r="AD115">
        <v>3.4413447208071102E-2</v>
      </c>
    </row>
    <row r="116" spans="1:30" ht="15" customHeight="1" x14ac:dyDescent="0.3">
      <c r="A116" t="s">
        <v>153</v>
      </c>
      <c r="B116" t="s">
        <v>8</v>
      </c>
      <c r="C116">
        <v>40.488300000000002</v>
      </c>
      <c r="D116">
        <v>-106.8233</v>
      </c>
      <c r="E116">
        <v>0</v>
      </c>
      <c r="F116">
        <v>0.83905823211054598</v>
      </c>
      <c r="G116">
        <v>0.146520847573479</v>
      </c>
      <c r="H116">
        <v>2.2975446581698099E-2</v>
      </c>
      <c r="I116">
        <v>-0.24288448393711501</v>
      </c>
      <c r="J116" s="32" t="s">
        <v>1326</v>
      </c>
      <c r="K116">
        <v>-0.24884483937115401</v>
      </c>
      <c r="L116" s="32" t="s">
        <v>1327</v>
      </c>
      <c r="S116" t="s">
        <v>151</v>
      </c>
      <c r="T116" t="s">
        <v>8</v>
      </c>
      <c r="U116">
        <v>38.485799999999998</v>
      </c>
      <c r="V116">
        <v>-107.8792</v>
      </c>
      <c r="W116">
        <v>6.4173762803899897E-3</v>
      </c>
      <c r="X116">
        <v>4.1595782789066699E-2</v>
      </c>
      <c r="Y116">
        <v>0</v>
      </c>
      <c r="Z116">
        <v>0.173940041960471</v>
      </c>
      <c r="AA116">
        <v>-8.1266197704553997E-2</v>
      </c>
      <c r="AB116">
        <v>5.1810886860979898E-4</v>
      </c>
      <c r="AC116">
        <v>-0.24589658151301999</v>
      </c>
      <c r="AD116" s="7">
        <v>2.13737392815123E-5</v>
      </c>
    </row>
    <row r="117" spans="1:30" ht="15" customHeight="1" x14ac:dyDescent="0.3">
      <c r="A117" t="s">
        <v>950</v>
      </c>
      <c r="B117" t="s">
        <v>8</v>
      </c>
      <c r="C117">
        <v>37.949199999999998</v>
      </c>
      <c r="D117">
        <v>-107.8736</v>
      </c>
      <c r="E117">
        <v>0</v>
      </c>
      <c r="F117">
        <v>0</v>
      </c>
      <c r="G117">
        <v>0</v>
      </c>
      <c r="H117">
        <v>0.51699049792676399</v>
      </c>
      <c r="I117">
        <v>0.13635814084171199</v>
      </c>
      <c r="J117">
        <v>2.3801892604718398E-2</v>
      </c>
      <c r="K117">
        <v>0.13200228180262299</v>
      </c>
      <c r="L117">
        <v>1.1021007946868999E-2</v>
      </c>
      <c r="S117" t="s">
        <v>152</v>
      </c>
      <c r="T117" t="s">
        <v>8</v>
      </c>
      <c r="U117">
        <v>38.0383</v>
      </c>
      <c r="V117">
        <v>-103.6947</v>
      </c>
      <c r="W117">
        <v>0</v>
      </c>
      <c r="X117">
        <v>0.22630906466525</v>
      </c>
      <c r="Y117">
        <v>0</v>
      </c>
      <c r="Z117">
        <v>0.149306361525151</v>
      </c>
      <c r="AA117">
        <v>-6.4204615574478194E-2</v>
      </c>
      <c r="AB117">
        <v>4.4301931336445298E-2</v>
      </c>
      <c r="AC117">
        <v>-0.108879427372578</v>
      </c>
      <c r="AD117">
        <v>1.5065074519587199E-2</v>
      </c>
    </row>
    <row r="118" spans="1:30" ht="15" customHeight="1" x14ac:dyDescent="0.3">
      <c r="A118" t="s">
        <v>154</v>
      </c>
      <c r="B118" t="s">
        <v>8</v>
      </c>
      <c r="C118">
        <v>37.178600000000003</v>
      </c>
      <c r="D118">
        <v>-104.48690000000001</v>
      </c>
      <c r="E118">
        <v>5.52098590366724E-3</v>
      </c>
      <c r="F118">
        <v>4.8012332502769102E-2</v>
      </c>
      <c r="G118">
        <v>0.454571279305162</v>
      </c>
      <c r="H118" s="32" t="s">
        <v>1328</v>
      </c>
      <c r="I118">
        <v>-3.7443908537098301E-2</v>
      </c>
      <c r="J118">
        <v>4.21497533912671E-2</v>
      </c>
      <c r="K118">
        <v>0</v>
      </c>
      <c r="L118">
        <v>0.17167924747705099</v>
      </c>
      <c r="S118" t="s">
        <v>949</v>
      </c>
      <c r="T118" t="s">
        <v>8</v>
      </c>
      <c r="U118">
        <v>38.085799999999999</v>
      </c>
      <c r="V118">
        <v>-106.1444</v>
      </c>
      <c r="W118">
        <v>0</v>
      </c>
      <c r="X118">
        <v>0</v>
      </c>
      <c r="Y118">
        <v>0</v>
      </c>
      <c r="Z118">
        <v>0.58746868201084601</v>
      </c>
      <c r="AA118">
        <v>0</v>
      </c>
      <c r="AB118">
        <v>0.187632358074516</v>
      </c>
      <c r="AC118">
        <v>0</v>
      </c>
      <c r="AD118">
        <v>0.22476607122178899</v>
      </c>
    </row>
    <row r="119" spans="1:30" ht="15" customHeight="1" x14ac:dyDescent="0.3">
      <c r="A119" t="s">
        <v>155</v>
      </c>
      <c r="B119" t="s">
        <v>8</v>
      </c>
      <c r="C119">
        <v>40.081899999999997</v>
      </c>
      <c r="D119">
        <v>-102.2069</v>
      </c>
      <c r="E119">
        <v>0</v>
      </c>
      <c r="F119">
        <v>0.46110664485974101</v>
      </c>
      <c r="G119">
        <v>0</v>
      </c>
      <c r="H119">
        <v>0.39565537235029302</v>
      </c>
      <c r="I119">
        <v>-6.70180127985672E-2</v>
      </c>
      <c r="J119">
        <v>4.5481575841916998E-2</v>
      </c>
      <c r="K119">
        <v>-8.1666578884996704E-2</v>
      </c>
      <c r="L119">
        <v>8.4734797782302806E-2</v>
      </c>
      <c r="S119" t="s">
        <v>153</v>
      </c>
      <c r="T119" t="s">
        <v>8</v>
      </c>
      <c r="U119">
        <v>40.488300000000002</v>
      </c>
      <c r="V119">
        <v>-106.8233</v>
      </c>
      <c r="W119">
        <v>0</v>
      </c>
      <c r="X119">
        <v>0.77805954191785698</v>
      </c>
      <c r="Y119">
        <v>0.115142539800074</v>
      </c>
      <c r="Z119">
        <v>8.7485008651806098E-2</v>
      </c>
      <c r="AA119">
        <v>-0.25950265333827</v>
      </c>
      <c r="AB119" s="7">
        <v>3.36718648932484E-5</v>
      </c>
      <c r="AC119">
        <v>-0.25225225225225301</v>
      </c>
      <c r="AD119" s="7">
        <v>2.2415533775771402E-9</v>
      </c>
    </row>
    <row r="120" spans="1:30" ht="15" customHeight="1" x14ac:dyDescent="0.3">
      <c r="A120" t="s">
        <v>156</v>
      </c>
      <c r="B120" t="s">
        <v>9</v>
      </c>
      <c r="C120">
        <v>41.95</v>
      </c>
      <c r="D120">
        <v>-73.366699999999994</v>
      </c>
      <c r="E120">
        <v>0</v>
      </c>
      <c r="F120">
        <v>0.60685606414333704</v>
      </c>
      <c r="G120">
        <v>0</v>
      </c>
      <c r="H120">
        <v>0.66305513617529099</v>
      </c>
      <c r="I120">
        <v>-0.11520718087882</v>
      </c>
      <c r="J120">
        <v>6.4201292348955901E-3</v>
      </c>
      <c r="K120">
        <v>-0.13626970044880299</v>
      </c>
      <c r="L120">
        <v>2.0565064742313701E-2</v>
      </c>
      <c r="S120" t="s">
        <v>950</v>
      </c>
      <c r="T120" t="s">
        <v>8</v>
      </c>
      <c r="U120">
        <v>37.949199999999998</v>
      </c>
      <c r="V120">
        <v>-107.8736</v>
      </c>
      <c r="W120">
        <v>0</v>
      </c>
      <c r="X120">
        <v>0</v>
      </c>
      <c r="Y120">
        <v>0</v>
      </c>
      <c r="Z120">
        <v>0.59615898650404997</v>
      </c>
      <c r="AA120">
        <v>0.12726280693622</v>
      </c>
      <c r="AB120">
        <v>5.2511740416911999E-2</v>
      </c>
      <c r="AC120">
        <v>0.122487483552725</v>
      </c>
      <c r="AD120">
        <v>3.02385589046229E-2</v>
      </c>
    </row>
    <row r="121" spans="1:30" ht="15" customHeight="1" x14ac:dyDescent="0.3">
      <c r="A121" t="s">
        <v>951</v>
      </c>
      <c r="B121" t="s">
        <v>9</v>
      </c>
      <c r="C121">
        <v>41.350299999999997</v>
      </c>
      <c r="D121">
        <v>-72.037800000000004</v>
      </c>
      <c r="E121">
        <v>0</v>
      </c>
      <c r="F121">
        <v>0.894611284291564</v>
      </c>
      <c r="G121">
        <v>0</v>
      </c>
      <c r="H121">
        <v>0.28817620824839202</v>
      </c>
      <c r="I121">
        <v>-4.97256076744522E-2</v>
      </c>
      <c r="J121">
        <v>2.0330603326136399E-3</v>
      </c>
      <c r="K121">
        <v>-0.349222910692354</v>
      </c>
      <c r="L121" s="32" t="s">
        <v>1329</v>
      </c>
      <c r="S121" t="s">
        <v>154</v>
      </c>
      <c r="T121" t="s">
        <v>8</v>
      </c>
      <c r="U121">
        <v>37.178600000000003</v>
      </c>
      <c r="V121">
        <v>-104.48690000000001</v>
      </c>
      <c r="W121">
        <v>5.5037763359213803E-3</v>
      </c>
      <c r="X121">
        <v>6.4371495459151606E-2</v>
      </c>
      <c r="Y121">
        <v>0.43092481051869602</v>
      </c>
      <c r="Z121" s="7">
        <v>1.3530005222602401E-11</v>
      </c>
      <c r="AA121">
        <v>-3.93094446884052E-2</v>
      </c>
      <c r="AB121">
        <v>4.7477319055220603E-2</v>
      </c>
      <c r="AC121">
        <v>0</v>
      </c>
      <c r="AD121">
        <v>0.15368554812869001</v>
      </c>
    </row>
    <row r="122" spans="1:30" ht="15" customHeight="1" x14ac:dyDescent="0.3">
      <c r="A122" t="s">
        <v>952</v>
      </c>
      <c r="B122" t="s">
        <v>9</v>
      </c>
      <c r="C122">
        <v>41.124699999999997</v>
      </c>
      <c r="D122">
        <v>-73.547499999999999</v>
      </c>
      <c r="E122">
        <v>0</v>
      </c>
      <c r="F122">
        <v>0.57307838726914295</v>
      </c>
      <c r="G122">
        <v>0.185813470477697</v>
      </c>
      <c r="H122">
        <v>7.4852826657471599E-3</v>
      </c>
      <c r="I122">
        <v>-6.4788843833448101E-2</v>
      </c>
      <c r="J122">
        <v>5.4537492154273504E-3</v>
      </c>
      <c r="K122">
        <v>-0.18925131045395899</v>
      </c>
      <c r="L122">
        <v>2.4713576154163199E-3</v>
      </c>
      <c r="S122" t="s">
        <v>155</v>
      </c>
      <c r="T122" t="s">
        <v>8</v>
      </c>
      <c r="U122">
        <v>40.081899999999997</v>
      </c>
      <c r="V122">
        <v>-102.2069</v>
      </c>
      <c r="W122">
        <v>0</v>
      </c>
      <c r="X122">
        <v>0.51874913520956101</v>
      </c>
      <c r="Y122">
        <v>0</v>
      </c>
      <c r="Z122">
        <v>0.51923113069163895</v>
      </c>
      <c r="AA122">
        <v>-6.9423867454040902E-2</v>
      </c>
      <c r="AB122">
        <v>4.37750544155492E-2</v>
      </c>
      <c r="AC122">
        <v>-8.5241342013925206E-2</v>
      </c>
      <c r="AD122">
        <v>7.9951912687066307E-2</v>
      </c>
    </row>
    <row r="123" spans="1:30" ht="15" customHeight="1" x14ac:dyDescent="0.3">
      <c r="A123" t="s">
        <v>157</v>
      </c>
      <c r="B123" t="s">
        <v>9</v>
      </c>
      <c r="C123">
        <v>41.795000000000002</v>
      </c>
      <c r="D123">
        <v>-72.2286</v>
      </c>
      <c r="E123">
        <v>0</v>
      </c>
      <c r="F123">
        <v>0</v>
      </c>
      <c r="G123">
        <v>0</v>
      </c>
      <c r="H123">
        <v>0.60800557049762305</v>
      </c>
      <c r="I123">
        <v>-2.7699287093541899E-2</v>
      </c>
      <c r="J123">
        <v>9.23374333659919E-2</v>
      </c>
      <c r="K123">
        <v>-0.124310909646937</v>
      </c>
      <c r="L123">
        <v>1.1074365926511001E-2</v>
      </c>
      <c r="S123" t="s">
        <v>156</v>
      </c>
      <c r="T123" t="s">
        <v>9</v>
      </c>
      <c r="U123">
        <v>41.95</v>
      </c>
      <c r="V123">
        <v>-73.366699999999994</v>
      </c>
      <c r="W123">
        <v>0</v>
      </c>
      <c r="X123">
        <v>0.60685606414333704</v>
      </c>
      <c r="Y123">
        <v>0</v>
      </c>
      <c r="Z123">
        <v>0.66305513617529099</v>
      </c>
      <c r="AA123">
        <v>-0.11520718087882</v>
      </c>
      <c r="AB123">
        <v>6.4201292348955901E-3</v>
      </c>
      <c r="AC123">
        <v>-0.13626970044880299</v>
      </c>
      <c r="AD123">
        <v>2.0565064742313701E-2</v>
      </c>
    </row>
    <row r="124" spans="1:30" ht="15" customHeight="1" x14ac:dyDescent="0.3">
      <c r="A124" t="s">
        <v>158</v>
      </c>
      <c r="B124" t="s">
        <v>10</v>
      </c>
      <c r="C124">
        <v>39.146700000000003</v>
      </c>
      <c r="D124">
        <v>-75.505600000000001</v>
      </c>
      <c r="E124">
        <v>0</v>
      </c>
      <c r="F124">
        <v>0.18730817230907301</v>
      </c>
      <c r="G124">
        <v>0</v>
      </c>
      <c r="H124">
        <v>0.27014413021973099</v>
      </c>
      <c r="I124">
        <v>0</v>
      </c>
      <c r="J124">
        <v>0.47323231368374902</v>
      </c>
      <c r="K124">
        <v>-0.114586466165413</v>
      </c>
      <c r="L124">
        <v>1.8539768863724201E-2</v>
      </c>
      <c r="S124" t="s">
        <v>951</v>
      </c>
      <c r="T124" t="s">
        <v>9</v>
      </c>
      <c r="U124">
        <v>41.350299999999997</v>
      </c>
      <c r="V124">
        <v>-72.037800000000004</v>
      </c>
      <c r="W124">
        <v>0</v>
      </c>
      <c r="X124">
        <v>0.87077778702003095</v>
      </c>
      <c r="Y124">
        <v>0</v>
      </c>
      <c r="Z124">
        <v>0.45306107981459498</v>
      </c>
      <c r="AA124">
        <v>-4.9401810248151302E-2</v>
      </c>
      <c r="AB124">
        <v>2.9523751711981799E-3</v>
      </c>
      <c r="AC124">
        <v>-0.34652031005491502</v>
      </c>
      <c r="AD124" s="7">
        <v>1.8122062442326601E-7</v>
      </c>
    </row>
    <row r="125" spans="1:30" ht="15" customHeight="1" x14ac:dyDescent="0.3">
      <c r="A125" t="s">
        <v>953</v>
      </c>
      <c r="B125" t="s">
        <v>10</v>
      </c>
      <c r="C125">
        <v>39.668300000000002</v>
      </c>
      <c r="D125">
        <v>-75.745599999999996</v>
      </c>
      <c r="E125">
        <v>0</v>
      </c>
      <c r="F125">
        <v>0.75014180010859399</v>
      </c>
      <c r="G125">
        <v>0</v>
      </c>
      <c r="H125">
        <v>0.84547425853040004</v>
      </c>
      <c r="I125">
        <v>0</v>
      </c>
      <c r="J125">
        <v>0.26410460359222199</v>
      </c>
      <c r="K125">
        <v>-0.155465074322747</v>
      </c>
      <c r="L125">
        <v>1.1961471386122999E-2</v>
      </c>
      <c r="S125" t="s">
        <v>952</v>
      </c>
      <c r="T125" t="s">
        <v>9</v>
      </c>
      <c r="U125">
        <v>41.124699999999997</v>
      </c>
      <c r="V125">
        <v>-73.547499999999999</v>
      </c>
      <c r="W125">
        <v>0</v>
      </c>
      <c r="X125">
        <v>0.52005582362467595</v>
      </c>
      <c r="Y125">
        <v>0.21324964775201799</v>
      </c>
      <c r="Z125">
        <v>2.97686887489651E-3</v>
      </c>
      <c r="AA125">
        <v>-6.3950301011913194E-2</v>
      </c>
      <c r="AB125">
        <v>8.5263406059724305E-3</v>
      </c>
      <c r="AC125">
        <v>-0.16807992826950399</v>
      </c>
      <c r="AD125">
        <v>1.0161696669418199E-2</v>
      </c>
    </row>
    <row r="126" spans="1:30" ht="15" customHeight="1" x14ac:dyDescent="0.3">
      <c r="A126" t="s">
        <v>159</v>
      </c>
      <c r="B126" t="s">
        <v>10</v>
      </c>
      <c r="C126">
        <v>39.773899999999998</v>
      </c>
      <c r="D126">
        <v>-75.541399999999996</v>
      </c>
      <c r="E126">
        <v>0</v>
      </c>
      <c r="F126">
        <v>0.48568508991255899</v>
      </c>
      <c r="G126">
        <v>9.0321257689678705E-2</v>
      </c>
      <c r="H126">
        <v>8.7917708734762207E-2</v>
      </c>
      <c r="I126">
        <v>0</v>
      </c>
      <c r="J126">
        <v>0.68925553398140504</v>
      </c>
      <c r="K126">
        <v>-0.13457279562542701</v>
      </c>
      <c r="L126">
        <v>9.6199038837258295E-3</v>
      </c>
      <c r="S126" t="s">
        <v>157</v>
      </c>
      <c r="T126" t="s">
        <v>9</v>
      </c>
      <c r="U126">
        <v>41.795000000000002</v>
      </c>
      <c r="V126">
        <v>-72.2286</v>
      </c>
      <c r="W126">
        <v>0</v>
      </c>
      <c r="X126">
        <v>0</v>
      </c>
      <c r="Y126">
        <v>0</v>
      </c>
      <c r="Z126">
        <v>0.75504596550518699</v>
      </c>
      <c r="AA126">
        <v>0</v>
      </c>
      <c r="AB126">
        <v>0.118968589475101</v>
      </c>
      <c r="AC126">
        <v>-0.11579904068119801</v>
      </c>
      <c r="AD126">
        <v>2.4341282256945901E-2</v>
      </c>
    </row>
    <row r="127" spans="1:30" ht="15" customHeight="1" x14ac:dyDescent="0.3">
      <c r="A127" t="s">
        <v>160</v>
      </c>
      <c r="B127" t="s">
        <v>11</v>
      </c>
      <c r="C127">
        <v>29.7258</v>
      </c>
      <c r="D127">
        <v>-85.020600000000002</v>
      </c>
      <c r="E127">
        <v>0</v>
      </c>
      <c r="F127">
        <v>0.112324853335125</v>
      </c>
      <c r="G127">
        <v>0.62213783639154996</v>
      </c>
      <c r="H127" s="32" t="s">
        <v>1330</v>
      </c>
      <c r="I127">
        <v>0</v>
      </c>
      <c r="J127">
        <v>0</v>
      </c>
      <c r="K127">
        <v>0.19689434247875601</v>
      </c>
      <c r="L127">
        <v>1.8341069201674601E-3</v>
      </c>
      <c r="S127" t="s">
        <v>158</v>
      </c>
      <c r="T127" t="s">
        <v>10</v>
      </c>
      <c r="U127">
        <v>39.146700000000003</v>
      </c>
      <c r="V127">
        <v>-75.505600000000001</v>
      </c>
      <c r="W127">
        <v>0</v>
      </c>
      <c r="X127">
        <v>0.27086820418257102</v>
      </c>
      <c r="Y127">
        <v>0</v>
      </c>
      <c r="Z127">
        <v>0.219899093586129</v>
      </c>
      <c r="AA127">
        <v>0</v>
      </c>
      <c r="AB127">
        <v>0.58846127168488305</v>
      </c>
      <c r="AC127">
        <v>-9.3206219918548494E-2</v>
      </c>
      <c r="AD127">
        <v>6.3913592112488898E-2</v>
      </c>
    </row>
    <row r="128" spans="1:30" ht="15" customHeight="1" x14ac:dyDescent="0.3">
      <c r="A128" t="s">
        <v>161</v>
      </c>
      <c r="B128" t="s">
        <v>11</v>
      </c>
      <c r="C128">
        <v>27.2178</v>
      </c>
      <c r="D128">
        <v>-81.874200000000002</v>
      </c>
      <c r="E128">
        <v>0</v>
      </c>
      <c r="F128">
        <v>0.37537949593402598</v>
      </c>
      <c r="G128">
        <v>-0.13741156294913101</v>
      </c>
      <c r="H128">
        <v>9.6180446292535304E-2</v>
      </c>
      <c r="I128">
        <v>0</v>
      </c>
      <c r="J128">
        <v>0</v>
      </c>
      <c r="K128">
        <v>0</v>
      </c>
      <c r="L128">
        <v>0.95709514027389198</v>
      </c>
      <c r="S128" t="s">
        <v>953</v>
      </c>
      <c r="T128" t="s">
        <v>10</v>
      </c>
      <c r="U128">
        <v>39.668300000000002</v>
      </c>
      <c r="V128">
        <v>-75.745599999999996</v>
      </c>
      <c r="W128">
        <v>0</v>
      </c>
      <c r="X128">
        <v>0.92563895195426704</v>
      </c>
      <c r="Y128">
        <v>0</v>
      </c>
      <c r="Z128">
        <v>0.432824484784814</v>
      </c>
      <c r="AA128">
        <v>0</v>
      </c>
      <c r="AB128">
        <v>0.51401828052366705</v>
      </c>
      <c r="AC128">
        <v>-0.123950432561064</v>
      </c>
      <c r="AD128">
        <v>7.6849424930655899E-2</v>
      </c>
    </row>
    <row r="129" spans="1:30" ht="15" customHeight="1" x14ac:dyDescent="0.3">
      <c r="A129" t="s">
        <v>162</v>
      </c>
      <c r="B129" t="s">
        <v>11</v>
      </c>
      <c r="C129">
        <v>27.886099999999999</v>
      </c>
      <c r="D129">
        <v>-81.832499999999996</v>
      </c>
      <c r="E129">
        <v>-8.8721804511277692E-3</v>
      </c>
      <c r="F129">
        <v>6.4130457183404502E-2</v>
      </c>
      <c r="G129">
        <v>0</v>
      </c>
      <c r="H129">
        <v>0.18287006805087599</v>
      </c>
      <c r="I129">
        <v>0</v>
      </c>
      <c r="J129">
        <v>0</v>
      </c>
      <c r="K129">
        <v>-0.206684894053314</v>
      </c>
      <c r="L129" s="32" t="s">
        <v>1331</v>
      </c>
      <c r="S129" t="s">
        <v>159</v>
      </c>
      <c r="T129" t="s">
        <v>10</v>
      </c>
      <c r="U129">
        <v>39.773899999999998</v>
      </c>
      <c r="V129">
        <v>-75.541399999999996</v>
      </c>
      <c r="W129">
        <v>0</v>
      </c>
      <c r="X129">
        <v>0.36444371862205299</v>
      </c>
      <c r="Y129">
        <v>0.100580032086882</v>
      </c>
      <c r="Z129">
        <v>7.6842762694184497E-2</v>
      </c>
      <c r="AA129">
        <v>0</v>
      </c>
      <c r="AB129">
        <v>0.86744477783761997</v>
      </c>
      <c r="AC129">
        <v>-0.11569788967049199</v>
      </c>
      <c r="AD129">
        <v>3.4352984724098201E-2</v>
      </c>
    </row>
    <row r="130" spans="1:30" ht="15" customHeight="1" x14ac:dyDescent="0.3">
      <c r="A130" t="s">
        <v>955</v>
      </c>
      <c r="B130" t="s">
        <v>11</v>
      </c>
      <c r="C130">
        <v>30.724399999999999</v>
      </c>
      <c r="D130">
        <v>-86.093900000000005</v>
      </c>
      <c r="E130">
        <v>-6.2326485874307398E-2</v>
      </c>
      <c r="F130">
        <v>6.7291100125507305E-2</v>
      </c>
      <c r="G130">
        <v>-0.35141002611771599</v>
      </c>
      <c r="H130">
        <v>2.0177653401875799E-3</v>
      </c>
      <c r="I130">
        <v>0</v>
      </c>
      <c r="J130">
        <v>0</v>
      </c>
      <c r="K130">
        <v>0</v>
      </c>
      <c r="L130">
        <v>0.77058342925532597</v>
      </c>
      <c r="S130" t="s">
        <v>160</v>
      </c>
      <c r="T130" t="s">
        <v>11</v>
      </c>
      <c r="U130">
        <v>29.7258</v>
      </c>
      <c r="V130">
        <v>-85.020600000000002</v>
      </c>
      <c r="W130">
        <v>0</v>
      </c>
      <c r="X130">
        <v>0.16199103403515</v>
      </c>
      <c r="Y130">
        <v>0.69051573426572899</v>
      </c>
      <c r="Z130" s="7">
        <v>1.9354429965062099E-7</v>
      </c>
      <c r="AA130">
        <v>0</v>
      </c>
      <c r="AB130">
        <v>0</v>
      </c>
      <c r="AC130">
        <v>0.24715909090909</v>
      </c>
      <c r="AD130">
        <v>2.30249201606156E-4</v>
      </c>
    </row>
    <row r="131" spans="1:30" ht="15" customHeight="1" x14ac:dyDescent="0.3">
      <c r="A131" t="s">
        <v>163</v>
      </c>
      <c r="B131" t="s">
        <v>11</v>
      </c>
      <c r="C131">
        <v>25.8489</v>
      </c>
      <c r="D131">
        <v>-81.389700000000005</v>
      </c>
      <c r="E131">
        <v>0</v>
      </c>
      <c r="F131">
        <v>0.32719598114960502</v>
      </c>
      <c r="G131">
        <v>0</v>
      </c>
      <c r="H131">
        <v>0.96869241895883995</v>
      </c>
      <c r="I131">
        <v>0</v>
      </c>
      <c r="J131">
        <v>0</v>
      </c>
      <c r="K131">
        <v>0</v>
      </c>
      <c r="L131">
        <v>0.44375370892709198</v>
      </c>
      <c r="S131" t="s">
        <v>161</v>
      </c>
      <c r="T131" t="s">
        <v>11</v>
      </c>
      <c r="U131">
        <v>27.2178</v>
      </c>
      <c r="V131">
        <v>-81.874200000000002</v>
      </c>
      <c r="W131">
        <v>0</v>
      </c>
      <c r="X131">
        <v>0.37537949593402598</v>
      </c>
      <c r="Y131">
        <v>-0.13741156294913101</v>
      </c>
      <c r="Z131">
        <v>9.6180446292535304E-2</v>
      </c>
      <c r="AA131">
        <v>0</v>
      </c>
      <c r="AB131">
        <v>0</v>
      </c>
      <c r="AC131">
        <v>0</v>
      </c>
      <c r="AD131">
        <v>0.95709514027389297</v>
      </c>
    </row>
    <row r="132" spans="1:30" ht="15" customHeight="1" x14ac:dyDescent="0.3">
      <c r="A132" t="s">
        <v>164</v>
      </c>
      <c r="B132" t="s">
        <v>11</v>
      </c>
      <c r="C132">
        <v>29.754999999999999</v>
      </c>
      <c r="D132">
        <v>-81.538899999999998</v>
      </c>
      <c r="E132">
        <v>0</v>
      </c>
      <c r="F132">
        <v>0.76360790614756902</v>
      </c>
      <c r="G132">
        <v>-0.28815540841565201</v>
      </c>
      <c r="H132">
        <v>1.77354464544583E-3</v>
      </c>
      <c r="I132">
        <v>0</v>
      </c>
      <c r="J132">
        <v>0</v>
      </c>
      <c r="K132">
        <v>-0.12830258245894399</v>
      </c>
      <c r="L132">
        <v>1.9877698897506301E-2</v>
      </c>
      <c r="S132" t="s">
        <v>162</v>
      </c>
      <c r="T132" t="s">
        <v>11</v>
      </c>
      <c r="U132">
        <v>27.886099999999999</v>
      </c>
      <c r="V132">
        <v>-81.832499999999996</v>
      </c>
      <c r="W132">
        <v>-1.0243119832161E-2</v>
      </c>
      <c r="X132">
        <v>4.7060836369067903E-2</v>
      </c>
      <c r="Y132">
        <v>0</v>
      </c>
      <c r="Z132">
        <v>0.14780906194089599</v>
      </c>
      <c r="AA132">
        <v>0</v>
      </c>
      <c r="AB132">
        <v>0</v>
      </c>
      <c r="AC132">
        <v>-0.20649759348389601</v>
      </c>
      <c r="AD132">
        <v>1.71554682452272E-4</v>
      </c>
    </row>
    <row r="133" spans="1:30" ht="15" customHeight="1" x14ac:dyDescent="0.3">
      <c r="A133" t="s">
        <v>1332</v>
      </c>
      <c r="B133" t="s">
        <v>11</v>
      </c>
      <c r="C133">
        <v>30.666899999999998</v>
      </c>
      <c r="D133">
        <v>-81.452500000000001</v>
      </c>
      <c r="E133">
        <v>0</v>
      </c>
      <c r="F133">
        <v>0.12642341233193899</v>
      </c>
      <c r="G133">
        <v>0</v>
      </c>
      <c r="H133">
        <v>0.28376613361466202</v>
      </c>
      <c r="I133">
        <v>0</v>
      </c>
      <c r="J133">
        <v>0</v>
      </c>
      <c r="K133">
        <v>-0.14501323166581101</v>
      </c>
      <c r="L133">
        <v>1.07902594815908E-2</v>
      </c>
      <c r="S133" t="s">
        <v>954</v>
      </c>
      <c r="T133" t="s">
        <v>11</v>
      </c>
      <c r="U133">
        <v>26.692799999999998</v>
      </c>
      <c r="V133">
        <v>-80.671099999999996</v>
      </c>
      <c r="W133">
        <v>0</v>
      </c>
      <c r="X133">
        <v>0</v>
      </c>
      <c r="Y133">
        <v>0.80560627215123504</v>
      </c>
      <c r="Z133" s="7">
        <v>1.5384635680504E-7</v>
      </c>
      <c r="AA133">
        <v>0</v>
      </c>
      <c r="AB133">
        <v>0</v>
      </c>
      <c r="AC133">
        <v>-0.15201060965706401</v>
      </c>
      <c r="AD133">
        <v>3.1200435138039499E-2</v>
      </c>
    </row>
    <row r="134" spans="1:30" ht="15" customHeight="1" x14ac:dyDescent="0.3">
      <c r="A134" t="s">
        <v>165</v>
      </c>
      <c r="B134" t="s">
        <v>11</v>
      </c>
      <c r="C134">
        <v>26.101900000000001</v>
      </c>
      <c r="D134">
        <v>-80.201099999999997</v>
      </c>
      <c r="E134">
        <v>0</v>
      </c>
      <c r="F134">
        <v>0</v>
      </c>
      <c r="G134">
        <v>0</v>
      </c>
      <c r="H134">
        <v>0.86449726641288205</v>
      </c>
      <c r="I134">
        <v>0</v>
      </c>
      <c r="J134">
        <v>0</v>
      </c>
      <c r="K134">
        <v>-0.19498291182501601</v>
      </c>
      <c r="L134">
        <v>1.86330970687308E-4</v>
      </c>
      <c r="S134" t="s">
        <v>955</v>
      </c>
      <c r="T134" t="s">
        <v>11</v>
      </c>
      <c r="U134">
        <v>30.724399999999999</v>
      </c>
      <c r="V134">
        <v>-86.093900000000005</v>
      </c>
      <c r="W134">
        <v>-6.2326485874307301E-2</v>
      </c>
      <c r="X134">
        <v>6.7291100125507403E-2</v>
      </c>
      <c r="Y134">
        <v>-0.35141002611771499</v>
      </c>
      <c r="Z134">
        <v>2.0177653401875898E-3</v>
      </c>
      <c r="AA134">
        <v>0</v>
      </c>
      <c r="AB134">
        <v>0</v>
      </c>
      <c r="AC134">
        <v>0</v>
      </c>
      <c r="AD134">
        <v>0.77058342925532497</v>
      </c>
    </row>
    <row r="135" spans="1:30" ht="15" customHeight="1" x14ac:dyDescent="0.3">
      <c r="A135" t="s">
        <v>166</v>
      </c>
      <c r="B135" t="s">
        <v>11</v>
      </c>
      <c r="C135">
        <v>27.4419</v>
      </c>
      <c r="D135">
        <v>-80.350800000000007</v>
      </c>
      <c r="E135">
        <v>0</v>
      </c>
      <c r="F135">
        <v>0.82967778948387105</v>
      </c>
      <c r="G135">
        <v>0.236951469583048</v>
      </c>
      <c r="H135">
        <v>1.8692148385711E-2</v>
      </c>
      <c r="I135">
        <v>0</v>
      </c>
      <c r="J135">
        <v>0</v>
      </c>
      <c r="K135">
        <v>0</v>
      </c>
      <c r="L135">
        <v>0.111479259415651</v>
      </c>
      <c r="S135" t="s">
        <v>163</v>
      </c>
      <c r="T135" t="s">
        <v>11</v>
      </c>
      <c r="U135">
        <v>25.8489</v>
      </c>
      <c r="V135">
        <v>-81.389700000000005</v>
      </c>
      <c r="W135">
        <v>0</v>
      </c>
      <c r="X135">
        <v>0.32719598114960602</v>
      </c>
      <c r="Y135">
        <v>0</v>
      </c>
      <c r="Z135">
        <v>0.96869241895883995</v>
      </c>
      <c r="AA135">
        <v>0</v>
      </c>
      <c r="AB135">
        <v>0</v>
      </c>
      <c r="AC135">
        <v>0</v>
      </c>
      <c r="AD135">
        <v>0.44375370892709198</v>
      </c>
    </row>
    <row r="136" spans="1:30" ht="15" customHeight="1" x14ac:dyDescent="0.3">
      <c r="A136" t="s">
        <v>167</v>
      </c>
      <c r="B136" t="s">
        <v>11</v>
      </c>
      <c r="C136">
        <v>28.802800000000001</v>
      </c>
      <c r="D136">
        <v>-82.312799999999996</v>
      </c>
      <c r="E136">
        <v>2.4360902255639E-2</v>
      </c>
      <c r="F136">
        <v>5.2286708375908998E-3</v>
      </c>
      <c r="G136">
        <v>0.24233766233766299</v>
      </c>
      <c r="H136">
        <v>2.6708234196678201E-3</v>
      </c>
      <c r="I136">
        <v>0</v>
      </c>
      <c r="J136">
        <v>0</v>
      </c>
      <c r="K136">
        <v>0.176486671223514</v>
      </c>
      <c r="L136">
        <v>5.5593206343021602E-4</v>
      </c>
      <c r="S136" t="s">
        <v>164</v>
      </c>
      <c r="T136" t="s">
        <v>11</v>
      </c>
      <c r="U136">
        <v>29.754999999999999</v>
      </c>
      <c r="V136">
        <v>-81.538899999999998</v>
      </c>
      <c r="W136">
        <v>0</v>
      </c>
      <c r="X136">
        <v>0.71538608703847995</v>
      </c>
      <c r="Y136">
        <v>-0.30075811447649098</v>
      </c>
      <c r="Z136">
        <v>8.4822713988023295E-4</v>
      </c>
      <c r="AA136">
        <v>0</v>
      </c>
      <c r="AB136">
        <v>0</v>
      </c>
      <c r="AC136">
        <v>-0.13497571382082499</v>
      </c>
      <c r="AD136">
        <v>1.20239357281791E-2</v>
      </c>
    </row>
    <row r="137" spans="1:30" ht="15" customHeight="1" x14ac:dyDescent="0.3">
      <c r="A137" t="s">
        <v>168</v>
      </c>
      <c r="B137" t="s">
        <v>11</v>
      </c>
      <c r="C137">
        <v>30.185300000000002</v>
      </c>
      <c r="D137">
        <v>-82.594200000000001</v>
      </c>
      <c r="E137">
        <v>-2.4000928773683702E-2</v>
      </c>
      <c r="F137">
        <v>1.4177631157268999E-2</v>
      </c>
      <c r="G137">
        <v>-0.24702861291979</v>
      </c>
      <c r="H137">
        <v>5.2096940619392896E-3</v>
      </c>
      <c r="I137">
        <v>0</v>
      </c>
      <c r="J137">
        <v>0</v>
      </c>
      <c r="K137">
        <v>-0.13640930584005401</v>
      </c>
      <c r="L137">
        <v>5.4772574865566198E-3</v>
      </c>
      <c r="S137" t="s">
        <v>165</v>
      </c>
      <c r="T137" t="s">
        <v>11</v>
      </c>
      <c r="U137">
        <v>26.101900000000001</v>
      </c>
      <c r="V137">
        <v>-80.201099999999997</v>
      </c>
      <c r="W137">
        <v>0</v>
      </c>
      <c r="X137">
        <v>0</v>
      </c>
      <c r="Y137">
        <v>0</v>
      </c>
      <c r="Z137">
        <v>0.46433513446204699</v>
      </c>
      <c r="AA137">
        <v>0</v>
      </c>
      <c r="AB137">
        <v>0</v>
      </c>
      <c r="AC137">
        <v>-0.182864371220536</v>
      </c>
      <c r="AD137">
        <v>1.0393649811257699E-3</v>
      </c>
    </row>
    <row r="138" spans="1:30" ht="15" customHeight="1" x14ac:dyDescent="0.3">
      <c r="A138" t="s">
        <v>169</v>
      </c>
      <c r="B138" t="s">
        <v>11</v>
      </c>
      <c r="C138">
        <v>30.465299999999999</v>
      </c>
      <c r="D138">
        <v>-83.402199999999993</v>
      </c>
      <c r="E138">
        <v>0</v>
      </c>
      <c r="F138">
        <v>0.199457852144308</v>
      </c>
      <c r="G138">
        <v>0</v>
      </c>
      <c r="H138">
        <v>0.28758834932178301</v>
      </c>
      <c r="I138">
        <v>0</v>
      </c>
      <c r="J138">
        <v>0</v>
      </c>
      <c r="K138">
        <v>0.128178682955672</v>
      </c>
      <c r="L138">
        <v>4.4867234336844697E-2</v>
      </c>
      <c r="S138" t="s">
        <v>166</v>
      </c>
      <c r="T138" t="s">
        <v>11</v>
      </c>
      <c r="U138">
        <v>27.4419</v>
      </c>
      <c r="V138">
        <v>-80.350800000000007</v>
      </c>
      <c r="W138">
        <v>0</v>
      </c>
      <c r="X138">
        <v>0.72476031138415697</v>
      </c>
      <c r="Y138">
        <v>0.236301369863014</v>
      </c>
      <c r="Z138">
        <v>2.9205614671471598E-2</v>
      </c>
      <c r="AA138">
        <v>0</v>
      </c>
      <c r="AB138">
        <v>0</v>
      </c>
      <c r="AC138">
        <v>0</v>
      </c>
      <c r="AD138">
        <v>0.33286730417666899</v>
      </c>
    </row>
    <row r="139" spans="1:30" ht="15" customHeight="1" x14ac:dyDescent="0.3">
      <c r="A139" t="s">
        <v>170</v>
      </c>
      <c r="B139" t="s">
        <v>11</v>
      </c>
      <c r="C139">
        <v>29.163900000000002</v>
      </c>
      <c r="D139">
        <v>-82.077799999999996</v>
      </c>
      <c r="E139">
        <v>0</v>
      </c>
      <c r="F139">
        <v>0.48159640553064698</v>
      </c>
      <c r="G139">
        <v>-0.13749027005421099</v>
      </c>
      <c r="H139">
        <v>8.1137452882913796E-2</v>
      </c>
      <c r="I139">
        <v>0</v>
      </c>
      <c r="J139">
        <v>0.13285318916035199</v>
      </c>
      <c r="K139">
        <v>0</v>
      </c>
      <c r="L139">
        <v>0.57871657174320201</v>
      </c>
      <c r="S139" t="s">
        <v>167</v>
      </c>
      <c r="T139" t="s">
        <v>11</v>
      </c>
      <c r="U139">
        <v>28.802800000000001</v>
      </c>
      <c r="V139">
        <v>-82.312799999999996</v>
      </c>
      <c r="W139">
        <v>2.99888930025917E-2</v>
      </c>
      <c r="X139">
        <v>1.3149568696743E-3</v>
      </c>
      <c r="Y139">
        <v>0.26872763174133002</v>
      </c>
      <c r="Z139">
        <v>1.9831876097502802E-3</v>
      </c>
      <c r="AA139">
        <v>0</v>
      </c>
      <c r="AB139">
        <v>0</v>
      </c>
      <c r="AC139">
        <v>0.216154510675058</v>
      </c>
      <c r="AD139" s="7">
        <v>6.5045870933359094E-5</v>
      </c>
    </row>
    <row r="140" spans="1:30" ht="15" customHeight="1" x14ac:dyDescent="0.3">
      <c r="A140" t="s">
        <v>171</v>
      </c>
      <c r="B140" t="s">
        <v>11</v>
      </c>
      <c r="C140">
        <v>28.337800000000001</v>
      </c>
      <c r="D140">
        <v>-82.26</v>
      </c>
      <c r="E140">
        <v>0</v>
      </c>
      <c r="F140">
        <v>0.90193551450430498</v>
      </c>
      <c r="G140">
        <v>0</v>
      </c>
      <c r="H140">
        <v>0.70752016183586797</v>
      </c>
      <c r="I140">
        <v>0</v>
      </c>
      <c r="J140">
        <v>0</v>
      </c>
      <c r="K140">
        <v>-8.9747095010251701E-2</v>
      </c>
      <c r="L140">
        <v>7.0611682273684306E-2</v>
      </c>
      <c r="S140" t="s">
        <v>168</v>
      </c>
      <c r="T140" t="s">
        <v>11</v>
      </c>
      <c r="U140">
        <v>30.185300000000002</v>
      </c>
      <c r="V140">
        <v>-82.594200000000001</v>
      </c>
      <c r="W140">
        <v>-2.5361938686048899E-2</v>
      </c>
      <c r="X140">
        <v>1.4589335551222099E-2</v>
      </c>
      <c r="Y140">
        <v>-0.25126751897055299</v>
      </c>
      <c r="Z140">
        <v>5.9321557224882599E-3</v>
      </c>
      <c r="AA140">
        <v>0</v>
      </c>
      <c r="AB140">
        <v>0</v>
      </c>
      <c r="AC140">
        <v>-0.12692884288100301</v>
      </c>
      <c r="AD140">
        <v>1.2839807826497299E-2</v>
      </c>
    </row>
    <row r="141" spans="1:30" ht="15" customHeight="1" x14ac:dyDescent="0.3">
      <c r="A141" t="s">
        <v>172</v>
      </c>
      <c r="B141" t="s">
        <v>11</v>
      </c>
      <c r="C141">
        <v>28.152200000000001</v>
      </c>
      <c r="D141">
        <v>-82.753900000000002</v>
      </c>
      <c r="E141">
        <v>0</v>
      </c>
      <c r="F141">
        <v>0.37505136439808001</v>
      </c>
      <c r="G141">
        <v>0.232727272727273</v>
      </c>
      <c r="H141">
        <v>4.3598852710181102E-2</v>
      </c>
      <c r="I141">
        <v>0</v>
      </c>
      <c r="J141">
        <v>0</v>
      </c>
      <c r="K141">
        <v>-0.176664388243334</v>
      </c>
      <c r="L141">
        <v>5.0191884935880298E-4</v>
      </c>
      <c r="S141" t="s">
        <v>169</v>
      </c>
      <c r="T141" t="s">
        <v>11</v>
      </c>
      <c r="U141">
        <v>30.465299999999999</v>
      </c>
      <c r="V141">
        <v>-83.402199999999993</v>
      </c>
      <c r="W141">
        <v>0</v>
      </c>
      <c r="X141">
        <v>0.199457852144308</v>
      </c>
      <c r="Y141">
        <v>0</v>
      </c>
      <c r="Z141">
        <v>0.28758834932178301</v>
      </c>
      <c r="AA141">
        <v>0</v>
      </c>
      <c r="AB141">
        <v>0</v>
      </c>
      <c r="AC141">
        <v>0.128178682955672</v>
      </c>
      <c r="AD141">
        <v>4.4867234336844697E-2</v>
      </c>
    </row>
    <row r="142" spans="1:30" ht="15" customHeight="1" x14ac:dyDescent="0.3">
      <c r="A142" t="s">
        <v>173</v>
      </c>
      <c r="B142" t="s">
        <v>11</v>
      </c>
      <c r="C142">
        <v>28.624199999999998</v>
      </c>
      <c r="D142">
        <v>-80.816900000000004</v>
      </c>
      <c r="E142">
        <v>-8.9990422609310099E-3</v>
      </c>
      <c r="F142">
        <v>2.00508126445442E-2</v>
      </c>
      <c r="G142">
        <v>-0.29681574915757702</v>
      </c>
      <c r="H142" s="32" t="s">
        <v>1333</v>
      </c>
      <c r="I142">
        <v>0</v>
      </c>
      <c r="J142">
        <v>0</v>
      </c>
      <c r="K142">
        <v>-0.214419808341035</v>
      </c>
      <c r="L142" s="32" t="s">
        <v>1334</v>
      </c>
      <c r="S142" t="s">
        <v>170</v>
      </c>
      <c r="T142" t="s">
        <v>11</v>
      </c>
      <c r="U142">
        <v>29.163900000000002</v>
      </c>
      <c r="V142">
        <v>-82.077799999999996</v>
      </c>
      <c r="W142">
        <v>0</v>
      </c>
      <c r="X142">
        <v>0.224113121688154</v>
      </c>
      <c r="Y142">
        <v>-0.131899331162565</v>
      </c>
      <c r="Z142">
        <v>9.7000689542784096E-2</v>
      </c>
      <c r="AA142">
        <v>0</v>
      </c>
      <c r="AB142">
        <v>0.131086044203196</v>
      </c>
      <c r="AC142">
        <v>0</v>
      </c>
      <c r="AD142">
        <v>0.45517381823802699</v>
      </c>
    </row>
    <row r="143" spans="1:30" ht="15" customHeight="1" x14ac:dyDescent="0.3">
      <c r="A143" t="s">
        <v>174</v>
      </c>
      <c r="B143" t="s">
        <v>12</v>
      </c>
      <c r="C143">
        <v>31.533899999999999</v>
      </c>
      <c r="D143">
        <v>-84.148899999999998</v>
      </c>
      <c r="E143">
        <v>0</v>
      </c>
      <c r="F143">
        <v>0.107550599578741</v>
      </c>
      <c r="G143">
        <v>-0.21238059977786</v>
      </c>
      <c r="H143">
        <v>1.49200284799327E-2</v>
      </c>
      <c r="I143">
        <v>0</v>
      </c>
      <c r="J143">
        <v>0</v>
      </c>
      <c r="K143">
        <v>0</v>
      </c>
      <c r="L143">
        <v>0.20195407218564901</v>
      </c>
      <c r="S143" t="s">
        <v>171</v>
      </c>
      <c r="T143" t="s">
        <v>11</v>
      </c>
      <c r="U143">
        <v>28.337800000000001</v>
      </c>
      <c r="V143">
        <v>-82.26</v>
      </c>
      <c r="W143">
        <v>0</v>
      </c>
      <c r="X143">
        <v>0.97952002427586204</v>
      </c>
      <c r="Y143">
        <v>0</v>
      </c>
      <c r="Z143">
        <v>0.94236091722260795</v>
      </c>
      <c r="AA143">
        <v>0</v>
      </c>
      <c r="AB143">
        <v>0</v>
      </c>
      <c r="AC143">
        <v>0</v>
      </c>
      <c r="AD143">
        <v>0.15715167261840701</v>
      </c>
    </row>
    <row r="144" spans="1:30" ht="15" customHeight="1" x14ac:dyDescent="0.3">
      <c r="A144" t="s">
        <v>175</v>
      </c>
      <c r="B144" t="s">
        <v>12</v>
      </c>
      <c r="C144">
        <v>31.168099999999999</v>
      </c>
      <c r="D144">
        <v>-81.502200000000002</v>
      </c>
      <c r="E144">
        <v>0</v>
      </c>
      <c r="F144">
        <v>0.74462158054341199</v>
      </c>
      <c r="G144">
        <v>0</v>
      </c>
      <c r="H144">
        <v>0.92747960699038501</v>
      </c>
      <c r="I144">
        <v>-1.1365526417919799E-3</v>
      </c>
      <c r="J144">
        <v>8.9277183952942707E-2</v>
      </c>
      <c r="K144">
        <v>0</v>
      </c>
      <c r="L144">
        <v>0.21349911907272801</v>
      </c>
      <c r="S144" t="s">
        <v>172</v>
      </c>
      <c r="T144" t="s">
        <v>11</v>
      </c>
      <c r="U144">
        <v>28.152200000000001</v>
      </c>
      <c r="V144">
        <v>-82.753900000000002</v>
      </c>
      <c r="W144">
        <v>0</v>
      </c>
      <c r="X144">
        <v>0.29417653919931402</v>
      </c>
      <c r="Y144">
        <v>0.21717265210415901</v>
      </c>
      <c r="Z144">
        <v>7.7126774482351501E-2</v>
      </c>
      <c r="AA144">
        <v>0</v>
      </c>
      <c r="AB144">
        <v>0</v>
      </c>
      <c r="AC144">
        <v>-0.178051339010244</v>
      </c>
      <c r="AD144">
        <v>4.31731802712993E-4</v>
      </c>
    </row>
    <row r="145" spans="1:30" ht="15" customHeight="1" x14ac:dyDescent="0.3">
      <c r="A145" t="s">
        <v>176</v>
      </c>
      <c r="B145" t="s">
        <v>12</v>
      </c>
      <c r="C145">
        <v>31.190300000000001</v>
      </c>
      <c r="D145">
        <v>-84.203599999999994</v>
      </c>
      <c r="E145">
        <v>-0.106766917293233</v>
      </c>
      <c r="F145">
        <v>1.9657588326283601E-3</v>
      </c>
      <c r="G145">
        <v>-0.59691045796308695</v>
      </c>
      <c r="H145" s="32" t="s">
        <v>1335</v>
      </c>
      <c r="I145">
        <v>0</v>
      </c>
      <c r="J145">
        <v>0</v>
      </c>
      <c r="K145">
        <v>0</v>
      </c>
      <c r="L145">
        <v>0.29324182991179798</v>
      </c>
      <c r="S145" t="s">
        <v>173</v>
      </c>
      <c r="T145" t="s">
        <v>11</v>
      </c>
      <c r="U145">
        <v>28.624199999999998</v>
      </c>
      <c r="V145">
        <v>-80.816900000000004</v>
      </c>
      <c r="W145">
        <v>-8.9607279693485996E-3</v>
      </c>
      <c r="X145">
        <v>3.24199470242559E-2</v>
      </c>
      <c r="Y145">
        <v>-0.30497387669801301</v>
      </c>
      <c r="Z145">
        <v>1.53110259894632E-4</v>
      </c>
      <c r="AA145">
        <v>0</v>
      </c>
      <c r="AB145">
        <v>0</v>
      </c>
      <c r="AC145">
        <v>-0.20573188784395499</v>
      </c>
      <c r="AD145">
        <v>2.22695831278484E-4</v>
      </c>
    </row>
    <row r="146" spans="1:30" ht="15" customHeight="1" x14ac:dyDescent="0.3">
      <c r="A146" t="s">
        <v>177</v>
      </c>
      <c r="B146" t="s">
        <v>12</v>
      </c>
      <c r="C146">
        <v>33.597200000000001</v>
      </c>
      <c r="D146">
        <v>-83.843599999999995</v>
      </c>
      <c r="E146">
        <v>-5.00307109320507E-2</v>
      </c>
      <c r="F146">
        <v>9.8136252835849494E-2</v>
      </c>
      <c r="G146">
        <v>0</v>
      </c>
      <c r="H146">
        <v>0.13150577394767399</v>
      </c>
      <c r="I146">
        <v>0</v>
      </c>
      <c r="J146">
        <v>0.15306347255915601</v>
      </c>
      <c r="K146">
        <v>0</v>
      </c>
      <c r="L146">
        <v>0.40051989655770098</v>
      </c>
      <c r="S146" t="s">
        <v>174</v>
      </c>
      <c r="T146" t="s">
        <v>12</v>
      </c>
      <c r="U146">
        <v>31.533899999999999</v>
      </c>
      <c r="V146">
        <v>-84.148899999999998</v>
      </c>
      <c r="W146">
        <v>0</v>
      </c>
      <c r="X146">
        <v>0.13520679206502401</v>
      </c>
      <c r="Y146">
        <v>-0.20032703936813601</v>
      </c>
      <c r="Z146">
        <v>2.45864386275308E-2</v>
      </c>
      <c r="AA146">
        <v>0</v>
      </c>
      <c r="AB146">
        <v>0</v>
      </c>
      <c r="AC146">
        <v>0</v>
      </c>
      <c r="AD146">
        <v>0.187625171139679</v>
      </c>
    </row>
    <row r="147" spans="1:30" ht="15" customHeight="1" x14ac:dyDescent="0.3">
      <c r="A147" t="s">
        <v>178</v>
      </c>
      <c r="B147" t="s">
        <v>12</v>
      </c>
      <c r="C147">
        <v>32.200299999999999</v>
      </c>
      <c r="D147">
        <v>-83.205799999999996</v>
      </c>
      <c r="E147">
        <v>-0.104976076555024</v>
      </c>
      <c r="F147">
        <v>4.2334242158294398E-3</v>
      </c>
      <c r="G147">
        <v>-0.241271360218729</v>
      </c>
      <c r="H147">
        <v>1.45063882015863E-2</v>
      </c>
      <c r="I147">
        <v>0</v>
      </c>
      <c r="J147">
        <v>0.226964473068196</v>
      </c>
      <c r="K147">
        <v>-9.1086807928912203E-2</v>
      </c>
      <c r="L147">
        <v>9.9372570808532706E-2</v>
      </c>
      <c r="S147" t="s">
        <v>175</v>
      </c>
      <c r="T147" t="s">
        <v>12</v>
      </c>
      <c r="U147">
        <v>31.168099999999999</v>
      </c>
      <c r="V147">
        <v>-81.502200000000002</v>
      </c>
      <c r="W147">
        <v>0</v>
      </c>
      <c r="X147">
        <v>0.91170148994505196</v>
      </c>
      <c r="Y147">
        <v>0</v>
      </c>
      <c r="Z147">
        <v>0.92919602586956196</v>
      </c>
      <c r="AA147">
        <v>-1.15018640639319E-3</v>
      </c>
      <c r="AB147">
        <v>8.7721496958559006E-2</v>
      </c>
      <c r="AC147">
        <v>0</v>
      </c>
      <c r="AD147">
        <v>0.23845969408164</v>
      </c>
    </row>
    <row r="148" spans="1:30" ht="15" customHeight="1" x14ac:dyDescent="0.3">
      <c r="A148" t="s">
        <v>179</v>
      </c>
      <c r="B148" t="s">
        <v>12</v>
      </c>
      <c r="C148">
        <v>34.300600000000003</v>
      </c>
      <c r="D148">
        <v>-83.86</v>
      </c>
      <c r="E148">
        <v>-2.8538886862579702E-2</v>
      </c>
      <c r="F148">
        <v>3.26675188310998E-2</v>
      </c>
      <c r="G148">
        <v>-0.178981156816193</v>
      </c>
      <c r="H148">
        <v>4.8562216049797199E-2</v>
      </c>
      <c r="I148">
        <v>0</v>
      </c>
      <c r="J148">
        <v>0.29945846481131599</v>
      </c>
      <c r="K148">
        <v>-0.21111593447289001</v>
      </c>
      <c r="L148">
        <v>3.06093570184191E-4</v>
      </c>
      <c r="S148" t="s">
        <v>176</v>
      </c>
      <c r="T148" t="s">
        <v>12</v>
      </c>
      <c r="U148">
        <v>31.190300000000001</v>
      </c>
      <c r="V148">
        <v>-84.203599999999994</v>
      </c>
      <c r="W148">
        <v>-0.110082685425151</v>
      </c>
      <c r="X148">
        <v>3.1825869722211502E-3</v>
      </c>
      <c r="Y148">
        <v>-0.39506972726150902</v>
      </c>
      <c r="Z148" s="7">
        <v>1.9931587474285099E-5</v>
      </c>
      <c r="AA148">
        <v>0</v>
      </c>
      <c r="AB148">
        <v>0</v>
      </c>
      <c r="AC148">
        <v>8.7837837837837704E-2</v>
      </c>
      <c r="AD148">
        <v>9.8226930373993701E-2</v>
      </c>
    </row>
    <row r="149" spans="1:30" ht="15" customHeight="1" x14ac:dyDescent="0.3">
      <c r="A149" t="s">
        <v>180</v>
      </c>
      <c r="B149" t="s">
        <v>12</v>
      </c>
      <c r="C149">
        <v>31.988099999999999</v>
      </c>
      <c r="D149">
        <v>-81.952200000000005</v>
      </c>
      <c r="E149">
        <v>0</v>
      </c>
      <c r="F149">
        <v>0.14462626702465201</v>
      </c>
      <c r="G149">
        <v>0.20154664404848099</v>
      </c>
      <c r="H149">
        <v>2.2542640742071102E-2</v>
      </c>
      <c r="I149">
        <v>0</v>
      </c>
      <c r="J149">
        <v>0</v>
      </c>
      <c r="K149">
        <v>0</v>
      </c>
      <c r="L149">
        <v>0.90369673131095096</v>
      </c>
      <c r="S149" t="s">
        <v>177</v>
      </c>
      <c r="T149" t="s">
        <v>12</v>
      </c>
      <c r="U149">
        <v>33.597200000000001</v>
      </c>
      <c r="V149">
        <v>-83.843599999999995</v>
      </c>
      <c r="W149">
        <v>-5.0030710932050602E-2</v>
      </c>
      <c r="X149">
        <v>9.8136252835849702E-2</v>
      </c>
      <c r="Y149">
        <v>0</v>
      </c>
      <c r="Z149">
        <v>0.13150577394767399</v>
      </c>
      <c r="AA149">
        <v>0</v>
      </c>
      <c r="AB149">
        <v>0.15306347255915601</v>
      </c>
      <c r="AC149">
        <v>0</v>
      </c>
      <c r="AD149">
        <v>0.40051989655770098</v>
      </c>
    </row>
    <row r="150" spans="1:30" ht="15" customHeight="1" x14ac:dyDescent="0.3">
      <c r="A150" t="s">
        <v>181</v>
      </c>
      <c r="B150" t="s">
        <v>12</v>
      </c>
      <c r="C150">
        <v>32.284199999999998</v>
      </c>
      <c r="D150">
        <v>-83.468100000000007</v>
      </c>
      <c r="E150">
        <v>0</v>
      </c>
      <c r="F150">
        <v>0.31354972498572897</v>
      </c>
      <c r="G150">
        <v>0</v>
      </c>
      <c r="H150">
        <v>0.15652903426120299</v>
      </c>
      <c r="I150">
        <v>0</v>
      </c>
      <c r="J150">
        <v>0.99413795252859105</v>
      </c>
      <c r="K150">
        <v>-0.15609136667298901</v>
      </c>
      <c r="L150">
        <v>1.4948642776961601E-2</v>
      </c>
      <c r="S150" t="s">
        <v>178</v>
      </c>
      <c r="T150" t="s">
        <v>12</v>
      </c>
      <c r="U150">
        <v>32.200299999999999</v>
      </c>
      <c r="V150">
        <v>-83.205799999999996</v>
      </c>
      <c r="W150">
        <v>-0.11026780204862401</v>
      </c>
      <c r="X150">
        <v>5.49461610764654E-3</v>
      </c>
      <c r="Y150">
        <v>-0.19434160187584801</v>
      </c>
      <c r="Z150">
        <v>3.4761548372179901E-2</v>
      </c>
      <c r="AA150">
        <v>0</v>
      </c>
      <c r="AB150">
        <v>0.17843426286362199</v>
      </c>
      <c r="AC150">
        <v>0</v>
      </c>
      <c r="AD150">
        <v>0.13962360686918701</v>
      </c>
    </row>
    <row r="151" spans="1:30" ht="15" customHeight="1" x14ac:dyDescent="0.3">
      <c r="A151" t="s">
        <v>182</v>
      </c>
      <c r="B151" t="s">
        <v>12</v>
      </c>
      <c r="C151">
        <v>33.083100000000002</v>
      </c>
      <c r="D151">
        <v>-83.249700000000004</v>
      </c>
      <c r="E151">
        <v>8.6985318467821995E-2</v>
      </c>
      <c r="F151">
        <v>4.2706972206714398E-2</v>
      </c>
      <c r="G151">
        <v>0.24439152855092799</v>
      </c>
      <c r="H151">
        <v>1.46761809541544E-2</v>
      </c>
      <c r="I151">
        <v>0</v>
      </c>
      <c r="J151">
        <v>0.87847529888266895</v>
      </c>
      <c r="K151">
        <v>-0.15503130272972401</v>
      </c>
      <c r="L151">
        <v>1.25435642979087E-2</v>
      </c>
      <c r="S151" t="s">
        <v>179</v>
      </c>
      <c r="T151" t="s">
        <v>12</v>
      </c>
      <c r="U151">
        <v>34.300600000000003</v>
      </c>
      <c r="V151">
        <v>-83.86</v>
      </c>
      <c r="W151">
        <v>-2.9415810832976699E-2</v>
      </c>
      <c r="X151">
        <v>4.2771408682902301E-2</v>
      </c>
      <c r="Y151">
        <v>0</v>
      </c>
      <c r="Z151">
        <v>0.100708925479018</v>
      </c>
      <c r="AA151">
        <v>0</v>
      </c>
      <c r="AB151">
        <v>0.354823453843852</v>
      </c>
      <c r="AC151">
        <v>-0.19863807362021901</v>
      </c>
      <c r="AD151">
        <v>1.4903869459596301E-3</v>
      </c>
    </row>
    <row r="152" spans="1:30" ht="15" customHeight="1" x14ac:dyDescent="0.3">
      <c r="A152" t="s">
        <v>183</v>
      </c>
      <c r="B152" t="s">
        <v>12</v>
      </c>
      <c r="C152">
        <v>33.399700000000003</v>
      </c>
      <c r="D152">
        <v>-84.915000000000006</v>
      </c>
      <c r="E152">
        <v>0</v>
      </c>
      <c r="F152">
        <v>0.15488695582213499</v>
      </c>
      <c r="G152">
        <v>-0.2038012352802</v>
      </c>
      <c r="H152">
        <v>1.76679892722847E-2</v>
      </c>
      <c r="I152">
        <v>0</v>
      </c>
      <c r="J152">
        <v>0.188038563990478</v>
      </c>
      <c r="K152">
        <v>0</v>
      </c>
      <c r="L152">
        <v>0.36550282484280999</v>
      </c>
      <c r="S152" t="s">
        <v>180</v>
      </c>
      <c r="T152" t="s">
        <v>12</v>
      </c>
      <c r="U152">
        <v>31.988099999999999</v>
      </c>
      <c r="V152">
        <v>-81.952200000000005</v>
      </c>
      <c r="W152">
        <v>0</v>
      </c>
      <c r="X152">
        <v>0.12096561847524499</v>
      </c>
      <c r="Y152">
        <v>0.19881204351545201</v>
      </c>
      <c r="Z152">
        <v>3.5441975760483503E-2</v>
      </c>
      <c r="AA152">
        <v>0</v>
      </c>
      <c r="AB152">
        <v>0</v>
      </c>
      <c r="AC152">
        <v>0</v>
      </c>
      <c r="AD152">
        <v>0.77468315710752</v>
      </c>
    </row>
    <row r="153" spans="1:30" ht="15" customHeight="1" x14ac:dyDescent="0.3">
      <c r="A153" t="s">
        <v>956</v>
      </c>
      <c r="B153" t="s">
        <v>12</v>
      </c>
      <c r="C153">
        <v>30.7836</v>
      </c>
      <c r="D153">
        <v>-83.569199999999995</v>
      </c>
      <c r="E153">
        <v>0</v>
      </c>
      <c r="F153">
        <v>0.152653088874665</v>
      </c>
      <c r="G153">
        <v>-0.306385520469658</v>
      </c>
      <c r="H153">
        <v>2.7729644675041402E-3</v>
      </c>
      <c r="I153">
        <v>0</v>
      </c>
      <c r="J153">
        <v>0</v>
      </c>
      <c r="K153">
        <v>0</v>
      </c>
      <c r="L153">
        <v>0.938375214919143</v>
      </c>
      <c r="S153" t="s">
        <v>181</v>
      </c>
      <c r="T153" t="s">
        <v>12</v>
      </c>
      <c r="U153">
        <v>32.284199999999998</v>
      </c>
      <c r="V153">
        <v>-83.468100000000007</v>
      </c>
      <c r="W153">
        <v>0</v>
      </c>
      <c r="X153">
        <v>0.452893040605583</v>
      </c>
      <c r="Y153">
        <v>0</v>
      </c>
      <c r="Z153">
        <v>0.225824732073278</v>
      </c>
      <c r="AA153">
        <v>0</v>
      </c>
      <c r="AB153">
        <v>0.93462199249938305</v>
      </c>
      <c r="AC153">
        <v>-0.17044117941138001</v>
      </c>
      <c r="AD153">
        <v>1.4414774807267799E-2</v>
      </c>
    </row>
    <row r="154" spans="1:30" ht="15" customHeight="1" x14ac:dyDescent="0.3">
      <c r="A154" t="s">
        <v>957</v>
      </c>
      <c r="B154" t="s">
        <v>12</v>
      </c>
      <c r="C154">
        <v>34.241399999999999</v>
      </c>
      <c r="D154">
        <v>-85.158299999999997</v>
      </c>
      <c r="E154">
        <v>-4.2905768541741801E-2</v>
      </c>
      <c r="F154">
        <v>6.5773995895287804E-2</v>
      </c>
      <c r="G154">
        <v>0</v>
      </c>
      <c r="H154">
        <v>0.21455474821588899</v>
      </c>
      <c r="I154">
        <v>0</v>
      </c>
      <c r="J154">
        <v>0.43043506513518298</v>
      </c>
      <c r="K154">
        <v>-0.15161829690672601</v>
      </c>
      <c r="L154">
        <v>1.5707814185905101E-2</v>
      </c>
      <c r="S154" t="s">
        <v>182</v>
      </c>
      <c r="T154" t="s">
        <v>12</v>
      </c>
      <c r="U154">
        <v>33.083100000000002</v>
      </c>
      <c r="V154">
        <v>-83.249700000000004</v>
      </c>
      <c r="W154">
        <v>8.6985318467821995E-2</v>
      </c>
      <c r="X154">
        <v>4.2706972206714502E-2</v>
      </c>
      <c r="Y154">
        <v>0.24439152855092799</v>
      </c>
      <c r="Z154">
        <v>1.4676180954154501E-2</v>
      </c>
      <c r="AA154">
        <v>0</v>
      </c>
      <c r="AB154">
        <v>0.87847529888266895</v>
      </c>
      <c r="AC154">
        <v>-0.15503130272972401</v>
      </c>
      <c r="AD154">
        <v>1.25435642979087E-2</v>
      </c>
    </row>
    <row r="155" spans="1:30" ht="15" customHeight="1" x14ac:dyDescent="0.3">
      <c r="A155" t="s">
        <v>184</v>
      </c>
      <c r="B155" t="s">
        <v>12</v>
      </c>
      <c r="C155">
        <v>32.686399999999999</v>
      </c>
      <c r="D155">
        <v>-84.520799999999994</v>
      </c>
      <c r="E155">
        <v>-3.7957003683042098E-2</v>
      </c>
      <c r="F155">
        <v>4.2180992178110797E-2</v>
      </c>
      <c r="G155">
        <v>-0.21437583200024801</v>
      </c>
      <c r="H155">
        <v>1.42704426971753E-2</v>
      </c>
      <c r="I155">
        <v>0</v>
      </c>
      <c r="J155">
        <v>0.95676207051025897</v>
      </c>
      <c r="K155">
        <v>0</v>
      </c>
      <c r="L155">
        <v>0.64800406340144201</v>
      </c>
      <c r="S155" t="s">
        <v>183</v>
      </c>
      <c r="T155" t="s">
        <v>12</v>
      </c>
      <c r="U155">
        <v>33.399700000000003</v>
      </c>
      <c r="V155">
        <v>-84.915000000000006</v>
      </c>
      <c r="W155">
        <v>0</v>
      </c>
      <c r="X155">
        <v>0.214476398420925</v>
      </c>
      <c r="Y155">
        <v>-0.16892837341241701</v>
      </c>
      <c r="Z155">
        <v>6.9414326529928502E-2</v>
      </c>
      <c r="AA155">
        <v>0</v>
      </c>
      <c r="AB155">
        <v>0.238107968435677</v>
      </c>
      <c r="AC155">
        <v>0</v>
      </c>
      <c r="AD155">
        <v>0.35065247486290901</v>
      </c>
    </row>
    <row r="156" spans="1:30" ht="15" customHeight="1" x14ac:dyDescent="0.3">
      <c r="A156" t="s">
        <v>185</v>
      </c>
      <c r="B156" t="s">
        <v>12</v>
      </c>
      <c r="C156">
        <v>31.446100000000001</v>
      </c>
      <c r="D156">
        <v>-83.476699999999994</v>
      </c>
      <c r="E156">
        <v>0</v>
      </c>
      <c r="F156">
        <v>0.29597339024159702</v>
      </c>
      <c r="G156">
        <v>0</v>
      </c>
      <c r="H156">
        <v>0.56649661422490605</v>
      </c>
      <c r="I156">
        <v>0</v>
      </c>
      <c r="J156">
        <v>0.98199858433353104</v>
      </c>
      <c r="K156">
        <v>0</v>
      </c>
      <c r="L156">
        <v>0.98093944061998395</v>
      </c>
      <c r="S156" t="s">
        <v>956</v>
      </c>
      <c r="T156" t="s">
        <v>12</v>
      </c>
      <c r="U156">
        <v>30.7836</v>
      </c>
      <c r="V156">
        <v>-83.569199999999995</v>
      </c>
      <c r="W156">
        <v>0</v>
      </c>
      <c r="X156">
        <v>0.152653088874665</v>
      </c>
      <c r="Y156">
        <v>-0.306385520469658</v>
      </c>
      <c r="Z156">
        <v>2.7729644675041402E-3</v>
      </c>
      <c r="AA156">
        <v>0</v>
      </c>
      <c r="AB156">
        <v>0</v>
      </c>
      <c r="AC156">
        <v>0</v>
      </c>
      <c r="AD156">
        <v>0.938375214919142</v>
      </c>
    </row>
    <row r="157" spans="1:30" ht="15" customHeight="1" x14ac:dyDescent="0.3">
      <c r="A157" t="s">
        <v>186</v>
      </c>
      <c r="B157" t="s">
        <v>12</v>
      </c>
      <c r="C157">
        <v>34.578600000000002</v>
      </c>
      <c r="D157">
        <v>-83.331900000000005</v>
      </c>
      <c r="E157">
        <v>0</v>
      </c>
      <c r="F157">
        <v>0.43359157805622101</v>
      </c>
      <c r="G157">
        <v>0</v>
      </c>
      <c r="H157">
        <v>0.80710916100818697</v>
      </c>
      <c r="I157">
        <v>0</v>
      </c>
      <c r="J157">
        <v>0.367803157969884</v>
      </c>
      <c r="K157">
        <v>-0.170868079289131</v>
      </c>
      <c r="L157">
        <v>1.7165453513958301E-3</v>
      </c>
      <c r="S157" t="s">
        <v>957</v>
      </c>
      <c r="T157" t="s">
        <v>12</v>
      </c>
      <c r="U157">
        <v>34.241399999999999</v>
      </c>
      <c r="V157">
        <v>-85.158299999999997</v>
      </c>
      <c r="W157">
        <v>-4.2930983247835799E-2</v>
      </c>
      <c r="X157">
        <v>9.3429277113077497E-2</v>
      </c>
      <c r="Y157">
        <v>0</v>
      </c>
      <c r="Z157">
        <v>0.23685892664630701</v>
      </c>
      <c r="AA157">
        <v>0</v>
      </c>
      <c r="AB157">
        <v>0.53062600082498601</v>
      </c>
      <c r="AC157">
        <v>-0.126103478602792</v>
      </c>
      <c r="AD157">
        <v>6.1420263898206699E-2</v>
      </c>
    </row>
    <row r="158" spans="1:30" ht="15" customHeight="1" x14ac:dyDescent="0.3">
      <c r="A158" t="s">
        <v>187</v>
      </c>
      <c r="B158" t="s">
        <v>12</v>
      </c>
      <c r="C158">
        <v>33.402799999999999</v>
      </c>
      <c r="D158">
        <v>-82.622200000000007</v>
      </c>
      <c r="E158">
        <v>0</v>
      </c>
      <c r="F158">
        <v>0.36846958956659698</v>
      </c>
      <c r="G158">
        <v>0</v>
      </c>
      <c r="H158">
        <v>0.18528006699273</v>
      </c>
      <c r="I158">
        <v>0</v>
      </c>
      <c r="J158">
        <v>0.88370223654021196</v>
      </c>
      <c r="K158">
        <v>0</v>
      </c>
      <c r="L158">
        <v>0.64611157032756295</v>
      </c>
      <c r="S158" t="s">
        <v>184</v>
      </c>
      <c r="T158" t="s">
        <v>12</v>
      </c>
      <c r="U158">
        <v>32.686399999999999</v>
      </c>
      <c r="V158">
        <v>-84.520799999999994</v>
      </c>
      <c r="W158">
        <v>-3.77550557310386E-2</v>
      </c>
      <c r="X158">
        <v>5.6229450502663203E-2</v>
      </c>
      <c r="Y158">
        <v>-0.192603837635696</v>
      </c>
      <c r="Z158">
        <v>3.5776811524272999E-2</v>
      </c>
      <c r="AA158">
        <v>0</v>
      </c>
      <c r="AB158">
        <v>0.98826056107586702</v>
      </c>
      <c r="AC158">
        <v>0</v>
      </c>
      <c r="AD158">
        <v>0.45475589462681898</v>
      </c>
    </row>
    <row r="159" spans="1:30" ht="15" customHeight="1" x14ac:dyDescent="0.3">
      <c r="A159" t="s">
        <v>188</v>
      </c>
      <c r="B159" t="s">
        <v>12</v>
      </c>
      <c r="C159">
        <v>33.726399999999998</v>
      </c>
      <c r="D159">
        <v>-82.705799999999996</v>
      </c>
      <c r="E159">
        <v>0</v>
      </c>
      <c r="F159">
        <v>0.132515668186486</v>
      </c>
      <c r="G159">
        <v>0</v>
      </c>
      <c r="H159">
        <v>0.24699234215864299</v>
      </c>
      <c r="I159">
        <v>0</v>
      </c>
      <c r="J159">
        <v>0.73702440138604297</v>
      </c>
      <c r="K159">
        <v>-0.242400360586771</v>
      </c>
      <c r="L159">
        <v>5.6236758366250096E-4</v>
      </c>
      <c r="S159" t="s">
        <v>185</v>
      </c>
      <c r="T159" t="s">
        <v>12</v>
      </c>
      <c r="U159">
        <v>31.446100000000001</v>
      </c>
      <c r="V159">
        <v>-83.476699999999994</v>
      </c>
      <c r="W159">
        <v>0</v>
      </c>
      <c r="X159">
        <v>0.31705180077777501</v>
      </c>
      <c r="Y159">
        <v>0</v>
      </c>
      <c r="Z159">
        <v>0.47417374975833898</v>
      </c>
      <c r="AA159">
        <v>0</v>
      </c>
      <c r="AB159">
        <v>0.96254359110319498</v>
      </c>
      <c r="AC159">
        <v>0</v>
      </c>
      <c r="AD159">
        <v>0.92555073219774797</v>
      </c>
    </row>
    <row r="160" spans="1:30" ht="15" customHeight="1" x14ac:dyDescent="0.3">
      <c r="A160" t="s">
        <v>189</v>
      </c>
      <c r="B160" t="s">
        <v>12</v>
      </c>
      <c r="C160">
        <v>31.2514</v>
      </c>
      <c r="D160">
        <v>-82.312799999999996</v>
      </c>
      <c r="E160">
        <v>0</v>
      </c>
      <c r="F160">
        <v>0.182479577125092</v>
      </c>
      <c r="G160">
        <v>0.197807458289088</v>
      </c>
      <c r="H160">
        <v>7.0513827161919604E-2</v>
      </c>
      <c r="I160">
        <v>0</v>
      </c>
      <c r="J160">
        <v>0</v>
      </c>
      <c r="K160">
        <v>0</v>
      </c>
      <c r="L160">
        <v>0.33674998566177</v>
      </c>
      <c r="S160" t="s">
        <v>186</v>
      </c>
      <c r="T160" t="s">
        <v>12</v>
      </c>
      <c r="U160">
        <v>34.578600000000002</v>
      </c>
      <c r="V160">
        <v>-83.331900000000005</v>
      </c>
      <c r="W160">
        <v>0</v>
      </c>
      <c r="X160">
        <v>0.55706134645287297</v>
      </c>
      <c r="Y160">
        <v>0</v>
      </c>
      <c r="Z160">
        <v>0.54497511534597398</v>
      </c>
      <c r="AA160">
        <v>0</v>
      </c>
      <c r="AB160">
        <v>0.42760298610874498</v>
      </c>
      <c r="AC160">
        <v>-0.14867950141922801</v>
      </c>
      <c r="AD160">
        <v>9.8657150588575097E-3</v>
      </c>
    </row>
    <row r="161" spans="1:30" ht="15" customHeight="1" x14ac:dyDescent="0.3">
      <c r="A161" t="s">
        <v>190</v>
      </c>
      <c r="B161" t="s">
        <v>12</v>
      </c>
      <c r="C161">
        <v>32.886099999999999</v>
      </c>
      <c r="D161">
        <v>-85.183899999999994</v>
      </c>
      <c r="E161">
        <v>0</v>
      </c>
      <c r="F161">
        <v>0.88361528515780896</v>
      </c>
      <c r="G161">
        <v>0</v>
      </c>
      <c r="H161">
        <v>0.20222551323652199</v>
      </c>
      <c r="I161">
        <v>0</v>
      </c>
      <c r="J161">
        <v>0.81535127494262105</v>
      </c>
      <c r="K161">
        <v>-0.12693873290888499</v>
      </c>
      <c r="L161">
        <v>5.1915140416172401E-2</v>
      </c>
      <c r="S161" t="s">
        <v>187</v>
      </c>
      <c r="T161" t="s">
        <v>12</v>
      </c>
      <c r="U161">
        <v>33.402799999999999</v>
      </c>
      <c r="V161">
        <v>-82.622200000000007</v>
      </c>
      <c r="W161">
        <v>0</v>
      </c>
      <c r="X161">
        <v>0.36846958956659598</v>
      </c>
      <c r="Y161">
        <v>0</v>
      </c>
      <c r="Z161">
        <v>0.18528006699273</v>
      </c>
      <c r="AA161">
        <v>0</v>
      </c>
      <c r="AB161">
        <v>0.88370223654021196</v>
      </c>
      <c r="AC161">
        <v>0</v>
      </c>
      <c r="AD161">
        <v>0.64611157032756295</v>
      </c>
    </row>
    <row r="162" spans="1:30" ht="15" customHeight="1" x14ac:dyDescent="0.3">
      <c r="A162" t="s">
        <v>191</v>
      </c>
      <c r="B162" t="s">
        <v>13</v>
      </c>
      <c r="C162">
        <v>42.953600000000002</v>
      </c>
      <c r="D162">
        <v>-112.8253</v>
      </c>
      <c r="E162">
        <v>1.45454545454545E-2</v>
      </c>
      <c r="F162">
        <v>3.5334673422278699E-3</v>
      </c>
      <c r="G162">
        <v>0.11606288448393701</v>
      </c>
      <c r="H162">
        <v>1.6289586859369602E-2</v>
      </c>
      <c r="I162">
        <v>0</v>
      </c>
      <c r="J162">
        <v>0.51410977215197395</v>
      </c>
      <c r="K162">
        <v>0</v>
      </c>
      <c r="L162">
        <v>0.97903880109347396</v>
      </c>
      <c r="S162" t="s">
        <v>188</v>
      </c>
      <c r="T162" t="s">
        <v>12</v>
      </c>
      <c r="U162">
        <v>33.726399999999998</v>
      </c>
      <c r="V162">
        <v>-82.705799999999996</v>
      </c>
      <c r="W162">
        <v>0</v>
      </c>
      <c r="X162">
        <v>0.132515668186486</v>
      </c>
      <c r="Y162">
        <v>0</v>
      </c>
      <c r="Z162">
        <v>0.24699234215864299</v>
      </c>
      <c r="AA162">
        <v>0</v>
      </c>
      <c r="AB162">
        <v>0.73702440138604297</v>
      </c>
      <c r="AC162">
        <v>-0.242400360586771</v>
      </c>
      <c r="AD162">
        <v>5.6236758366250096E-4</v>
      </c>
    </row>
    <row r="163" spans="1:30" ht="15" customHeight="1" x14ac:dyDescent="0.3">
      <c r="A163" t="s">
        <v>192</v>
      </c>
      <c r="B163" t="s">
        <v>13</v>
      </c>
      <c r="C163">
        <v>43.593600000000002</v>
      </c>
      <c r="D163">
        <v>-115.92359999999999</v>
      </c>
      <c r="E163">
        <v>6.7622537744674902E-2</v>
      </c>
      <c r="F163">
        <v>4.1311614336403998E-2</v>
      </c>
      <c r="G163">
        <v>0</v>
      </c>
      <c r="H163">
        <v>0.35973379912247999</v>
      </c>
      <c r="I163">
        <v>-8.6731344749342298E-2</v>
      </c>
      <c r="J163">
        <v>1.98038454415831E-2</v>
      </c>
      <c r="K163">
        <v>-0.25973401698445803</v>
      </c>
      <c r="L163">
        <v>5.6030251472258298E-3</v>
      </c>
      <c r="S163" t="s">
        <v>189</v>
      </c>
      <c r="T163" t="s">
        <v>12</v>
      </c>
      <c r="U163">
        <v>31.2514</v>
      </c>
      <c r="V163">
        <v>-82.312799999999996</v>
      </c>
      <c r="W163">
        <v>0</v>
      </c>
      <c r="X163">
        <v>0.182479577125092</v>
      </c>
      <c r="Y163">
        <v>0.197807458289088</v>
      </c>
      <c r="Z163">
        <v>7.0513827161919507E-2</v>
      </c>
      <c r="AA163">
        <v>0</v>
      </c>
      <c r="AB163">
        <v>0</v>
      </c>
      <c r="AC163">
        <v>0</v>
      </c>
      <c r="AD163">
        <v>0.33674998566177</v>
      </c>
    </row>
    <row r="164" spans="1:30" ht="15" customHeight="1" x14ac:dyDescent="0.3">
      <c r="A164" t="s">
        <v>193</v>
      </c>
      <c r="B164" t="s">
        <v>13</v>
      </c>
      <c r="C164">
        <v>44.070799999999998</v>
      </c>
      <c r="D164">
        <v>-111.4564</v>
      </c>
      <c r="E164">
        <v>0</v>
      </c>
      <c r="F164">
        <v>0.333178220098095</v>
      </c>
      <c r="G164">
        <v>0.23914655513726901</v>
      </c>
      <c r="H164" s="32" t="s">
        <v>1336</v>
      </c>
      <c r="I164">
        <v>-0.29156048552035502</v>
      </c>
      <c r="J164" s="32" t="s">
        <v>1337</v>
      </c>
      <c r="K164">
        <v>-0.29156048552035502</v>
      </c>
      <c r="L164" s="32" t="s">
        <v>1337</v>
      </c>
      <c r="S164" t="s">
        <v>190</v>
      </c>
      <c r="T164" t="s">
        <v>12</v>
      </c>
      <c r="U164">
        <v>32.886099999999999</v>
      </c>
      <c r="V164">
        <v>-85.183899999999994</v>
      </c>
      <c r="W164">
        <v>0</v>
      </c>
      <c r="X164">
        <v>0.88361528515780896</v>
      </c>
      <c r="Y164">
        <v>0</v>
      </c>
      <c r="Z164">
        <v>0.20222551323652199</v>
      </c>
      <c r="AA164">
        <v>0</v>
      </c>
      <c r="AB164">
        <v>0.81535127494262105</v>
      </c>
      <c r="AC164">
        <v>-0.12693873290888499</v>
      </c>
      <c r="AD164">
        <v>5.1915140416172401E-2</v>
      </c>
    </row>
    <row r="165" spans="1:30" ht="15" customHeight="1" x14ac:dyDescent="0.3">
      <c r="A165" t="s">
        <v>194</v>
      </c>
      <c r="B165" t="s">
        <v>13</v>
      </c>
      <c r="C165">
        <v>44.573300000000003</v>
      </c>
      <c r="D165">
        <v>-116.67529999999999</v>
      </c>
      <c r="E165">
        <v>0.16453165494261399</v>
      </c>
      <c r="F165" s="32" t="s">
        <v>1338</v>
      </c>
      <c r="G165">
        <v>0.24750833024805599</v>
      </c>
      <c r="H165" s="32" t="s">
        <v>1339</v>
      </c>
      <c r="I165">
        <v>-0.14616808589411301</v>
      </c>
      <c r="J165">
        <v>1.78051798553735E-3</v>
      </c>
      <c r="K165">
        <v>-0.17147723065531301</v>
      </c>
      <c r="L165">
        <v>6.1037888995227104E-3</v>
      </c>
      <c r="S165" t="s">
        <v>191</v>
      </c>
      <c r="T165" t="s">
        <v>13</v>
      </c>
      <c r="U165">
        <v>42.953600000000002</v>
      </c>
      <c r="V165">
        <v>-112.8253</v>
      </c>
      <c r="W165">
        <v>1.45008021720351E-2</v>
      </c>
      <c r="X165">
        <v>6.2898866657675398E-3</v>
      </c>
      <c r="Y165">
        <v>8.51227940269038E-2</v>
      </c>
      <c r="Z165">
        <v>8.2434417252507997E-2</v>
      </c>
      <c r="AA165">
        <v>0</v>
      </c>
      <c r="AB165">
        <v>0.58380224018485305</v>
      </c>
      <c r="AC165">
        <v>0</v>
      </c>
      <c r="AD165">
        <v>0.99566978913081605</v>
      </c>
    </row>
    <row r="166" spans="1:30" ht="15" customHeight="1" x14ac:dyDescent="0.3">
      <c r="A166" t="s">
        <v>195</v>
      </c>
      <c r="B166" t="s">
        <v>13</v>
      </c>
      <c r="C166">
        <v>47.682200000000002</v>
      </c>
      <c r="D166">
        <v>-116.7967</v>
      </c>
      <c r="E166">
        <v>-2.25066719872173E-2</v>
      </c>
      <c r="F166">
        <v>4.6130877564222003E-2</v>
      </c>
      <c r="G166">
        <v>-0.13135590774890299</v>
      </c>
      <c r="H166">
        <v>2.1655561350868099E-2</v>
      </c>
      <c r="I166">
        <v>-8.4170509363042198E-2</v>
      </c>
      <c r="J166" s="32" t="s">
        <v>1340</v>
      </c>
      <c r="K166">
        <v>-0.21820263218861799</v>
      </c>
      <c r="L166" s="32" t="s">
        <v>1341</v>
      </c>
      <c r="S166" t="s">
        <v>192</v>
      </c>
      <c r="T166" t="s">
        <v>13</v>
      </c>
      <c r="U166">
        <v>43.593600000000002</v>
      </c>
      <c r="V166">
        <v>-115.92359999999999</v>
      </c>
      <c r="W166">
        <v>6.7622537744674902E-2</v>
      </c>
      <c r="X166">
        <v>4.1311614336403998E-2</v>
      </c>
      <c r="Y166">
        <v>0</v>
      </c>
      <c r="Z166">
        <v>0.35973379912247999</v>
      </c>
      <c r="AA166">
        <v>-8.6731344749342298E-2</v>
      </c>
      <c r="AB166">
        <v>1.98038454415831E-2</v>
      </c>
      <c r="AC166">
        <v>-0.25973401698445803</v>
      </c>
      <c r="AD166">
        <v>5.6030251472258298E-3</v>
      </c>
    </row>
    <row r="167" spans="1:30" ht="15" customHeight="1" x14ac:dyDescent="0.3">
      <c r="A167" t="s">
        <v>1342</v>
      </c>
      <c r="B167" t="s">
        <v>13</v>
      </c>
      <c r="C167">
        <v>46.502200000000002</v>
      </c>
      <c r="D167">
        <v>-116.32170000000001</v>
      </c>
      <c r="E167">
        <v>0</v>
      </c>
      <c r="F167">
        <v>0.13564209242664099</v>
      </c>
      <c r="G167">
        <v>0</v>
      </c>
      <c r="H167">
        <v>0.47685712777073902</v>
      </c>
      <c r="I167">
        <v>-3.4158672543427998E-2</v>
      </c>
      <c r="J167">
        <v>2.4639640965837099E-2</v>
      </c>
      <c r="K167">
        <v>0</v>
      </c>
      <c r="L167">
        <v>0.219988335024246</v>
      </c>
      <c r="S167" t="s">
        <v>193</v>
      </c>
      <c r="T167" t="s">
        <v>13</v>
      </c>
      <c r="U167">
        <v>44.070799999999998</v>
      </c>
      <c r="V167">
        <v>-111.4564</v>
      </c>
      <c r="W167">
        <v>0</v>
      </c>
      <c r="X167">
        <v>0.28052726761447899</v>
      </c>
      <c r="Y167">
        <v>0.19744775733634901</v>
      </c>
      <c r="Z167">
        <v>1.89885032491458E-4</v>
      </c>
      <c r="AA167">
        <v>-0.31558413669568902</v>
      </c>
      <c r="AB167" s="7">
        <v>3.1713726928960699E-10</v>
      </c>
      <c r="AC167">
        <v>-0.31558413669568902</v>
      </c>
      <c r="AD167" s="7">
        <v>3.1713726928960699E-10</v>
      </c>
    </row>
    <row r="168" spans="1:30" ht="15" customHeight="1" x14ac:dyDescent="0.3">
      <c r="A168" t="s">
        <v>958</v>
      </c>
      <c r="B168" t="s">
        <v>13</v>
      </c>
      <c r="C168">
        <v>46.1</v>
      </c>
      <c r="D168">
        <v>-115.54470000000001</v>
      </c>
      <c r="E168">
        <v>0</v>
      </c>
      <c r="F168">
        <v>0.102098374563272</v>
      </c>
      <c r="G168">
        <v>0</v>
      </c>
      <c r="H168">
        <v>0.632923996495795</v>
      </c>
      <c r="I168">
        <v>-5.6026925862602203E-2</v>
      </c>
      <c r="J168">
        <v>1.21093576058196E-4</v>
      </c>
      <c r="K168">
        <v>-0.17240470507163599</v>
      </c>
      <c r="L168">
        <v>3.6622100147665697E-4</v>
      </c>
      <c r="S168" t="s">
        <v>194</v>
      </c>
      <c r="T168" t="s">
        <v>13</v>
      </c>
      <c r="U168">
        <v>44.573300000000003</v>
      </c>
      <c r="V168">
        <v>-116.67529999999999</v>
      </c>
      <c r="W168">
        <v>0.15889176848080999</v>
      </c>
      <c r="X168">
        <v>1.01429870595397E-4</v>
      </c>
      <c r="Y168">
        <v>0.238923855362212</v>
      </c>
      <c r="Z168" s="7">
        <v>3.35930872921522E-5</v>
      </c>
      <c r="AA168">
        <v>-0.14247809453288901</v>
      </c>
      <c r="AB168">
        <v>2.9307902756358002E-3</v>
      </c>
      <c r="AC168">
        <v>-0.17212760705911401</v>
      </c>
      <c r="AD168">
        <v>7.3558276869424002E-3</v>
      </c>
    </row>
    <row r="169" spans="1:30" ht="15" customHeight="1" x14ac:dyDescent="0.3">
      <c r="A169" t="s">
        <v>196</v>
      </c>
      <c r="B169" t="s">
        <v>13</v>
      </c>
      <c r="C169">
        <v>42.940300000000001</v>
      </c>
      <c r="D169">
        <v>-115.3231</v>
      </c>
      <c r="E169">
        <v>0.33368530288770798</v>
      </c>
      <c r="F169" s="32" t="s">
        <v>1343</v>
      </c>
      <c r="G169">
        <v>0.30896227600107301</v>
      </c>
      <c r="H169" s="32" t="s">
        <v>1344</v>
      </c>
      <c r="I169">
        <v>0</v>
      </c>
      <c r="J169">
        <v>0.12738032878424099</v>
      </c>
      <c r="K169">
        <v>-0.143362790814521</v>
      </c>
      <c r="L169">
        <v>1.4255867732845E-2</v>
      </c>
      <c r="S169" t="s">
        <v>195</v>
      </c>
      <c r="T169" t="s">
        <v>13</v>
      </c>
      <c r="U169">
        <v>47.682200000000002</v>
      </c>
      <c r="V169">
        <v>-116.7967</v>
      </c>
      <c r="W169">
        <v>-2.84300666965931E-2</v>
      </c>
      <c r="X169">
        <v>1.56171262839366E-2</v>
      </c>
      <c r="Y169">
        <v>-0.164871328805128</v>
      </c>
      <c r="Z169">
        <v>5.7973550813841699E-3</v>
      </c>
      <c r="AA169">
        <v>-8.8788643672409101E-2</v>
      </c>
      <c r="AB169" s="7">
        <v>6.3816229118324004E-5</v>
      </c>
      <c r="AC169">
        <v>-0.24193520692133499</v>
      </c>
      <c r="AD169" s="7">
        <v>1.0619839321213901E-5</v>
      </c>
    </row>
    <row r="170" spans="1:30" ht="15" customHeight="1" x14ac:dyDescent="0.3">
      <c r="A170" t="s">
        <v>197</v>
      </c>
      <c r="B170" t="s">
        <v>13</v>
      </c>
      <c r="C170">
        <v>42.563099999999999</v>
      </c>
      <c r="D170">
        <v>-111.7594</v>
      </c>
      <c r="E170">
        <v>1.24265208475734E-2</v>
      </c>
      <c r="F170">
        <v>3.1663143080502998E-2</v>
      </c>
      <c r="G170">
        <v>0.42038277511961603</v>
      </c>
      <c r="H170" s="32" t="s">
        <v>1345</v>
      </c>
      <c r="I170">
        <v>0</v>
      </c>
      <c r="J170">
        <v>0.17737119472771301</v>
      </c>
      <c r="K170">
        <v>0</v>
      </c>
      <c r="L170">
        <v>0.17737119472771301</v>
      </c>
      <c r="S170" t="s">
        <v>958</v>
      </c>
      <c r="T170" t="s">
        <v>13</v>
      </c>
      <c r="U170">
        <v>46.0931</v>
      </c>
      <c r="V170">
        <v>-115.5356</v>
      </c>
      <c r="W170">
        <v>0</v>
      </c>
      <c r="X170">
        <v>0.26438319673236199</v>
      </c>
      <c r="Y170">
        <v>0</v>
      </c>
      <c r="Z170">
        <v>0.92312209690048896</v>
      </c>
      <c r="AA170">
        <v>-5.7310529845741101E-2</v>
      </c>
      <c r="AB170">
        <v>3.0570864431802398E-4</v>
      </c>
      <c r="AC170">
        <v>-0.16183769282360899</v>
      </c>
      <c r="AD170">
        <v>1.6760064647317E-3</v>
      </c>
    </row>
    <row r="171" spans="1:30" ht="15" customHeight="1" x14ac:dyDescent="0.3">
      <c r="A171" t="s">
        <v>198</v>
      </c>
      <c r="B171" t="s">
        <v>13</v>
      </c>
      <c r="C171">
        <v>42.597200000000001</v>
      </c>
      <c r="D171">
        <v>-114.1378</v>
      </c>
      <c r="E171">
        <v>5.46583850931677E-2</v>
      </c>
      <c r="F171">
        <v>5.4081988654588401E-4</v>
      </c>
      <c r="G171">
        <v>0.16689703438019399</v>
      </c>
      <c r="H171">
        <v>7.4863510186513296E-4</v>
      </c>
      <c r="I171">
        <v>0</v>
      </c>
      <c r="J171">
        <v>0.224272271734484</v>
      </c>
      <c r="K171">
        <v>0</v>
      </c>
      <c r="L171">
        <v>0.43687335189184001</v>
      </c>
      <c r="S171" t="s">
        <v>196</v>
      </c>
      <c r="T171" t="s">
        <v>13</v>
      </c>
      <c r="U171">
        <v>42.940300000000001</v>
      </c>
      <c r="V171">
        <v>-115.3231</v>
      </c>
      <c r="W171">
        <v>0.305006071310299</v>
      </c>
      <c r="X171" s="7">
        <v>4.3826988188648802E-7</v>
      </c>
      <c r="Y171">
        <v>0.305006071310299</v>
      </c>
      <c r="Z171" s="7">
        <v>4.3826988188648802E-7</v>
      </c>
      <c r="AA171">
        <v>0</v>
      </c>
      <c r="AB171">
        <v>0.18609403433705801</v>
      </c>
      <c r="AC171">
        <v>-0.15104914081760301</v>
      </c>
      <c r="AD171">
        <v>1.6214258728924499E-2</v>
      </c>
    </row>
    <row r="172" spans="1:30" ht="15" customHeight="1" x14ac:dyDescent="0.3">
      <c r="A172" t="s">
        <v>199</v>
      </c>
      <c r="B172" t="s">
        <v>13</v>
      </c>
      <c r="C172">
        <v>42.352800000000002</v>
      </c>
      <c r="D172">
        <v>-114.57389999999999</v>
      </c>
      <c r="E172">
        <v>0</v>
      </c>
      <c r="F172">
        <v>0.71965380795152101</v>
      </c>
      <c r="G172">
        <v>0</v>
      </c>
      <c r="H172">
        <v>0.487540610638801</v>
      </c>
      <c r="I172">
        <v>-5.3225399997347302E-2</v>
      </c>
      <c r="J172">
        <v>2.48269218558341E-2</v>
      </c>
      <c r="K172">
        <v>-0.152967208838626</v>
      </c>
      <c r="L172">
        <v>6.2084448009617002E-4</v>
      </c>
      <c r="S172" t="s">
        <v>197</v>
      </c>
      <c r="T172" t="s">
        <v>13</v>
      </c>
      <c r="U172">
        <v>42.587200000000003</v>
      </c>
      <c r="V172">
        <v>-111.72750000000001</v>
      </c>
      <c r="W172">
        <v>1.51795631247686E-2</v>
      </c>
      <c r="X172">
        <v>1.4804209181076101E-2</v>
      </c>
      <c r="Y172">
        <v>0.49472417623102599</v>
      </c>
      <c r="Z172" s="7">
        <v>2.0807859723714201E-10</v>
      </c>
      <c r="AA172">
        <v>0</v>
      </c>
      <c r="AB172">
        <v>0.178014639285455</v>
      </c>
      <c r="AC172">
        <v>0</v>
      </c>
      <c r="AD172">
        <v>0.178014639285455</v>
      </c>
    </row>
    <row r="173" spans="1:30" ht="15" customHeight="1" x14ac:dyDescent="0.3">
      <c r="A173" t="s">
        <v>200</v>
      </c>
      <c r="B173" t="s">
        <v>13</v>
      </c>
      <c r="C173">
        <v>42.732500000000002</v>
      </c>
      <c r="D173">
        <v>-114.5192</v>
      </c>
      <c r="E173">
        <v>7.3352963352865494E-2</v>
      </c>
      <c r="F173">
        <v>2.7101001682335799E-3</v>
      </c>
      <c r="G173">
        <v>0</v>
      </c>
      <c r="H173">
        <v>0.19617653691420101</v>
      </c>
      <c r="I173">
        <v>-5.7189801921413999E-2</v>
      </c>
      <c r="J173">
        <v>4.3053742529486197E-2</v>
      </c>
      <c r="K173">
        <v>-0.14095274573205099</v>
      </c>
      <c r="L173">
        <v>2.3333629579697601E-2</v>
      </c>
      <c r="S173" t="s">
        <v>198</v>
      </c>
      <c r="T173" t="s">
        <v>13</v>
      </c>
      <c r="U173">
        <v>42.597200000000001</v>
      </c>
      <c r="V173">
        <v>-114.1378</v>
      </c>
      <c r="W173">
        <v>5.46583850931677E-2</v>
      </c>
      <c r="X173">
        <v>5.40819886545889E-4</v>
      </c>
      <c r="Y173">
        <v>0.16689703438019399</v>
      </c>
      <c r="Z173">
        <v>7.4863510186513795E-4</v>
      </c>
      <c r="AA173">
        <v>0</v>
      </c>
      <c r="AB173">
        <v>0.224272271734485</v>
      </c>
      <c r="AC173">
        <v>0</v>
      </c>
      <c r="AD173">
        <v>0.43687335189184001</v>
      </c>
    </row>
    <row r="174" spans="1:30" ht="15" customHeight="1" x14ac:dyDescent="0.3">
      <c r="A174" t="s">
        <v>201</v>
      </c>
      <c r="B174" t="s">
        <v>13</v>
      </c>
      <c r="C174">
        <v>47.533299999999997</v>
      </c>
      <c r="D174">
        <v>-116.13330000000001</v>
      </c>
      <c r="E174">
        <v>0</v>
      </c>
      <c r="F174">
        <v>0.362135913318753</v>
      </c>
      <c r="G174">
        <v>0</v>
      </c>
      <c r="H174">
        <v>0.57348770588246401</v>
      </c>
      <c r="I174">
        <v>-8.3480725366382E-2</v>
      </c>
      <c r="J174">
        <v>1.4599655597040401E-4</v>
      </c>
      <c r="K174">
        <v>-0.13077509061225701</v>
      </c>
      <c r="L174">
        <v>2.0174237639959E-2</v>
      </c>
      <c r="S174" t="s">
        <v>199</v>
      </c>
      <c r="T174" t="s">
        <v>13</v>
      </c>
      <c r="U174">
        <v>42.352800000000002</v>
      </c>
      <c r="V174">
        <v>-114.57389999999999</v>
      </c>
      <c r="W174">
        <v>0</v>
      </c>
      <c r="X174">
        <v>0.71965380795152101</v>
      </c>
      <c r="Y174">
        <v>0</v>
      </c>
      <c r="Z174">
        <v>0.487540610638801</v>
      </c>
      <c r="AA174">
        <v>-5.3225399997347302E-2</v>
      </c>
      <c r="AB174">
        <v>2.48269218558341E-2</v>
      </c>
      <c r="AC174">
        <v>-0.152967208838626</v>
      </c>
      <c r="AD174">
        <v>6.2084448009617002E-4</v>
      </c>
    </row>
    <row r="175" spans="1:30" ht="15" customHeight="1" x14ac:dyDescent="0.3">
      <c r="A175" t="s">
        <v>202</v>
      </c>
      <c r="B175" t="s">
        <v>13</v>
      </c>
      <c r="C175">
        <v>42.123100000000001</v>
      </c>
      <c r="D175">
        <v>-111.3133</v>
      </c>
      <c r="E175">
        <v>0</v>
      </c>
      <c r="F175">
        <v>0</v>
      </c>
      <c r="G175">
        <v>0.192535885167464</v>
      </c>
      <c r="H175">
        <v>1.12275655063099E-3</v>
      </c>
      <c r="I175">
        <v>0</v>
      </c>
      <c r="J175">
        <v>0.37823817451778502</v>
      </c>
      <c r="K175">
        <v>0</v>
      </c>
      <c r="L175">
        <v>0.116582142292042</v>
      </c>
      <c r="S175" t="s">
        <v>200</v>
      </c>
      <c r="T175" t="s">
        <v>13</v>
      </c>
      <c r="U175">
        <v>42.732500000000002</v>
      </c>
      <c r="V175">
        <v>-114.5192</v>
      </c>
      <c r="W175">
        <v>8.2816045884596304E-2</v>
      </c>
      <c r="X175">
        <v>1.69773010213099E-3</v>
      </c>
      <c r="Y175">
        <v>0</v>
      </c>
      <c r="Z175">
        <v>0.19491129145209099</v>
      </c>
      <c r="AA175">
        <v>-5.04999690318194E-2</v>
      </c>
      <c r="AB175">
        <v>9.8455839638792994E-2</v>
      </c>
      <c r="AC175">
        <v>-0.132092883155493</v>
      </c>
      <c r="AD175">
        <v>4.7695636322227203E-2</v>
      </c>
    </row>
    <row r="176" spans="1:30" ht="15" customHeight="1" x14ac:dyDescent="0.3">
      <c r="A176" t="s">
        <v>203</v>
      </c>
      <c r="B176" t="s">
        <v>13</v>
      </c>
      <c r="C176">
        <v>43.9178</v>
      </c>
      <c r="D176">
        <v>-113.6153</v>
      </c>
      <c r="E176">
        <v>0</v>
      </c>
      <c r="F176">
        <v>0</v>
      </c>
      <c r="G176">
        <v>0</v>
      </c>
      <c r="H176">
        <v>0.95442126637361502</v>
      </c>
      <c r="I176">
        <v>-0.12373023969093699</v>
      </c>
      <c r="J176">
        <v>3.6676454149385397E-2</v>
      </c>
      <c r="K176">
        <v>-0.106558081567751</v>
      </c>
      <c r="L176">
        <v>5.5287694182499798E-2</v>
      </c>
      <c r="S176" t="s">
        <v>201</v>
      </c>
      <c r="T176" t="s">
        <v>13</v>
      </c>
      <c r="U176">
        <v>47.533900000000003</v>
      </c>
      <c r="V176">
        <v>-116.12220000000001</v>
      </c>
      <c r="W176">
        <v>0</v>
      </c>
      <c r="X176">
        <v>0.36812266427454399</v>
      </c>
      <c r="Y176">
        <v>-0.105884547732</v>
      </c>
      <c r="Z176">
        <v>4.1360947552740002E-2</v>
      </c>
      <c r="AA176">
        <v>-8.5199908526782997E-2</v>
      </c>
      <c r="AB176">
        <v>3.14933341675498E-4</v>
      </c>
      <c r="AC176">
        <v>-0.13282444191880399</v>
      </c>
      <c r="AD176">
        <v>2.3897068545134501E-2</v>
      </c>
    </row>
    <row r="177" spans="1:30" ht="15" customHeight="1" x14ac:dyDescent="0.3">
      <c r="A177" t="s">
        <v>959</v>
      </c>
      <c r="B177" t="s">
        <v>13</v>
      </c>
      <c r="C177">
        <v>44.566400000000002</v>
      </c>
      <c r="D177">
        <v>-113.89530000000001</v>
      </c>
      <c r="E177">
        <v>0</v>
      </c>
      <c r="F177">
        <v>0.14420197200742099</v>
      </c>
      <c r="G177">
        <v>0.18774905974116701</v>
      </c>
      <c r="H177">
        <v>3.3255264780906002E-3</v>
      </c>
      <c r="I177">
        <v>0</v>
      </c>
      <c r="J177">
        <v>0.47010372505640202</v>
      </c>
      <c r="K177">
        <v>0</v>
      </c>
      <c r="L177">
        <v>0.235324867927556</v>
      </c>
      <c r="S177" t="s">
        <v>202</v>
      </c>
      <c r="T177" t="s">
        <v>13</v>
      </c>
      <c r="U177">
        <v>42.123100000000001</v>
      </c>
      <c r="V177">
        <v>-111.3133</v>
      </c>
      <c r="W177">
        <v>0</v>
      </c>
      <c r="X177">
        <v>0</v>
      </c>
      <c r="Y177">
        <v>0.19798222880414701</v>
      </c>
      <c r="Z177">
        <v>1.81097187631316E-3</v>
      </c>
      <c r="AA177">
        <v>0</v>
      </c>
      <c r="AB177">
        <v>0.13778482051080501</v>
      </c>
      <c r="AC177">
        <v>-0.122084413180304</v>
      </c>
      <c r="AD177">
        <v>4.2620777620547202E-2</v>
      </c>
    </row>
    <row r="178" spans="1:30" ht="15" customHeight="1" x14ac:dyDescent="0.3">
      <c r="A178" t="s">
        <v>204</v>
      </c>
      <c r="B178" t="s">
        <v>13</v>
      </c>
      <c r="C178">
        <v>46.728099999999998</v>
      </c>
      <c r="D178">
        <v>-116.9558</v>
      </c>
      <c r="E178">
        <v>1.3943950786056E-2</v>
      </c>
      <c r="F178">
        <v>5.5162236642811703E-2</v>
      </c>
      <c r="G178">
        <v>0.15198906356801101</v>
      </c>
      <c r="H178">
        <v>9.0255429575435999E-4</v>
      </c>
      <c r="I178">
        <v>-4.4839371155160297E-2</v>
      </c>
      <c r="J178">
        <v>3.09699195690862E-2</v>
      </c>
      <c r="K178">
        <v>0</v>
      </c>
      <c r="L178">
        <v>0.32433017100232803</v>
      </c>
      <c r="S178" t="s">
        <v>203</v>
      </c>
      <c r="T178" t="s">
        <v>13</v>
      </c>
      <c r="U178">
        <v>43.9178</v>
      </c>
      <c r="V178">
        <v>-113.6153</v>
      </c>
      <c r="W178">
        <v>0</v>
      </c>
      <c r="X178">
        <v>0</v>
      </c>
      <c r="Y178">
        <v>0</v>
      </c>
      <c r="Z178">
        <v>0.23059952635681999</v>
      </c>
      <c r="AA178">
        <v>-0.113528201170494</v>
      </c>
      <c r="AB178">
        <v>7.5084873013647593E-2</v>
      </c>
      <c r="AC178">
        <v>0</v>
      </c>
      <c r="AD178">
        <v>0.101698695275429</v>
      </c>
    </row>
    <row r="179" spans="1:30" ht="15" customHeight="1" x14ac:dyDescent="0.3">
      <c r="A179" t="s">
        <v>205</v>
      </c>
      <c r="B179" t="s">
        <v>13</v>
      </c>
      <c r="C179">
        <v>44.971400000000003</v>
      </c>
      <c r="D179">
        <v>-116.2933</v>
      </c>
      <c r="E179">
        <v>0</v>
      </c>
      <c r="F179">
        <v>0.16995960790399101</v>
      </c>
      <c r="G179">
        <v>0</v>
      </c>
      <c r="H179">
        <v>0.23282611780319701</v>
      </c>
      <c r="I179">
        <v>-0.109894526979226</v>
      </c>
      <c r="J179">
        <v>5.2228875101075503E-2</v>
      </c>
      <c r="K179">
        <v>-8.7481510064955303E-2</v>
      </c>
      <c r="L179">
        <v>6.1224597958393197E-2</v>
      </c>
      <c r="S179" t="s">
        <v>959</v>
      </c>
      <c r="T179" t="s">
        <v>13</v>
      </c>
      <c r="U179">
        <v>44.566400000000002</v>
      </c>
      <c r="V179">
        <v>-113.89530000000001</v>
      </c>
      <c r="W179">
        <v>0</v>
      </c>
      <c r="X179">
        <v>0.14420197200742099</v>
      </c>
      <c r="Y179">
        <v>0.18774905974116701</v>
      </c>
      <c r="Z179">
        <v>3.3255264780906002E-3</v>
      </c>
      <c r="AA179">
        <v>0</v>
      </c>
      <c r="AB179">
        <v>0.47010372505640202</v>
      </c>
      <c r="AC179">
        <v>0</v>
      </c>
      <c r="AD179">
        <v>0.235324867927556</v>
      </c>
    </row>
    <row r="180" spans="1:30" ht="15" customHeight="1" x14ac:dyDescent="0.3">
      <c r="A180" t="s">
        <v>206</v>
      </c>
      <c r="B180" t="s">
        <v>13</v>
      </c>
      <c r="C180">
        <v>42.233899999999998</v>
      </c>
      <c r="D180">
        <v>-113.8925</v>
      </c>
      <c r="E180">
        <v>0</v>
      </c>
      <c r="F180">
        <v>0.23878086955848299</v>
      </c>
      <c r="G180">
        <v>0</v>
      </c>
      <c r="H180">
        <v>0.71303204856620805</v>
      </c>
      <c r="I180">
        <v>-5.8947368421052498E-2</v>
      </c>
      <c r="J180">
        <v>9.15812918184368E-3</v>
      </c>
      <c r="K180">
        <v>-0.120710868079289</v>
      </c>
      <c r="L180">
        <v>1.1704880742621099E-2</v>
      </c>
      <c r="S180" t="s">
        <v>204</v>
      </c>
      <c r="T180" t="s">
        <v>13</v>
      </c>
      <c r="U180">
        <v>46.728099999999998</v>
      </c>
      <c r="V180">
        <v>-116.9558</v>
      </c>
      <c r="W180">
        <v>0</v>
      </c>
      <c r="X180">
        <v>0.25828401113128202</v>
      </c>
      <c r="Y180">
        <v>0.128193261754905</v>
      </c>
      <c r="Z180">
        <v>7.6402007294150004E-3</v>
      </c>
      <c r="AA180">
        <v>-4.3471553745526602E-2</v>
      </c>
      <c r="AB180">
        <v>5.2247388413012498E-2</v>
      </c>
      <c r="AC180">
        <v>0</v>
      </c>
      <c r="AD180">
        <v>0.37305595463786001</v>
      </c>
    </row>
    <row r="181" spans="1:30" ht="15" customHeight="1" x14ac:dyDescent="0.3">
      <c r="A181" t="s">
        <v>207</v>
      </c>
      <c r="B181" t="s">
        <v>13</v>
      </c>
      <c r="C181">
        <v>44.0764</v>
      </c>
      <c r="D181">
        <v>-116.9311</v>
      </c>
      <c r="E181">
        <v>0</v>
      </c>
      <c r="F181">
        <v>0.90036275353863204</v>
      </c>
      <c r="G181">
        <v>0</v>
      </c>
      <c r="H181">
        <v>0.45739117376081101</v>
      </c>
      <c r="I181">
        <v>0</v>
      </c>
      <c r="J181">
        <v>0.101453464364313</v>
      </c>
      <c r="K181">
        <v>-0.16958568046772801</v>
      </c>
      <c r="L181">
        <v>8.2156134696985596E-3</v>
      </c>
      <c r="S181" t="s">
        <v>205</v>
      </c>
      <c r="T181" t="s">
        <v>13</v>
      </c>
      <c r="U181">
        <v>44.971400000000003</v>
      </c>
      <c r="V181">
        <v>-116.2933</v>
      </c>
      <c r="W181">
        <v>0</v>
      </c>
      <c r="X181">
        <v>0.16995960790399101</v>
      </c>
      <c r="Y181">
        <v>0</v>
      </c>
      <c r="Z181">
        <v>0.23282611780319701</v>
      </c>
      <c r="AA181">
        <v>-0.109894526979226</v>
      </c>
      <c r="AB181">
        <v>5.2228875101075503E-2</v>
      </c>
      <c r="AC181">
        <v>-8.7481510064955303E-2</v>
      </c>
      <c r="AD181">
        <v>6.1224597958393197E-2</v>
      </c>
    </row>
    <row r="182" spans="1:30" ht="15" customHeight="1" x14ac:dyDescent="0.3">
      <c r="A182" t="s">
        <v>208</v>
      </c>
      <c r="B182" t="s">
        <v>13</v>
      </c>
      <c r="C182">
        <v>48.999400000000001</v>
      </c>
      <c r="D182">
        <v>-116.4992</v>
      </c>
      <c r="E182">
        <v>2.6475412820954398E-2</v>
      </c>
      <c r="F182">
        <v>9.7109681204861895E-4</v>
      </c>
      <c r="G182">
        <v>0.115084186342147</v>
      </c>
      <c r="H182">
        <v>4.2816149353652799E-2</v>
      </c>
      <c r="I182">
        <v>-0.106968050240344</v>
      </c>
      <c r="J182">
        <v>6.1939465372264101E-4</v>
      </c>
      <c r="K182">
        <v>-0.205674301812837</v>
      </c>
      <c r="L182" s="32" t="s">
        <v>1346</v>
      </c>
      <c r="S182" t="s">
        <v>206</v>
      </c>
      <c r="T182" t="s">
        <v>13</v>
      </c>
      <c r="U182">
        <v>42.234200000000001</v>
      </c>
      <c r="V182">
        <v>-113.8981</v>
      </c>
      <c r="W182">
        <v>-4.6279155868196803E-3</v>
      </c>
      <c r="X182">
        <v>2.9104357542774201E-2</v>
      </c>
      <c r="Y182">
        <v>0</v>
      </c>
      <c r="Z182">
        <v>0.38645246338521799</v>
      </c>
      <c r="AA182">
        <v>-5.8373441935085799E-2</v>
      </c>
      <c r="AB182">
        <v>1.6814426979507101E-2</v>
      </c>
      <c r="AC182">
        <v>-0.117425644822905</v>
      </c>
      <c r="AD182">
        <v>2.1425536905498199E-2</v>
      </c>
    </row>
    <row r="183" spans="1:30" ht="15" customHeight="1" x14ac:dyDescent="0.3">
      <c r="A183" t="s">
        <v>209</v>
      </c>
      <c r="B183" t="s">
        <v>13</v>
      </c>
      <c r="C183">
        <v>48.351100000000002</v>
      </c>
      <c r="D183">
        <v>-116.8353</v>
      </c>
      <c r="E183">
        <v>1.37799043062201E-2</v>
      </c>
      <c r="F183">
        <v>1.4899809873475301E-2</v>
      </c>
      <c r="G183">
        <v>0.177306903622693</v>
      </c>
      <c r="H183">
        <v>9.5534031863418799E-4</v>
      </c>
      <c r="I183">
        <v>-8.6097060833903005E-2</v>
      </c>
      <c r="J183">
        <v>1.0296756386414399E-3</v>
      </c>
      <c r="K183">
        <v>-0.14107997265892</v>
      </c>
      <c r="L183">
        <v>1.5146859918089501E-3</v>
      </c>
      <c r="S183" t="s">
        <v>207</v>
      </c>
      <c r="T183" t="s">
        <v>13</v>
      </c>
      <c r="U183">
        <v>44.0764</v>
      </c>
      <c r="V183">
        <v>-116.9311</v>
      </c>
      <c r="W183">
        <v>0</v>
      </c>
      <c r="X183">
        <v>0.91643867620307895</v>
      </c>
      <c r="Y183">
        <v>0</v>
      </c>
      <c r="Z183">
        <v>0.39605140417753099</v>
      </c>
      <c r="AA183">
        <v>0</v>
      </c>
      <c r="AB183">
        <v>0.15595150210279701</v>
      </c>
      <c r="AC183">
        <v>-0.15614587189929699</v>
      </c>
      <c r="AD183">
        <v>1.9816823686559099E-2</v>
      </c>
    </row>
    <row r="184" spans="1:30" ht="15" customHeight="1" x14ac:dyDescent="0.3">
      <c r="A184" t="s">
        <v>210</v>
      </c>
      <c r="B184" t="s">
        <v>13</v>
      </c>
      <c r="C184">
        <v>48.294199999999996</v>
      </c>
      <c r="D184">
        <v>-116.5628</v>
      </c>
      <c r="E184">
        <v>7.9889439529891807E-3</v>
      </c>
      <c r="F184">
        <v>9.3644213997483294E-3</v>
      </c>
      <c r="G184">
        <v>0.194096052801219</v>
      </c>
      <c r="H184">
        <v>7.9113006978136799E-4</v>
      </c>
      <c r="I184">
        <v>-8.1173053825849106E-2</v>
      </c>
      <c r="J184" s="32" t="s">
        <v>1347</v>
      </c>
      <c r="K184">
        <v>-0.15757807428451201</v>
      </c>
      <c r="L184">
        <v>4.9582411752854697E-4</v>
      </c>
      <c r="S184" t="s">
        <v>208</v>
      </c>
      <c r="T184" t="s">
        <v>13</v>
      </c>
      <c r="U184">
        <v>48.993899999999996</v>
      </c>
      <c r="V184">
        <v>-116.5025</v>
      </c>
      <c r="W184">
        <v>1.5267589948150801E-2</v>
      </c>
      <c r="X184">
        <v>9.2094780816977901E-4</v>
      </c>
      <c r="Y184">
        <v>0</v>
      </c>
      <c r="Z184">
        <v>0.10551894260243801</v>
      </c>
      <c r="AA184">
        <v>-0.105721800311341</v>
      </c>
      <c r="AB184">
        <v>9.7522086736265702E-4</v>
      </c>
      <c r="AC184">
        <v>-0.19912919228338</v>
      </c>
      <c r="AD184">
        <v>1.5200113838548501E-4</v>
      </c>
    </row>
    <row r="185" spans="1:30" ht="15" customHeight="1" x14ac:dyDescent="0.3">
      <c r="A185" t="s">
        <v>211</v>
      </c>
      <c r="B185" t="s">
        <v>14</v>
      </c>
      <c r="C185">
        <v>41.197800000000001</v>
      </c>
      <c r="D185">
        <v>-90.744699999999995</v>
      </c>
      <c r="E185">
        <v>0</v>
      </c>
      <c r="F185">
        <v>0.36108171193539901</v>
      </c>
      <c r="G185">
        <v>-0.208257006151742</v>
      </c>
      <c r="H185">
        <v>1.76046006013757E-3</v>
      </c>
      <c r="I185">
        <v>0</v>
      </c>
      <c r="J185">
        <v>0.72915709921447103</v>
      </c>
      <c r="K185">
        <v>0</v>
      </c>
      <c r="L185">
        <v>0.70468833403238795</v>
      </c>
      <c r="S185" t="s">
        <v>209</v>
      </c>
      <c r="T185" t="s">
        <v>13</v>
      </c>
      <c r="U185">
        <v>48.351100000000002</v>
      </c>
      <c r="V185">
        <v>-116.8353</v>
      </c>
      <c r="W185">
        <v>6.2322596569171999E-3</v>
      </c>
      <c r="X185">
        <v>7.5269362714859303E-2</v>
      </c>
      <c r="Y185">
        <v>0.13016783907194801</v>
      </c>
      <c r="Z185">
        <v>2.8055087688864E-2</v>
      </c>
      <c r="AA185">
        <v>-8.9195359743305003E-2</v>
      </c>
      <c r="AB185">
        <v>1.64450963140672E-3</v>
      </c>
      <c r="AC185">
        <v>-0.14534740219671699</v>
      </c>
      <c r="AD185">
        <v>2.4675733633811201E-3</v>
      </c>
    </row>
    <row r="186" spans="1:30" ht="15" customHeight="1" x14ac:dyDescent="0.3">
      <c r="A186" t="s">
        <v>212</v>
      </c>
      <c r="B186" t="s">
        <v>14</v>
      </c>
      <c r="C186">
        <v>37.522199999999998</v>
      </c>
      <c r="D186">
        <v>-89.248599999999996</v>
      </c>
      <c r="E186">
        <v>0</v>
      </c>
      <c r="F186">
        <v>0.78984534629340097</v>
      </c>
      <c r="G186">
        <v>0</v>
      </c>
      <c r="H186">
        <v>0.67328820807457201</v>
      </c>
      <c r="I186">
        <v>0</v>
      </c>
      <c r="J186">
        <v>0.312279247495235</v>
      </c>
      <c r="K186">
        <v>0</v>
      </c>
      <c r="L186">
        <v>0.148343922728291</v>
      </c>
      <c r="S186" t="s">
        <v>210</v>
      </c>
      <c r="T186" t="s">
        <v>13</v>
      </c>
      <c r="U186">
        <v>48.294199999999996</v>
      </c>
      <c r="V186">
        <v>-116.5628</v>
      </c>
      <c r="W186">
        <v>0</v>
      </c>
      <c r="X186">
        <v>0.21653127327579999</v>
      </c>
      <c r="Y186">
        <v>0.14207700851536401</v>
      </c>
      <c r="Z186">
        <v>1.3995009308619299E-2</v>
      </c>
      <c r="AA186">
        <v>-8.2623719610021004E-2</v>
      </c>
      <c r="AB186">
        <v>1.36438705233182E-4</v>
      </c>
      <c r="AC186">
        <v>-0.15870665185733701</v>
      </c>
      <c r="AD186">
        <v>7.8316520637409799E-4</v>
      </c>
    </row>
    <row r="187" spans="1:30" ht="15" customHeight="1" x14ac:dyDescent="0.3">
      <c r="A187" t="s">
        <v>213</v>
      </c>
      <c r="B187" t="s">
        <v>14</v>
      </c>
      <c r="C187">
        <v>41.780299999999997</v>
      </c>
      <c r="D187">
        <v>-88.309200000000004</v>
      </c>
      <c r="E187">
        <v>0</v>
      </c>
      <c r="F187">
        <v>0.18236678759268499</v>
      </c>
      <c r="G187">
        <v>0</v>
      </c>
      <c r="H187">
        <v>0.51954916811913499</v>
      </c>
      <c r="I187">
        <v>-9.4941900205057897E-2</v>
      </c>
      <c r="J187">
        <v>3.4015596071776698E-2</v>
      </c>
      <c r="K187">
        <v>-0.100273410799726</v>
      </c>
      <c r="L187">
        <v>6.7574115842408494E-2</v>
      </c>
      <c r="S187" t="s">
        <v>211</v>
      </c>
      <c r="T187" t="s">
        <v>14</v>
      </c>
      <c r="U187">
        <v>41.197800000000001</v>
      </c>
      <c r="V187">
        <v>-90.744699999999995</v>
      </c>
      <c r="W187">
        <v>0</v>
      </c>
      <c r="X187">
        <v>0.43726552889010301</v>
      </c>
      <c r="Y187">
        <v>-0.22905096877699699</v>
      </c>
      <c r="Z187">
        <v>1.4180939332723401E-3</v>
      </c>
      <c r="AA187">
        <v>0</v>
      </c>
      <c r="AB187">
        <v>0.83975217304383298</v>
      </c>
      <c r="AC187">
        <v>0</v>
      </c>
      <c r="AD187">
        <v>0.87879211084967501</v>
      </c>
    </row>
    <row r="188" spans="1:30" ht="15" customHeight="1" x14ac:dyDescent="0.3">
      <c r="A188" t="s">
        <v>214</v>
      </c>
      <c r="B188" t="s">
        <v>14</v>
      </c>
      <c r="C188">
        <v>39.2881</v>
      </c>
      <c r="D188">
        <v>-89.869699999999995</v>
      </c>
      <c r="E188">
        <v>0</v>
      </c>
      <c r="F188">
        <v>0.14897776251633599</v>
      </c>
      <c r="G188">
        <v>-0.169544318544357</v>
      </c>
      <c r="H188">
        <v>5.0920811134375202E-2</v>
      </c>
      <c r="I188">
        <v>0</v>
      </c>
      <c r="J188">
        <v>0.55297481047490904</v>
      </c>
      <c r="K188">
        <v>0</v>
      </c>
      <c r="L188">
        <v>0.32918982312494099</v>
      </c>
      <c r="S188" t="s">
        <v>212</v>
      </c>
      <c r="T188" t="s">
        <v>14</v>
      </c>
      <c r="U188">
        <v>37.481400000000001</v>
      </c>
      <c r="V188">
        <v>-89.234399999999994</v>
      </c>
      <c r="W188">
        <v>0</v>
      </c>
      <c r="X188">
        <v>0.60978232802815802</v>
      </c>
      <c r="Y188">
        <v>0</v>
      </c>
      <c r="Z188">
        <v>0.91201069670928703</v>
      </c>
      <c r="AA188">
        <v>0</v>
      </c>
      <c r="AB188">
        <v>0.38058818400280903</v>
      </c>
      <c r="AC188">
        <v>0</v>
      </c>
      <c r="AD188">
        <v>0.43510428181926902</v>
      </c>
    </row>
    <row r="189" spans="1:30" ht="15" customHeight="1" x14ac:dyDescent="0.3">
      <c r="A189" t="s">
        <v>215</v>
      </c>
      <c r="B189" t="s">
        <v>14</v>
      </c>
      <c r="C189">
        <v>39.476100000000002</v>
      </c>
      <c r="D189">
        <v>-88.165300000000002</v>
      </c>
      <c r="E189">
        <v>0</v>
      </c>
      <c r="F189">
        <v>0.78597801666784195</v>
      </c>
      <c r="G189">
        <v>0</v>
      </c>
      <c r="H189">
        <v>0.30040403887759198</v>
      </c>
      <c r="I189">
        <v>-4.3563862237257903E-2</v>
      </c>
      <c r="J189">
        <v>6.8773820813479297E-2</v>
      </c>
      <c r="K189">
        <v>-8.1975486661859706E-2</v>
      </c>
      <c r="L189">
        <v>9.4505166671209298E-2</v>
      </c>
      <c r="S189" t="s">
        <v>213</v>
      </c>
      <c r="T189" t="s">
        <v>14</v>
      </c>
      <c r="U189">
        <v>41.780299999999997</v>
      </c>
      <c r="V189">
        <v>-88.309200000000004</v>
      </c>
      <c r="W189">
        <v>0</v>
      </c>
      <c r="X189">
        <v>0.200291826871828</v>
      </c>
      <c r="Y189">
        <v>0</v>
      </c>
      <c r="Z189">
        <v>0.75101003587507598</v>
      </c>
      <c r="AA189">
        <v>-9.2280636801184798E-2</v>
      </c>
      <c r="AB189">
        <v>5.5879438824395201E-2</v>
      </c>
      <c r="AC189">
        <v>-0.10459089226212499</v>
      </c>
      <c r="AD189">
        <v>6.0496552649737703E-2</v>
      </c>
    </row>
    <row r="190" spans="1:30" ht="15" customHeight="1" x14ac:dyDescent="0.3">
      <c r="A190" t="s">
        <v>216</v>
      </c>
      <c r="B190" t="s">
        <v>14</v>
      </c>
      <c r="C190">
        <v>40.139200000000002</v>
      </c>
      <c r="D190">
        <v>-87.647800000000004</v>
      </c>
      <c r="E190">
        <v>-1.29186602870813E-2</v>
      </c>
      <c r="F190">
        <v>9.5985929722463295E-2</v>
      </c>
      <c r="G190">
        <v>-0.25818181818181801</v>
      </c>
      <c r="H190">
        <v>1.9664069870583799E-4</v>
      </c>
      <c r="I190">
        <v>-5.7853725222146199E-2</v>
      </c>
      <c r="J190">
        <v>7.1699861073120305E-2</v>
      </c>
      <c r="K190">
        <v>0</v>
      </c>
      <c r="L190">
        <v>0.208183896578328</v>
      </c>
      <c r="S190" t="s">
        <v>214</v>
      </c>
      <c r="T190" t="s">
        <v>14</v>
      </c>
      <c r="U190">
        <v>39.2883</v>
      </c>
      <c r="V190">
        <v>-89.8703</v>
      </c>
      <c r="W190">
        <v>0</v>
      </c>
      <c r="X190">
        <v>0.17259865537275901</v>
      </c>
      <c r="Y190">
        <v>-0.186954872444243</v>
      </c>
      <c r="Z190">
        <v>3.9076686292102703E-2</v>
      </c>
      <c r="AA190">
        <v>0</v>
      </c>
      <c r="AB190">
        <v>0.62099950772662305</v>
      </c>
      <c r="AC190">
        <v>0</v>
      </c>
      <c r="AD190">
        <v>0.31650195881521997</v>
      </c>
    </row>
    <row r="191" spans="1:30" ht="15" customHeight="1" x14ac:dyDescent="0.3">
      <c r="A191" t="s">
        <v>217</v>
      </c>
      <c r="B191" t="s">
        <v>14</v>
      </c>
      <c r="C191">
        <v>39.828899999999997</v>
      </c>
      <c r="D191">
        <v>-88.950599999999994</v>
      </c>
      <c r="E191">
        <v>0</v>
      </c>
      <c r="F191">
        <v>0.105641222392726</v>
      </c>
      <c r="G191">
        <v>-0.19820962077294699</v>
      </c>
      <c r="H191">
        <v>3.3923830169747802E-3</v>
      </c>
      <c r="I191">
        <v>0</v>
      </c>
      <c r="J191">
        <v>0.105727076775097</v>
      </c>
      <c r="K191">
        <v>0</v>
      </c>
      <c r="L191">
        <v>0.13708085786524701</v>
      </c>
      <c r="S191" t="s">
        <v>215</v>
      </c>
      <c r="T191" t="s">
        <v>14</v>
      </c>
      <c r="U191">
        <v>39.476100000000002</v>
      </c>
      <c r="V191">
        <v>-88.165300000000002</v>
      </c>
      <c r="W191">
        <v>0</v>
      </c>
      <c r="X191">
        <v>0.86170658189205596</v>
      </c>
      <c r="Y191">
        <v>0</v>
      </c>
      <c r="Z191">
        <v>0.37271388184605198</v>
      </c>
      <c r="AA191">
        <v>0</v>
      </c>
      <c r="AB191">
        <v>0.126640247857569</v>
      </c>
      <c r="AC191">
        <v>0</v>
      </c>
      <c r="AD191">
        <v>0.16279993949452601</v>
      </c>
    </row>
    <row r="192" spans="1:30" ht="15" customHeight="1" x14ac:dyDescent="0.3">
      <c r="A192" t="s">
        <v>218</v>
      </c>
      <c r="B192" t="s">
        <v>14</v>
      </c>
      <c r="C192">
        <v>41.835000000000001</v>
      </c>
      <c r="D192">
        <v>-89.513599999999997</v>
      </c>
      <c r="E192">
        <v>0</v>
      </c>
      <c r="F192">
        <v>0.64299847135310295</v>
      </c>
      <c r="G192">
        <v>-0.24406389574319701</v>
      </c>
      <c r="H192">
        <v>4.1488152928837699E-4</v>
      </c>
      <c r="I192">
        <v>0</v>
      </c>
      <c r="J192">
        <v>0.385663849082652</v>
      </c>
      <c r="K192">
        <v>0</v>
      </c>
      <c r="L192">
        <v>0.53586373145325505</v>
      </c>
      <c r="S192" t="s">
        <v>216</v>
      </c>
      <c r="T192" t="s">
        <v>14</v>
      </c>
      <c r="U192">
        <v>40.139200000000002</v>
      </c>
      <c r="V192">
        <v>-87.647800000000004</v>
      </c>
      <c r="W192">
        <v>0</v>
      </c>
      <c r="X192">
        <v>0.12597878390925499</v>
      </c>
      <c r="Y192">
        <v>-0.22210909539676699</v>
      </c>
      <c r="Z192">
        <v>6.6039812199825099E-4</v>
      </c>
      <c r="AA192">
        <v>0</v>
      </c>
      <c r="AB192">
        <v>0.109277094799011</v>
      </c>
      <c r="AC192">
        <v>0</v>
      </c>
      <c r="AD192">
        <v>0.28592804444587</v>
      </c>
    </row>
    <row r="193" spans="1:30" ht="15" customHeight="1" x14ac:dyDescent="0.3">
      <c r="A193" t="s">
        <v>219</v>
      </c>
      <c r="B193" t="s">
        <v>14</v>
      </c>
      <c r="C193">
        <v>37.9878</v>
      </c>
      <c r="D193">
        <v>-89.193100000000001</v>
      </c>
      <c r="E193">
        <v>0</v>
      </c>
      <c r="F193">
        <v>0.36063613783352899</v>
      </c>
      <c r="G193">
        <v>-0.14425153793574799</v>
      </c>
      <c r="H193">
        <v>5.9391045671364502E-2</v>
      </c>
      <c r="I193">
        <v>0</v>
      </c>
      <c r="J193">
        <v>0.283845843794163</v>
      </c>
      <c r="K193">
        <v>0</v>
      </c>
      <c r="L193">
        <v>0.18749620037314199</v>
      </c>
      <c r="S193" t="s">
        <v>217</v>
      </c>
      <c r="T193" t="s">
        <v>14</v>
      </c>
      <c r="U193">
        <v>39.828899999999997</v>
      </c>
      <c r="V193">
        <v>-88.950599999999994</v>
      </c>
      <c r="W193">
        <v>0</v>
      </c>
      <c r="X193">
        <v>0.14830940824529501</v>
      </c>
      <c r="Y193">
        <v>-0.18952314504502599</v>
      </c>
      <c r="Z193">
        <v>9.2095502743036305E-3</v>
      </c>
      <c r="AA193">
        <v>0</v>
      </c>
      <c r="AB193">
        <v>0.16048196372505699</v>
      </c>
      <c r="AC193">
        <v>0</v>
      </c>
      <c r="AD193">
        <v>0.23430239913315801</v>
      </c>
    </row>
    <row r="194" spans="1:30" ht="15" customHeight="1" x14ac:dyDescent="0.3">
      <c r="A194" t="s">
        <v>220</v>
      </c>
      <c r="B194" t="s">
        <v>14</v>
      </c>
      <c r="C194">
        <v>41.173900000000003</v>
      </c>
      <c r="D194">
        <v>-90.034999999999997</v>
      </c>
      <c r="E194">
        <v>0</v>
      </c>
      <c r="F194">
        <v>0.68337168539222704</v>
      </c>
      <c r="G194">
        <v>-0.166903622693096</v>
      </c>
      <c r="H194">
        <v>4.3608877966279797E-3</v>
      </c>
      <c r="I194">
        <v>0</v>
      </c>
      <c r="J194">
        <v>0.74568407607139298</v>
      </c>
      <c r="K194">
        <v>0</v>
      </c>
      <c r="L194">
        <v>0.53415099961386803</v>
      </c>
      <c r="S194" t="s">
        <v>218</v>
      </c>
      <c r="T194" t="s">
        <v>14</v>
      </c>
      <c r="U194">
        <v>41.835000000000001</v>
      </c>
      <c r="V194">
        <v>-89.513599999999997</v>
      </c>
      <c r="W194">
        <v>0</v>
      </c>
      <c r="X194">
        <v>0.50500460156837701</v>
      </c>
      <c r="Y194">
        <v>-0.26221438018790399</v>
      </c>
      <c r="Z194">
        <v>5.0458887907206703E-4</v>
      </c>
      <c r="AA194">
        <v>0</v>
      </c>
      <c r="AB194">
        <v>0.50984297364747899</v>
      </c>
      <c r="AC194">
        <v>0</v>
      </c>
      <c r="AD194">
        <v>0.66918073309195503</v>
      </c>
    </row>
    <row r="195" spans="1:30" ht="15" customHeight="1" x14ac:dyDescent="0.3">
      <c r="A195" t="s">
        <v>221</v>
      </c>
      <c r="B195" t="s">
        <v>14</v>
      </c>
      <c r="C195">
        <v>37.7408</v>
      </c>
      <c r="D195">
        <v>-88.5244</v>
      </c>
      <c r="E195">
        <v>-8.5197097335409006E-2</v>
      </c>
      <c r="F195">
        <v>5.6353526518235801E-3</v>
      </c>
      <c r="G195">
        <v>-0.32734811372584999</v>
      </c>
      <c r="H195">
        <v>7.7726785979619897E-4</v>
      </c>
      <c r="I195">
        <v>0</v>
      </c>
      <c r="J195">
        <v>0.22862054177229901</v>
      </c>
      <c r="K195">
        <v>0</v>
      </c>
      <c r="L195">
        <v>0.11902988659817899</v>
      </c>
      <c r="S195" t="s">
        <v>219</v>
      </c>
      <c r="T195" t="s">
        <v>14</v>
      </c>
      <c r="U195">
        <v>37.9878</v>
      </c>
      <c r="V195">
        <v>-89.193100000000001</v>
      </c>
      <c r="W195">
        <v>0</v>
      </c>
      <c r="X195">
        <v>0.42913996147671701</v>
      </c>
      <c r="Y195">
        <v>0</v>
      </c>
      <c r="Z195">
        <v>0.10837524083132299</v>
      </c>
      <c r="AA195">
        <v>0</v>
      </c>
      <c r="AB195">
        <v>0.33372257068019801</v>
      </c>
      <c r="AC195">
        <v>0</v>
      </c>
      <c r="AD195">
        <v>0.304890645026972</v>
      </c>
    </row>
    <row r="196" spans="1:30" ht="15" customHeight="1" x14ac:dyDescent="0.3">
      <c r="A196" t="s">
        <v>222</v>
      </c>
      <c r="B196" t="s">
        <v>14</v>
      </c>
      <c r="C196">
        <v>39.161099999999998</v>
      </c>
      <c r="D196">
        <v>-89.491900000000001</v>
      </c>
      <c r="E196">
        <v>0</v>
      </c>
      <c r="F196">
        <v>0.523236752182904</v>
      </c>
      <c r="G196">
        <v>0</v>
      </c>
      <c r="H196">
        <v>0.78252834375507396</v>
      </c>
      <c r="I196">
        <v>-3.8865345181134603E-2</v>
      </c>
      <c r="J196">
        <v>6.5213048793826806E-2</v>
      </c>
      <c r="K196">
        <v>-0.10820232399179799</v>
      </c>
      <c r="L196">
        <v>2.9493509908735099E-2</v>
      </c>
      <c r="S196" t="s">
        <v>220</v>
      </c>
      <c r="T196" t="s">
        <v>14</v>
      </c>
      <c r="U196">
        <v>41.173900000000003</v>
      </c>
      <c r="V196">
        <v>-90.034999999999997</v>
      </c>
      <c r="W196">
        <v>0</v>
      </c>
      <c r="X196">
        <v>0.80435703144710902</v>
      </c>
      <c r="Y196">
        <v>-0.156948043934345</v>
      </c>
      <c r="Z196">
        <v>1.26070623459697E-2</v>
      </c>
      <c r="AA196">
        <v>0</v>
      </c>
      <c r="AB196">
        <v>0.95412073504569805</v>
      </c>
      <c r="AC196">
        <v>0</v>
      </c>
      <c r="AD196">
        <v>0.96204937802076396</v>
      </c>
    </row>
    <row r="197" spans="1:30" ht="15" customHeight="1" x14ac:dyDescent="0.3">
      <c r="A197" t="s">
        <v>223</v>
      </c>
      <c r="B197" t="s">
        <v>14</v>
      </c>
      <c r="C197">
        <v>40.4664</v>
      </c>
      <c r="D197">
        <v>-87.685000000000002</v>
      </c>
      <c r="E197">
        <v>0</v>
      </c>
      <c r="F197">
        <v>0.48161005078056102</v>
      </c>
      <c r="G197">
        <v>0</v>
      </c>
      <c r="H197">
        <v>0.19443049324994399</v>
      </c>
      <c r="I197">
        <v>0</v>
      </c>
      <c r="J197">
        <v>0.18174402879422599</v>
      </c>
      <c r="K197">
        <v>0</v>
      </c>
      <c r="L197">
        <v>0.19527187134210999</v>
      </c>
      <c r="S197" t="s">
        <v>221</v>
      </c>
      <c r="T197" t="s">
        <v>14</v>
      </c>
      <c r="U197">
        <v>37.7408</v>
      </c>
      <c r="V197">
        <v>-88.5244</v>
      </c>
      <c r="W197">
        <v>-9.1085995217890597E-2</v>
      </c>
      <c r="X197">
        <v>9.3105942172725196E-3</v>
      </c>
      <c r="Y197">
        <v>-0.37179002556572399</v>
      </c>
      <c r="Z197">
        <v>7.38603364138928E-4</v>
      </c>
      <c r="AA197">
        <v>0</v>
      </c>
      <c r="AB197">
        <v>0.27668463564434898</v>
      </c>
      <c r="AC197">
        <v>0</v>
      </c>
      <c r="AD197">
        <v>0.220911367170428</v>
      </c>
    </row>
    <row r="198" spans="1:30" ht="15" customHeight="1" x14ac:dyDescent="0.3">
      <c r="A198" t="s">
        <v>224</v>
      </c>
      <c r="B198" t="s">
        <v>14</v>
      </c>
      <c r="C198">
        <v>39.734699999999997</v>
      </c>
      <c r="D198">
        <v>-90.197800000000001</v>
      </c>
      <c r="E198">
        <v>0</v>
      </c>
      <c r="F198">
        <v>0.231932198623271</v>
      </c>
      <c r="G198">
        <v>0</v>
      </c>
      <c r="H198">
        <v>0.19212581861731001</v>
      </c>
      <c r="I198">
        <v>0</v>
      </c>
      <c r="J198">
        <v>0.88613010187141805</v>
      </c>
      <c r="K198">
        <v>0</v>
      </c>
      <c r="L198">
        <v>0.73738100316490596</v>
      </c>
      <c r="S198" t="s">
        <v>222</v>
      </c>
      <c r="T198" t="s">
        <v>14</v>
      </c>
      <c r="U198">
        <v>39.161099999999998</v>
      </c>
      <c r="V198">
        <v>-89.491900000000001</v>
      </c>
      <c r="W198">
        <v>0</v>
      </c>
      <c r="X198">
        <v>0.62818398855042101</v>
      </c>
      <c r="Y198">
        <v>0</v>
      </c>
      <c r="Z198">
        <v>0.67040022074988703</v>
      </c>
      <c r="AA198">
        <v>0</v>
      </c>
      <c r="AB198">
        <v>0.120572627291681</v>
      </c>
      <c r="AC198">
        <v>-0.105886708626435</v>
      </c>
      <c r="AD198">
        <v>4.4523825794782097E-2</v>
      </c>
    </row>
    <row r="199" spans="1:30" ht="15" customHeight="1" x14ac:dyDescent="0.3">
      <c r="A199" t="s">
        <v>225</v>
      </c>
      <c r="B199" t="s">
        <v>14</v>
      </c>
      <c r="C199">
        <v>40.5839</v>
      </c>
      <c r="D199">
        <v>-90.968599999999995</v>
      </c>
      <c r="E199">
        <v>0</v>
      </c>
      <c r="F199">
        <v>0.65980389197002698</v>
      </c>
      <c r="G199">
        <v>-0.11095010252904899</v>
      </c>
      <c r="H199">
        <v>6.9819229880967101E-2</v>
      </c>
      <c r="I199">
        <v>0</v>
      </c>
      <c r="J199">
        <v>0.59099841530830799</v>
      </c>
      <c r="K199">
        <v>0</v>
      </c>
      <c r="L199">
        <v>0.66409889967306901</v>
      </c>
      <c r="S199" t="s">
        <v>223</v>
      </c>
      <c r="T199" t="s">
        <v>14</v>
      </c>
      <c r="U199">
        <v>40.4664</v>
      </c>
      <c r="V199">
        <v>-87.685000000000002</v>
      </c>
      <c r="W199">
        <v>0</v>
      </c>
      <c r="X199">
        <v>0.58126444237521402</v>
      </c>
      <c r="Y199">
        <v>0</v>
      </c>
      <c r="Z199">
        <v>0.23102947939112001</v>
      </c>
      <c r="AA199">
        <v>0</v>
      </c>
      <c r="AB199">
        <v>0.26896895498379397</v>
      </c>
      <c r="AC199">
        <v>0</v>
      </c>
      <c r="AD199">
        <v>0.32290665310246602</v>
      </c>
    </row>
    <row r="200" spans="1:30" ht="15" customHeight="1" x14ac:dyDescent="0.3">
      <c r="A200" t="s">
        <v>226</v>
      </c>
      <c r="B200" t="s">
        <v>14</v>
      </c>
      <c r="C200">
        <v>40.151899999999998</v>
      </c>
      <c r="D200">
        <v>-89.3386</v>
      </c>
      <c r="E200">
        <v>-2.7464114832535701E-2</v>
      </c>
      <c r="F200">
        <v>1.8694416390129899E-2</v>
      </c>
      <c r="G200">
        <v>-0.22996582365003401</v>
      </c>
      <c r="H200">
        <v>1.7820181192880499E-3</v>
      </c>
      <c r="I200">
        <v>0</v>
      </c>
      <c r="J200">
        <v>0.95967208768271095</v>
      </c>
      <c r="K200">
        <v>0</v>
      </c>
      <c r="L200">
        <v>0.87408721535495204</v>
      </c>
      <c r="S200" t="s">
        <v>224</v>
      </c>
      <c r="T200" t="s">
        <v>14</v>
      </c>
      <c r="U200">
        <v>39.734699999999997</v>
      </c>
      <c r="V200">
        <v>-90.197800000000001</v>
      </c>
      <c r="W200">
        <v>0</v>
      </c>
      <c r="X200">
        <v>0.26926183755208599</v>
      </c>
      <c r="Y200">
        <v>0</v>
      </c>
      <c r="Z200">
        <v>0.26365279605673803</v>
      </c>
      <c r="AA200">
        <v>0</v>
      </c>
      <c r="AB200">
        <v>0.90855416737275296</v>
      </c>
      <c r="AC200">
        <v>0</v>
      </c>
      <c r="AD200">
        <v>0.86813268631143203</v>
      </c>
    </row>
    <row r="201" spans="1:30" ht="15" customHeight="1" x14ac:dyDescent="0.3">
      <c r="A201" t="s">
        <v>227</v>
      </c>
      <c r="B201" t="s">
        <v>14</v>
      </c>
      <c r="C201">
        <v>42.263599999999997</v>
      </c>
      <c r="D201">
        <v>-88.607799999999997</v>
      </c>
      <c r="E201">
        <v>0</v>
      </c>
      <c r="F201">
        <v>0.43319440451966601</v>
      </c>
      <c r="G201">
        <v>-0.16067133425055</v>
      </c>
      <c r="H201">
        <v>1.7488932126392201E-2</v>
      </c>
      <c r="I201">
        <v>0</v>
      </c>
      <c r="J201">
        <v>0.201461488996662</v>
      </c>
      <c r="K201">
        <v>0</v>
      </c>
      <c r="L201">
        <v>0.40498679278232802</v>
      </c>
      <c r="S201" t="s">
        <v>225</v>
      </c>
      <c r="T201" t="s">
        <v>14</v>
      </c>
      <c r="U201">
        <v>40.5839</v>
      </c>
      <c r="V201">
        <v>-90.968599999999995</v>
      </c>
      <c r="W201">
        <v>0</v>
      </c>
      <c r="X201">
        <v>0.82676817537097003</v>
      </c>
      <c r="Y201">
        <v>0</v>
      </c>
      <c r="Z201">
        <v>0.17008665878843701</v>
      </c>
      <c r="AA201">
        <v>0</v>
      </c>
      <c r="AB201">
        <v>0.71543878068755495</v>
      </c>
      <c r="AC201">
        <v>0</v>
      </c>
      <c r="AD201">
        <v>0.830648909913833</v>
      </c>
    </row>
    <row r="202" spans="1:30" ht="15" customHeight="1" x14ac:dyDescent="0.3">
      <c r="A202" t="s">
        <v>228</v>
      </c>
      <c r="B202" t="s">
        <v>14</v>
      </c>
      <c r="C202">
        <v>40.912500000000001</v>
      </c>
      <c r="D202">
        <v>-89.033900000000003</v>
      </c>
      <c r="E202">
        <v>0</v>
      </c>
      <c r="F202">
        <v>0.83523767006633998</v>
      </c>
      <c r="G202">
        <v>0</v>
      </c>
      <c r="H202">
        <v>0.56834106393806105</v>
      </c>
      <c r="I202">
        <v>0</v>
      </c>
      <c r="J202">
        <v>0.95743523806302</v>
      </c>
      <c r="K202">
        <v>0</v>
      </c>
      <c r="L202">
        <v>0.69557107294907095</v>
      </c>
      <c r="S202" t="s">
        <v>226</v>
      </c>
      <c r="T202" t="s">
        <v>14</v>
      </c>
      <c r="U202">
        <v>40.151899999999998</v>
      </c>
      <c r="V202">
        <v>-89.3386</v>
      </c>
      <c r="W202">
        <v>-2.7705787979760699E-2</v>
      </c>
      <c r="X202">
        <v>2.8441993268832001E-2</v>
      </c>
      <c r="Y202">
        <v>-0.22328150067876101</v>
      </c>
      <c r="Z202">
        <v>4.9088742706980904E-3</v>
      </c>
      <c r="AA202">
        <v>0</v>
      </c>
      <c r="AB202">
        <v>0.86545835159459295</v>
      </c>
      <c r="AC202">
        <v>0</v>
      </c>
      <c r="AD202">
        <v>0.96841380239666397</v>
      </c>
    </row>
    <row r="203" spans="1:30" ht="15" customHeight="1" x14ac:dyDescent="0.3">
      <c r="A203" t="s">
        <v>229</v>
      </c>
      <c r="B203" t="s">
        <v>14</v>
      </c>
      <c r="C203">
        <v>40.944200000000002</v>
      </c>
      <c r="D203">
        <v>-90.638099999999994</v>
      </c>
      <c r="E203">
        <v>0</v>
      </c>
      <c r="F203">
        <v>0.85513882660579599</v>
      </c>
      <c r="G203">
        <v>-0.13991838753004099</v>
      </c>
      <c r="H203">
        <v>3.6562692378839801E-2</v>
      </c>
      <c r="I203">
        <v>0</v>
      </c>
      <c r="J203">
        <v>0.88827468046965297</v>
      </c>
      <c r="K203">
        <v>0</v>
      </c>
      <c r="L203">
        <v>0.67157804633232498</v>
      </c>
      <c r="S203" t="s">
        <v>227</v>
      </c>
      <c r="T203" t="s">
        <v>14</v>
      </c>
      <c r="U203">
        <v>42.263599999999997</v>
      </c>
      <c r="V203">
        <v>-88.607799999999997</v>
      </c>
      <c r="W203">
        <v>0</v>
      </c>
      <c r="X203">
        <v>0.43319440451966601</v>
      </c>
      <c r="Y203">
        <v>-0.16067133425055</v>
      </c>
      <c r="Z203">
        <v>1.7488932126392201E-2</v>
      </c>
      <c r="AA203">
        <v>0</v>
      </c>
      <c r="AB203">
        <v>0.201461488996662</v>
      </c>
      <c r="AC203">
        <v>0</v>
      </c>
      <c r="AD203">
        <v>0.40498679278232802</v>
      </c>
    </row>
    <row r="204" spans="1:30" ht="15" customHeight="1" x14ac:dyDescent="0.3">
      <c r="A204" t="s">
        <v>230</v>
      </c>
      <c r="B204" t="s">
        <v>14</v>
      </c>
      <c r="C204">
        <v>41.794400000000003</v>
      </c>
      <c r="D204">
        <v>-89.968100000000007</v>
      </c>
      <c r="E204">
        <v>0</v>
      </c>
      <c r="F204">
        <v>0.95276530594925501</v>
      </c>
      <c r="G204">
        <v>-0.199371155160629</v>
      </c>
      <c r="H204">
        <v>1.2383736804997599E-3</v>
      </c>
      <c r="I204">
        <v>0</v>
      </c>
      <c r="J204">
        <v>0.62626399400726995</v>
      </c>
      <c r="K204">
        <v>0</v>
      </c>
      <c r="L204">
        <v>0.90635437713781897</v>
      </c>
      <c r="S204" t="s">
        <v>228</v>
      </c>
      <c r="T204" t="s">
        <v>14</v>
      </c>
      <c r="U204">
        <v>40.912500000000001</v>
      </c>
      <c r="V204">
        <v>-89.033900000000003</v>
      </c>
      <c r="W204">
        <v>0</v>
      </c>
      <c r="X204">
        <v>0.98801664075811502</v>
      </c>
      <c r="Y204">
        <v>0</v>
      </c>
      <c r="Z204">
        <v>0.71782235363914204</v>
      </c>
      <c r="AA204">
        <v>0</v>
      </c>
      <c r="AB204">
        <v>0.739863291172971</v>
      </c>
      <c r="AC204">
        <v>0</v>
      </c>
      <c r="AD204">
        <v>0.52834602520870999</v>
      </c>
    </row>
    <row r="205" spans="1:30" ht="15" customHeight="1" x14ac:dyDescent="0.3">
      <c r="A205" t="s">
        <v>231</v>
      </c>
      <c r="B205" t="s">
        <v>14</v>
      </c>
      <c r="C205">
        <v>42.098100000000002</v>
      </c>
      <c r="D205">
        <v>-89.984200000000001</v>
      </c>
      <c r="E205">
        <v>0</v>
      </c>
      <c r="F205">
        <v>0.40074683871057198</v>
      </c>
      <c r="G205">
        <v>0.123321941216677</v>
      </c>
      <c r="H205">
        <v>4.4496801687670298E-2</v>
      </c>
      <c r="I205">
        <v>0</v>
      </c>
      <c r="J205">
        <v>0.87345980343696406</v>
      </c>
      <c r="K205">
        <v>0</v>
      </c>
      <c r="L205">
        <v>0.87345980343696406</v>
      </c>
      <c r="S205" t="s">
        <v>229</v>
      </c>
      <c r="T205" t="s">
        <v>14</v>
      </c>
      <c r="U205">
        <v>40.944200000000002</v>
      </c>
      <c r="V205">
        <v>-90.638099999999994</v>
      </c>
      <c r="W205">
        <v>0</v>
      </c>
      <c r="X205">
        <v>0.98953819412015798</v>
      </c>
      <c r="Y205">
        <v>-0.12840245793916899</v>
      </c>
      <c r="Z205">
        <v>7.5948714913456505E-2</v>
      </c>
      <c r="AA205">
        <v>0</v>
      </c>
      <c r="AB205">
        <v>0.82577409311401195</v>
      </c>
      <c r="AC205">
        <v>0</v>
      </c>
      <c r="AD205">
        <v>0.74217453370610498</v>
      </c>
    </row>
    <row r="206" spans="1:30" ht="15" customHeight="1" x14ac:dyDescent="0.3">
      <c r="A206" t="s">
        <v>232</v>
      </c>
      <c r="B206" t="s">
        <v>14</v>
      </c>
      <c r="C206">
        <v>38.361899999999999</v>
      </c>
      <c r="D206">
        <v>-88.859700000000004</v>
      </c>
      <c r="E206">
        <v>0</v>
      </c>
      <c r="F206">
        <v>0.294235918626082</v>
      </c>
      <c r="G206">
        <v>-0.24053315105946699</v>
      </c>
      <c r="H206">
        <v>4.6514568410853401E-4</v>
      </c>
      <c r="I206">
        <v>0</v>
      </c>
      <c r="J206">
        <v>0.467684244224639</v>
      </c>
      <c r="K206">
        <v>0</v>
      </c>
      <c r="L206">
        <v>0.50028295327471395</v>
      </c>
      <c r="S206" t="s">
        <v>230</v>
      </c>
      <c r="T206" t="s">
        <v>14</v>
      </c>
      <c r="U206">
        <v>41.794400000000003</v>
      </c>
      <c r="V206">
        <v>-89.968100000000007</v>
      </c>
      <c r="W206">
        <v>0</v>
      </c>
      <c r="X206">
        <v>0.82239915837011801</v>
      </c>
      <c r="Y206">
        <v>-0.201653708503024</v>
      </c>
      <c r="Z206">
        <v>2.49833682214808E-3</v>
      </c>
      <c r="AA206">
        <v>0</v>
      </c>
      <c r="AB206">
        <v>0.65443227256430003</v>
      </c>
      <c r="AC206">
        <v>0</v>
      </c>
      <c r="AD206">
        <v>0.977203286392478</v>
      </c>
    </row>
    <row r="207" spans="1:30" ht="15" customHeight="1" x14ac:dyDescent="0.3">
      <c r="A207" t="s">
        <v>233</v>
      </c>
      <c r="B207" t="s">
        <v>14</v>
      </c>
      <c r="C207">
        <v>38.700600000000001</v>
      </c>
      <c r="D207">
        <v>-88.081900000000005</v>
      </c>
      <c r="E207">
        <v>0</v>
      </c>
      <c r="F207">
        <v>0.16697145775959099</v>
      </c>
      <c r="G207">
        <v>-0.18426520847573399</v>
      </c>
      <c r="H207">
        <v>9.1680446327306007E-3</v>
      </c>
      <c r="I207">
        <v>0</v>
      </c>
      <c r="J207">
        <v>0.99901459030643502</v>
      </c>
      <c r="K207">
        <v>0</v>
      </c>
      <c r="L207">
        <v>0.92613907218899205</v>
      </c>
      <c r="S207" t="s">
        <v>231</v>
      </c>
      <c r="T207" t="s">
        <v>14</v>
      </c>
      <c r="U207">
        <v>42.098100000000002</v>
      </c>
      <c r="V207">
        <v>-89.984200000000001</v>
      </c>
      <c r="W207">
        <v>0</v>
      </c>
      <c r="X207">
        <v>0.32254587727573503</v>
      </c>
      <c r="Y207">
        <v>0.15559052202887899</v>
      </c>
      <c r="Z207">
        <v>1.8273217107844901E-2</v>
      </c>
      <c r="AA207">
        <v>0</v>
      </c>
      <c r="AB207">
        <v>0.94228306107103199</v>
      </c>
      <c r="AC207">
        <v>0</v>
      </c>
      <c r="AD207">
        <v>0.94228306107103199</v>
      </c>
    </row>
    <row r="208" spans="1:30" ht="15" customHeight="1" x14ac:dyDescent="0.3">
      <c r="A208" t="s">
        <v>234</v>
      </c>
      <c r="B208" t="s">
        <v>14</v>
      </c>
      <c r="C208">
        <v>41.328099999999999</v>
      </c>
      <c r="D208">
        <v>-88.909700000000001</v>
      </c>
      <c r="E208">
        <v>0</v>
      </c>
      <c r="F208">
        <v>0.11959638946184099</v>
      </c>
      <c r="G208">
        <v>-0.24463431305536501</v>
      </c>
      <c r="H208">
        <v>1.16223968285454E-4</v>
      </c>
      <c r="I208">
        <v>0</v>
      </c>
      <c r="J208">
        <v>0.77112410626518701</v>
      </c>
      <c r="K208">
        <v>0</v>
      </c>
      <c r="L208">
        <v>0.966647666146492</v>
      </c>
      <c r="S208" t="s">
        <v>232</v>
      </c>
      <c r="T208" t="s">
        <v>14</v>
      </c>
      <c r="U208">
        <v>38.348300000000002</v>
      </c>
      <c r="V208">
        <v>-88.853300000000004</v>
      </c>
      <c r="W208">
        <v>0</v>
      </c>
      <c r="X208">
        <v>0.26850109336274403</v>
      </c>
      <c r="Y208">
        <v>-0.38470319634703198</v>
      </c>
      <c r="Z208" s="7">
        <v>1.2612955518977199E-7</v>
      </c>
      <c r="AA208">
        <v>0</v>
      </c>
      <c r="AB208">
        <v>0.768046923375999</v>
      </c>
      <c r="AC208">
        <v>0</v>
      </c>
      <c r="AD208">
        <v>0.82560809257525902</v>
      </c>
    </row>
    <row r="209" spans="1:30" ht="15" customHeight="1" x14ac:dyDescent="0.3">
      <c r="A209" t="s">
        <v>235</v>
      </c>
      <c r="B209" t="s">
        <v>14</v>
      </c>
      <c r="C209">
        <v>38.999400000000001</v>
      </c>
      <c r="D209">
        <v>-87.613900000000001</v>
      </c>
      <c r="E209">
        <v>-5.8464126592189102E-2</v>
      </c>
      <c r="F209">
        <v>8.1705725690315506E-2</v>
      </c>
      <c r="G209">
        <v>-0.20578045435620801</v>
      </c>
      <c r="H209">
        <v>2.30044405539718E-2</v>
      </c>
      <c r="I209">
        <v>0</v>
      </c>
      <c r="J209">
        <v>0.58889893743586397</v>
      </c>
      <c r="K209">
        <v>0</v>
      </c>
      <c r="L209">
        <v>0.398328611881829</v>
      </c>
      <c r="S209" t="s">
        <v>233</v>
      </c>
      <c r="T209" t="s">
        <v>14</v>
      </c>
      <c r="U209">
        <v>38.700299999999999</v>
      </c>
      <c r="V209">
        <v>-88.081699999999998</v>
      </c>
      <c r="W209">
        <v>0</v>
      </c>
      <c r="X209">
        <v>0.21707730069315301</v>
      </c>
      <c r="Y209">
        <v>-0.17471923978773299</v>
      </c>
      <c r="Z209">
        <v>2.1798431242824799E-2</v>
      </c>
      <c r="AA209">
        <v>0</v>
      </c>
      <c r="AB209">
        <v>0.81061775619255105</v>
      </c>
      <c r="AC209">
        <v>0</v>
      </c>
      <c r="AD209">
        <v>0.65260634688779295</v>
      </c>
    </row>
    <row r="210" spans="1:30" ht="15" customHeight="1" x14ac:dyDescent="0.3">
      <c r="A210" t="s">
        <v>236</v>
      </c>
      <c r="B210" t="s">
        <v>14</v>
      </c>
      <c r="C210">
        <v>39.368600000000001</v>
      </c>
      <c r="D210">
        <v>-89.086699999999993</v>
      </c>
      <c r="E210">
        <v>0</v>
      </c>
      <c r="F210">
        <v>0.34613854206021599</v>
      </c>
      <c r="G210">
        <v>0</v>
      </c>
      <c r="H210">
        <v>0.95221797375288397</v>
      </c>
      <c r="I210">
        <v>0</v>
      </c>
      <c r="J210">
        <v>0.71007317416216498</v>
      </c>
      <c r="K210">
        <v>0</v>
      </c>
      <c r="L210">
        <v>0.69561737971850701</v>
      </c>
      <c r="S210" t="s">
        <v>234</v>
      </c>
      <c r="T210" t="s">
        <v>14</v>
      </c>
      <c r="U210">
        <v>41.328299999999999</v>
      </c>
      <c r="V210">
        <v>-88.910600000000002</v>
      </c>
      <c r="W210">
        <v>0</v>
      </c>
      <c r="X210">
        <v>0.19070107500068001</v>
      </c>
      <c r="Y210">
        <v>-0.23056275453535799</v>
      </c>
      <c r="Z210">
        <v>6.8984808396915104E-4</v>
      </c>
      <c r="AA210">
        <v>0</v>
      </c>
      <c r="AB210">
        <v>0.65605414895299696</v>
      </c>
      <c r="AC210">
        <v>0</v>
      </c>
      <c r="AD210">
        <v>0.83639046799204497</v>
      </c>
    </row>
    <row r="211" spans="1:30" ht="15" customHeight="1" x14ac:dyDescent="0.3">
      <c r="A211" t="s">
        <v>237</v>
      </c>
      <c r="B211" t="s">
        <v>14</v>
      </c>
      <c r="C211">
        <v>39.618600000000001</v>
      </c>
      <c r="D211">
        <v>-87.667199999999994</v>
      </c>
      <c r="E211">
        <v>0</v>
      </c>
      <c r="F211">
        <v>0.349404189211939</v>
      </c>
      <c r="G211">
        <v>-0.19397129186602799</v>
      </c>
      <c r="H211">
        <v>3.3496715712530698E-3</v>
      </c>
      <c r="I211">
        <v>0</v>
      </c>
      <c r="J211">
        <v>0.47898909946321699</v>
      </c>
      <c r="K211">
        <v>0</v>
      </c>
      <c r="L211">
        <v>0.68028847231328704</v>
      </c>
      <c r="S211" t="s">
        <v>235</v>
      </c>
      <c r="T211" t="s">
        <v>14</v>
      </c>
      <c r="U211">
        <v>39.006399999999999</v>
      </c>
      <c r="V211">
        <v>-87.623599999999996</v>
      </c>
      <c r="W211">
        <v>-5.8464126592189102E-2</v>
      </c>
      <c r="X211">
        <v>8.1705725690315506E-2</v>
      </c>
      <c r="Y211">
        <v>-0.20578045435620801</v>
      </c>
      <c r="Z211">
        <v>2.30044405539718E-2</v>
      </c>
      <c r="AA211">
        <v>0</v>
      </c>
      <c r="AB211">
        <v>0.58889893743586397</v>
      </c>
      <c r="AC211">
        <v>0</v>
      </c>
      <c r="AD211">
        <v>0.398328611881829</v>
      </c>
    </row>
    <row r="212" spans="1:30" ht="15" customHeight="1" x14ac:dyDescent="0.3">
      <c r="A212" t="s">
        <v>238</v>
      </c>
      <c r="B212" t="s">
        <v>14</v>
      </c>
      <c r="C212">
        <v>40.877800000000001</v>
      </c>
      <c r="D212">
        <v>-88.636399999999995</v>
      </c>
      <c r="E212">
        <v>0</v>
      </c>
      <c r="F212">
        <v>0.92544148023957196</v>
      </c>
      <c r="G212">
        <v>0</v>
      </c>
      <c r="H212">
        <v>0.65940496603139298</v>
      </c>
      <c r="I212">
        <v>0</v>
      </c>
      <c r="J212">
        <v>0.98402930403778999</v>
      </c>
      <c r="K212">
        <v>0</v>
      </c>
      <c r="L212">
        <v>0.80795558733777695</v>
      </c>
      <c r="S212" t="s">
        <v>236</v>
      </c>
      <c r="T212" t="s">
        <v>14</v>
      </c>
      <c r="U212">
        <v>39.368600000000001</v>
      </c>
      <c r="V212">
        <v>-89.086699999999993</v>
      </c>
      <c r="W212">
        <v>0</v>
      </c>
      <c r="X212">
        <v>0.41456448162840298</v>
      </c>
      <c r="Y212">
        <v>0</v>
      </c>
      <c r="Z212">
        <v>0.68515597148827401</v>
      </c>
      <c r="AA212">
        <v>0</v>
      </c>
      <c r="AB212">
        <v>0.88283599022986303</v>
      </c>
      <c r="AC212">
        <v>0</v>
      </c>
      <c r="AD212">
        <v>0.73782686289377097</v>
      </c>
    </row>
    <row r="213" spans="1:30" ht="15" customHeight="1" x14ac:dyDescent="0.3">
      <c r="A213" t="s">
        <v>239</v>
      </c>
      <c r="B213" t="s">
        <v>14</v>
      </c>
      <c r="C213">
        <v>40.127499999999998</v>
      </c>
      <c r="D213">
        <v>-90.559200000000004</v>
      </c>
      <c r="E213">
        <v>0</v>
      </c>
      <c r="F213">
        <v>0.17954008440424199</v>
      </c>
      <c r="G213">
        <v>-0.29623675557179102</v>
      </c>
      <c r="H213">
        <v>1.6303620363681201E-4</v>
      </c>
      <c r="I213">
        <v>0</v>
      </c>
      <c r="J213">
        <v>0.97286399834304604</v>
      </c>
      <c r="K213">
        <v>0</v>
      </c>
      <c r="L213">
        <v>0.65460984367091202</v>
      </c>
      <c r="S213" t="s">
        <v>237</v>
      </c>
      <c r="T213" t="s">
        <v>14</v>
      </c>
      <c r="U213">
        <v>39.618600000000001</v>
      </c>
      <c r="V213">
        <v>-87.667199999999994</v>
      </c>
      <c r="W213">
        <v>0</v>
      </c>
      <c r="X213">
        <v>0.43277743274871</v>
      </c>
      <c r="Y213">
        <v>-0.19603850425768299</v>
      </c>
      <c r="Z213">
        <v>6.1045867041081298E-3</v>
      </c>
      <c r="AA213">
        <v>0</v>
      </c>
      <c r="AB213">
        <v>0.62715401187020603</v>
      </c>
      <c r="AC213">
        <v>0</v>
      </c>
      <c r="AD213">
        <v>0.91428617030746495</v>
      </c>
    </row>
    <row r="214" spans="1:30" ht="15" customHeight="1" x14ac:dyDescent="0.3">
      <c r="A214" t="s">
        <v>240</v>
      </c>
      <c r="B214" t="s">
        <v>14</v>
      </c>
      <c r="C214">
        <v>38.116700000000002</v>
      </c>
      <c r="D214">
        <v>-89.716700000000003</v>
      </c>
      <c r="E214">
        <v>0</v>
      </c>
      <c r="F214">
        <v>0.14639551068426099</v>
      </c>
      <c r="G214">
        <v>-0.26283758543751101</v>
      </c>
      <c r="H214">
        <v>1.34973864487713E-2</v>
      </c>
      <c r="I214">
        <v>0</v>
      </c>
      <c r="J214">
        <v>0.573806673515451</v>
      </c>
      <c r="K214">
        <v>0</v>
      </c>
      <c r="L214">
        <v>0.87143087655204898</v>
      </c>
      <c r="S214" t="s">
        <v>238</v>
      </c>
      <c r="T214" t="s">
        <v>14</v>
      </c>
      <c r="U214">
        <v>40.877800000000001</v>
      </c>
      <c r="V214">
        <v>-88.636399999999995</v>
      </c>
      <c r="W214">
        <v>0</v>
      </c>
      <c r="X214">
        <v>0.92544148023957196</v>
      </c>
      <c r="Y214">
        <v>0</v>
      </c>
      <c r="Z214">
        <v>0.65940496603139298</v>
      </c>
      <c r="AA214">
        <v>0</v>
      </c>
      <c r="AB214">
        <v>0.98402930403778999</v>
      </c>
      <c r="AC214">
        <v>0</v>
      </c>
      <c r="AD214">
        <v>0.80795558733777695</v>
      </c>
    </row>
    <row r="215" spans="1:30" ht="15" customHeight="1" x14ac:dyDescent="0.3">
      <c r="A215" t="s">
        <v>241</v>
      </c>
      <c r="B215" t="s">
        <v>14</v>
      </c>
      <c r="C215">
        <v>40.084200000000003</v>
      </c>
      <c r="D215">
        <v>-88.240300000000005</v>
      </c>
      <c r="E215">
        <v>0</v>
      </c>
      <c r="F215">
        <v>0.89874204423417303</v>
      </c>
      <c r="G215">
        <v>0</v>
      </c>
      <c r="H215">
        <v>0.79000352127608497</v>
      </c>
      <c r="I215">
        <v>0</v>
      </c>
      <c r="J215">
        <v>0.97012323084336305</v>
      </c>
      <c r="K215">
        <v>0</v>
      </c>
      <c r="L215">
        <v>0.79391488986700398</v>
      </c>
      <c r="S215" t="s">
        <v>239</v>
      </c>
      <c r="T215" t="s">
        <v>14</v>
      </c>
      <c r="U215">
        <v>40.127499999999998</v>
      </c>
      <c r="V215">
        <v>-90.559200000000004</v>
      </c>
      <c r="W215">
        <v>0</v>
      </c>
      <c r="X215">
        <v>0.17954008440424199</v>
      </c>
      <c r="Y215">
        <v>-0.29623675557179102</v>
      </c>
      <c r="Z215">
        <v>1.6303620363681201E-4</v>
      </c>
      <c r="AA215">
        <v>0</v>
      </c>
      <c r="AB215">
        <v>0.97286399834304604</v>
      </c>
      <c r="AC215">
        <v>0</v>
      </c>
      <c r="AD215">
        <v>0.65460984367091202</v>
      </c>
    </row>
    <row r="216" spans="1:30" ht="15" customHeight="1" x14ac:dyDescent="0.3">
      <c r="A216" t="s">
        <v>242</v>
      </c>
      <c r="B216" t="s">
        <v>14</v>
      </c>
      <c r="C216">
        <v>41.560299999999998</v>
      </c>
      <c r="D216">
        <v>-89.602500000000006</v>
      </c>
      <c r="E216">
        <v>0</v>
      </c>
      <c r="F216">
        <v>0.56084672167792005</v>
      </c>
      <c r="G216">
        <v>-0.20771018455228901</v>
      </c>
      <c r="H216">
        <v>1.45189477190287E-3</v>
      </c>
      <c r="I216">
        <v>0</v>
      </c>
      <c r="J216">
        <v>0.81395928841818299</v>
      </c>
      <c r="K216">
        <v>0</v>
      </c>
      <c r="L216">
        <v>0.83536630855099703</v>
      </c>
      <c r="S216" t="s">
        <v>240</v>
      </c>
      <c r="T216" t="s">
        <v>14</v>
      </c>
      <c r="U216">
        <v>38.116700000000002</v>
      </c>
      <c r="V216">
        <v>-89.716700000000003</v>
      </c>
      <c r="W216">
        <v>0</v>
      </c>
      <c r="X216">
        <v>0.14639551068426099</v>
      </c>
      <c r="Y216">
        <v>-0.26283758543751101</v>
      </c>
      <c r="Z216">
        <v>1.34973864487713E-2</v>
      </c>
      <c r="AA216">
        <v>0</v>
      </c>
      <c r="AB216">
        <v>0.57380667351545001</v>
      </c>
      <c r="AC216">
        <v>0</v>
      </c>
      <c r="AD216">
        <v>0.87143087655204998</v>
      </c>
    </row>
    <row r="217" spans="1:30" ht="15" customHeight="1" x14ac:dyDescent="0.3">
      <c r="A217" t="s">
        <v>243</v>
      </c>
      <c r="B217" t="s">
        <v>14</v>
      </c>
      <c r="C217">
        <v>39.440800000000003</v>
      </c>
      <c r="D217">
        <v>-90.378900000000002</v>
      </c>
      <c r="E217">
        <v>-2.4839371155160501E-2</v>
      </c>
      <c r="F217">
        <v>9.0067703894545798E-2</v>
      </c>
      <c r="G217">
        <v>-0.177648667122351</v>
      </c>
      <c r="H217">
        <v>1.7439272044596801E-2</v>
      </c>
      <c r="I217">
        <v>0</v>
      </c>
      <c r="J217">
        <v>0.95848398639170496</v>
      </c>
      <c r="K217">
        <v>0</v>
      </c>
      <c r="L217">
        <v>0.92787607906234204</v>
      </c>
      <c r="S217" t="s">
        <v>241</v>
      </c>
      <c r="T217" t="s">
        <v>14</v>
      </c>
      <c r="U217">
        <v>40.0839</v>
      </c>
      <c r="V217">
        <v>-88.240300000000005</v>
      </c>
      <c r="W217">
        <v>0</v>
      </c>
      <c r="X217">
        <v>0.95466635026602198</v>
      </c>
      <c r="Y217">
        <v>0</v>
      </c>
      <c r="Z217">
        <v>0.78943885419979398</v>
      </c>
      <c r="AA217">
        <v>0</v>
      </c>
      <c r="AB217">
        <v>0.85693086806063501</v>
      </c>
      <c r="AC217">
        <v>0</v>
      </c>
      <c r="AD217">
        <v>0.995862049207899</v>
      </c>
    </row>
    <row r="218" spans="1:30" ht="15" customHeight="1" x14ac:dyDescent="0.3">
      <c r="A218" t="s">
        <v>244</v>
      </c>
      <c r="B218" t="s">
        <v>14</v>
      </c>
      <c r="C218">
        <v>39.445799999999998</v>
      </c>
      <c r="D218">
        <v>-88.596100000000007</v>
      </c>
      <c r="E218">
        <v>0</v>
      </c>
      <c r="F218">
        <v>0.104094521082607</v>
      </c>
      <c r="G218">
        <v>-0.20109364319890599</v>
      </c>
      <c r="H218">
        <v>4.0226570034556097E-3</v>
      </c>
      <c r="I218">
        <v>0</v>
      </c>
      <c r="J218">
        <v>0.23279140842089899</v>
      </c>
      <c r="K218">
        <v>0</v>
      </c>
      <c r="L218">
        <v>0.16445598959991001</v>
      </c>
      <c r="S218" t="s">
        <v>242</v>
      </c>
      <c r="T218" t="s">
        <v>14</v>
      </c>
      <c r="U218">
        <v>41.560299999999998</v>
      </c>
      <c r="V218">
        <v>-89.602500000000006</v>
      </c>
      <c r="W218">
        <v>0</v>
      </c>
      <c r="X218">
        <v>0.66469925592527501</v>
      </c>
      <c r="Y218">
        <v>-0.21843761569789</v>
      </c>
      <c r="Z218">
        <v>1.96777028156973E-3</v>
      </c>
      <c r="AA218">
        <v>0</v>
      </c>
      <c r="AB218">
        <v>0.77885794974007405</v>
      </c>
      <c r="AC218">
        <v>0</v>
      </c>
      <c r="AD218">
        <v>0.65631133375453898</v>
      </c>
    </row>
    <row r="219" spans="1:30" ht="15" customHeight="1" x14ac:dyDescent="0.3">
      <c r="A219" t="s">
        <v>245</v>
      </c>
      <c r="B219" t="s">
        <v>15</v>
      </c>
      <c r="C219">
        <v>40.111699999999999</v>
      </c>
      <c r="D219">
        <v>-85.716399999999993</v>
      </c>
      <c r="E219">
        <v>0</v>
      </c>
      <c r="F219">
        <v>0.17054970142560499</v>
      </c>
      <c r="G219">
        <v>-0.12965568308034001</v>
      </c>
      <c r="H219">
        <v>8.47225007561348E-2</v>
      </c>
      <c r="I219">
        <v>0</v>
      </c>
      <c r="J219">
        <v>0.13450632284646899</v>
      </c>
      <c r="K219">
        <v>-0.107649018881896</v>
      </c>
      <c r="L219">
        <v>7.6072655484481805E-2</v>
      </c>
      <c r="S219" t="s">
        <v>243</v>
      </c>
      <c r="T219" t="s">
        <v>14</v>
      </c>
      <c r="U219">
        <v>39.440800000000003</v>
      </c>
      <c r="V219">
        <v>-90.378900000000002</v>
      </c>
      <c r="W219">
        <v>0</v>
      </c>
      <c r="X219">
        <v>0.119097177649853</v>
      </c>
      <c r="Y219">
        <v>-0.17348512896458099</v>
      </c>
      <c r="Z219">
        <v>3.1762070455380098E-2</v>
      </c>
      <c r="AA219">
        <v>0</v>
      </c>
      <c r="AB219">
        <v>0.82435338035337302</v>
      </c>
      <c r="AC219">
        <v>0</v>
      </c>
      <c r="AD219">
        <v>0.90910867085518599</v>
      </c>
    </row>
    <row r="220" spans="1:30" ht="15" customHeight="1" x14ac:dyDescent="0.3">
      <c r="A220" t="s">
        <v>246</v>
      </c>
      <c r="B220" t="s">
        <v>15</v>
      </c>
      <c r="C220">
        <v>41.663899999999998</v>
      </c>
      <c r="D220">
        <v>-85.018299999999996</v>
      </c>
      <c r="E220">
        <v>0</v>
      </c>
      <c r="F220">
        <v>0.27687708058634702</v>
      </c>
      <c r="G220">
        <v>-0.12835029561098199</v>
      </c>
      <c r="H220">
        <v>2.9068961438806301E-2</v>
      </c>
      <c r="I220">
        <v>0</v>
      </c>
      <c r="J220">
        <v>0.74985736352141097</v>
      </c>
      <c r="K220">
        <v>0</v>
      </c>
      <c r="L220">
        <v>0.918766153648643</v>
      </c>
      <c r="S220" t="s">
        <v>244</v>
      </c>
      <c r="T220" t="s">
        <v>14</v>
      </c>
      <c r="U220">
        <v>39.445799999999998</v>
      </c>
      <c r="V220">
        <v>-88.596100000000007</v>
      </c>
      <c r="W220">
        <v>0</v>
      </c>
      <c r="X220">
        <v>0.13912193634595199</v>
      </c>
      <c r="Y220">
        <v>-0.188510428236456</v>
      </c>
      <c r="Z220">
        <v>1.21578131396384E-2</v>
      </c>
      <c r="AA220">
        <v>0</v>
      </c>
      <c r="AB220">
        <v>0.29253033783070698</v>
      </c>
      <c r="AC220">
        <v>0</v>
      </c>
      <c r="AD220">
        <v>0.21972570293318999</v>
      </c>
    </row>
    <row r="221" spans="1:30" ht="15" customHeight="1" x14ac:dyDescent="0.3">
      <c r="A221" t="s">
        <v>247</v>
      </c>
      <c r="B221" t="s">
        <v>15</v>
      </c>
      <c r="C221">
        <v>40.668300000000002</v>
      </c>
      <c r="D221">
        <v>-84.93</v>
      </c>
      <c r="E221">
        <v>0</v>
      </c>
      <c r="F221">
        <v>0.79217234526201696</v>
      </c>
      <c r="G221">
        <v>-0.138831863514006</v>
      </c>
      <c r="H221">
        <v>3.0284932633593799E-2</v>
      </c>
      <c r="I221">
        <v>0</v>
      </c>
      <c r="J221">
        <v>0.50350655266076705</v>
      </c>
      <c r="K221">
        <v>0</v>
      </c>
      <c r="L221">
        <v>0.59526635041299003</v>
      </c>
      <c r="S221" t="s">
        <v>245</v>
      </c>
      <c r="T221" t="s">
        <v>15</v>
      </c>
      <c r="U221">
        <v>40.111699999999999</v>
      </c>
      <c r="V221">
        <v>-85.716399999999993</v>
      </c>
      <c r="W221">
        <v>0</v>
      </c>
      <c r="X221">
        <v>0.18092406517148699</v>
      </c>
      <c r="Y221">
        <v>0</v>
      </c>
      <c r="Z221">
        <v>0.13090971107885199</v>
      </c>
      <c r="AA221">
        <v>0</v>
      </c>
      <c r="AB221">
        <v>0.164142071652711</v>
      </c>
      <c r="AC221">
        <v>0</v>
      </c>
      <c r="AD221">
        <v>0.104153966418486</v>
      </c>
    </row>
    <row r="222" spans="1:30" ht="15" customHeight="1" x14ac:dyDescent="0.3">
      <c r="A222" t="s">
        <v>248</v>
      </c>
      <c r="B222" t="s">
        <v>15</v>
      </c>
      <c r="C222">
        <v>39.173900000000003</v>
      </c>
      <c r="D222">
        <v>-86.520799999999994</v>
      </c>
      <c r="E222">
        <v>0</v>
      </c>
      <c r="F222">
        <v>0.59557474626876195</v>
      </c>
      <c r="G222">
        <v>-0.15414537095076</v>
      </c>
      <c r="H222">
        <v>3.6358890064018497E-2</v>
      </c>
      <c r="I222">
        <v>0</v>
      </c>
      <c r="J222">
        <v>0.34709173389909698</v>
      </c>
      <c r="K222">
        <v>0</v>
      </c>
      <c r="L222">
        <v>0.41115093066164199</v>
      </c>
      <c r="S222" t="s">
        <v>246</v>
      </c>
      <c r="T222" t="s">
        <v>15</v>
      </c>
      <c r="U222">
        <v>41.663899999999998</v>
      </c>
      <c r="V222">
        <v>-85.018299999999996</v>
      </c>
      <c r="W222">
        <v>0</v>
      </c>
      <c r="X222">
        <v>0.21932454123905001</v>
      </c>
      <c r="Y222">
        <v>-0.13234747292378701</v>
      </c>
      <c r="Z222">
        <v>3.7741631323862802E-2</v>
      </c>
      <c r="AA222">
        <v>0</v>
      </c>
      <c r="AB222">
        <v>0.82568087202346696</v>
      </c>
      <c r="AC222">
        <v>0</v>
      </c>
      <c r="AD222">
        <v>0.742358154584843</v>
      </c>
    </row>
    <row r="223" spans="1:30" ht="15" customHeight="1" x14ac:dyDescent="0.3">
      <c r="A223" t="s">
        <v>249</v>
      </c>
      <c r="B223" t="s">
        <v>15</v>
      </c>
      <c r="C223">
        <v>39.423900000000003</v>
      </c>
      <c r="D223">
        <v>-85.014399999999995</v>
      </c>
      <c r="E223">
        <v>0</v>
      </c>
      <c r="F223">
        <v>0.32220277974515199</v>
      </c>
      <c r="G223">
        <v>0</v>
      </c>
      <c r="H223">
        <v>0.238890767167491</v>
      </c>
      <c r="I223">
        <v>-7.3343922982243806E-2</v>
      </c>
      <c r="J223">
        <v>3.7490107429714301E-2</v>
      </c>
      <c r="K223">
        <v>-0.167046957925891</v>
      </c>
      <c r="L223">
        <v>2.8433482831023101E-3</v>
      </c>
      <c r="S223" t="s">
        <v>247</v>
      </c>
      <c r="T223" t="s">
        <v>15</v>
      </c>
      <c r="U223">
        <v>40.668300000000002</v>
      </c>
      <c r="V223">
        <v>-84.93</v>
      </c>
      <c r="W223">
        <v>0</v>
      </c>
      <c r="X223">
        <v>0.929781585861025</v>
      </c>
      <c r="Y223">
        <v>-0.13225982267460201</v>
      </c>
      <c r="Z223">
        <v>5.5265232401504598E-2</v>
      </c>
      <c r="AA223">
        <v>0</v>
      </c>
      <c r="AB223">
        <v>0.74305145857855803</v>
      </c>
      <c r="AC223">
        <v>0</v>
      </c>
      <c r="AD223">
        <v>0.87863188007591997</v>
      </c>
    </row>
    <row r="224" spans="1:30" ht="15" customHeight="1" x14ac:dyDescent="0.3">
      <c r="A224" t="s">
        <v>250</v>
      </c>
      <c r="B224" t="s">
        <v>15</v>
      </c>
      <c r="C224">
        <v>39.1661</v>
      </c>
      <c r="D224">
        <v>-85.922799999999995</v>
      </c>
      <c r="E224">
        <v>0</v>
      </c>
      <c r="F224">
        <v>0.85555371274890402</v>
      </c>
      <c r="G224">
        <v>-0.12181818181818201</v>
      </c>
      <c r="H224">
        <v>7.7534842016480601E-2</v>
      </c>
      <c r="I224">
        <v>-5.4025974025973998E-2</v>
      </c>
      <c r="J224">
        <v>6.3041090882439296E-2</v>
      </c>
      <c r="K224">
        <v>-0.13748462064251499</v>
      </c>
      <c r="L224">
        <v>1.2341556707489199E-2</v>
      </c>
      <c r="S224" t="s">
        <v>248</v>
      </c>
      <c r="T224" t="s">
        <v>15</v>
      </c>
      <c r="U224">
        <v>39.174199999999999</v>
      </c>
      <c r="V224">
        <v>-86.5214</v>
      </c>
      <c r="W224">
        <v>0</v>
      </c>
      <c r="X224">
        <v>0.70702357806868099</v>
      </c>
      <c r="Y224">
        <v>-0.14367571708709301</v>
      </c>
      <c r="Z224">
        <v>7.0078743305337907E-2</v>
      </c>
      <c r="AA224">
        <v>0</v>
      </c>
      <c r="AB224">
        <v>0.58303551180880597</v>
      </c>
      <c r="AC224">
        <v>0</v>
      </c>
      <c r="AD224">
        <v>0.65887399356043197</v>
      </c>
    </row>
    <row r="225" spans="1:30" ht="15" customHeight="1" x14ac:dyDescent="0.3">
      <c r="A225" t="s">
        <v>960</v>
      </c>
      <c r="B225" t="s">
        <v>15</v>
      </c>
      <c r="C225">
        <v>40.615000000000002</v>
      </c>
      <c r="D225">
        <v>-86.6661</v>
      </c>
      <c r="E225">
        <v>0</v>
      </c>
      <c r="F225">
        <v>0.45922483343647902</v>
      </c>
      <c r="G225">
        <v>-0.18576007326007299</v>
      </c>
      <c r="H225">
        <v>4.8889777428601899E-2</v>
      </c>
      <c r="I225">
        <v>0</v>
      </c>
      <c r="J225">
        <v>0.65154961205483797</v>
      </c>
      <c r="K225">
        <v>0</v>
      </c>
      <c r="L225">
        <v>0.78538397690988204</v>
      </c>
      <c r="S225" t="s">
        <v>249</v>
      </c>
      <c r="T225" t="s">
        <v>15</v>
      </c>
      <c r="U225">
        <v>39.423900000000003</v>
      </c>
      <c r="V225">
        <v>-85.014399999999995</v>
      </c>
      <c r="W225">
        <v>0</v>
      </c>
      <c r="X225">
        <v>0.42202576477859699</v>
      </c>
      <c r="Y225">
        <v>0</v>
      </c>
      <c r="Z225">
        <v>0.209509338934811</v>
      </c>
      <c r="AA225">
        <v>-6.6215211058079898E-2</v>
      </c>
      <c r="AB225">
        <v>8.1528497327361907E-2</v>
      </c>
      <c r="AC225">
        <v>-0.15062811215107799</v>
      </c>
      <c r="AD225">
        <v>1.13557248704391E-2</v>
      </c>
    </row>
    <row r="226" spans="1:30" ht="15" customHeight="1" x14ac:dyDescent="0.3">
      <c r="A226" t="s">
        <v>251</v>
      </c>
      <c r="B226" t="s">
        <v>15</v>
      </c>
      <c r="C226">
        <v>41.557499999999997</v>
      </c>
      <c r="D226">
        <v>-85.882499999999993</v>
      </c>
      <c r="E226">
        <v>0</v>
      </c>
      <c r="F226">
        <v>0.93396533233224999</v>
      </c>
      <c r="G226">
        <v>0</v>
      </c>
      <c r="H226">
        <v>0.33036208064601902</v>
      </c>
      <c r="I226">
        <v>0</v>
      </c>
      <c r="J226">
        <v>0.111841511902703</v>
      </c>
      <c r="K226">
        <v>-8.2282980177717305E-2</v>
      </c>
      <c r="L226">
        <v>9.8265967839689605E-2</v>
      </c>
      <c r="S226" t="s">
        <v>250</v>
      </c>
      <c r="T226" t="s">
        <v>15</v>
      </c>
      <c r="U226">
        <v>39.1661</v>
      </c>
      <c r="V226">
        <v>-85.922799999999995</v>
      </c>
      <c r="W226">
        <v>0</v>
      </c>
      <c r="X226">
        <v>0.89153482431528797</v>
      </c>
      <c r="Y226">
        <v>-0.13279032457114601</v>
      </c>
      <c r="Z226">
        <v>7.5356117118592206E-2</v>
      </c>
      <c r="AA226">
        <v>0</v>
      </c>
      <c r="AB226">
        <v>0.13723908627906001</v>
      </c>
      <c r="AC226">
        <v>-0.12557077625570801</v>
      </c>
      <c r="AD226">
        <v>3.1663514024561502E-2</v>
      </c>
    </row>
    <row r="227" spans="1:30" ht="15" customHeight="1" x14ac:dyDescent="0.3">
      <c r="A227" t="s">
        <v>252</v>
      </c>
      <c r="B227" t="s">
        <v>15</v>
      </c>
      <c r="C227">
        <v>39.643900000000002</v>
      </c>
      <c r="D227">
        <v>-86.8767</v>
      </c>
      <c r="E227">
        <v>0</v>
      </c>
      <c r="F227">
        <v>0.19661606991341801</v>
      </c>
      <c r="G227">
        <v>-0.35895979020978902</v>
      </c>
      <c r="H227" s="32" t="s">
        <v>1348</v>
      </c>
      <c r="I227">
        <v>0</v>
      </c>
      <c r="J227">
        <v>0.83996412632456696</v>
      </c>
      <c r="K227">
        <v>0</v>
      </c>
      <c r="L227">
        <v>0.89545872843816599</v>
      </c>
      <c r="S227" t="s">
        <v>960</v>
      </c>
      <c r="T227" t="s">
        <v>15</v>
      </c>
      <c r="U227">
        <v>40.615000000000002</v>
      </c>
      <c r="V227">
        <v>-86.6661</v>
      </c>
      <c r="W227">
        <v>0</v>
      </c>
      <c r="X227">
        <v>0.45922483343647902</v>
      </c>
      <c r="Y227">
        <v>-0.18576007326007299</v>
      </c>
      <c r="Z227">
        <v>4.8889777428602003E-2</v>
      </c>
      <c r="AA227">
        <v>0</v>
      </c>
      <c r="AB227">
        <v>0.65154961205483797</v>
      </c>
      <c r="AC227">
        <v>0</v>
      </c>
      <c r="AD227">
        <v>0.78538397690988204</v>
      </c>
    </row>
    <row r="228" spans="1:30" ht="15" customHeight="1" x14ac:dyDescent="0.3">
      <c r="A228" t="s">
        <v>253</v>
      </c>
      <c r="B228" t="s">
        <v>15</v>
      </c>
      <c r="C228">
        <v>39.785800000000002</v>
      </c>
      <c r="D228">
        <v>-85.761099999999999</v>
      </c>
      <c r="E228">
        <v>0</v>
      </c>
      <c r="F228">
        <v>0.56106813962018798</v>
      </c>
      <c r="G228">
        <v>-0.17671907040328</v>
      </c>
      <c r="H228">
        <v>7.7145613892976497E-3</v>
      </c>
      <c r="I228">
        <v>0</v>
      </c>
      <c r="J228">
        <v>0.28379402977103402</v>
      </c>
      <c r="K228">
        <v>0</v>
      </c>
      <c r="L228">
        <v>0.15178550085793799</v>
      </c>
      <c r="S228" t="s">
        <v>251</v>
      </c>
      <c r="T228" t="s">
        <v>15</v>
      </c>
      <c r="U228">
        <v>41.557499999999997</v>
      </c>
      <c r="V228">
        <v>-85.882499999999993</v>
      </c>
      <c r="W228">
        <v>0</v>
      </c>
      <c r="X228">
        <v>0.93744371182862996</v>
      </c>
      <c r="Y228">
        <v>0</v>
      </c>
      <c r="Z228">
        <v>0.28359447669072002</v>
      </c>
      <c r="AA228">
        <v>0</v>
      </c>
      <c r="AB228">
        <v>0.23558037092436199</v>
      </c>
      <c r="AC228">
        <v>0</v>
      </c>
      <c r="AD228">
        <v>0.15768693177781301</v>
      </c>
    </row>
    <row r="229" spans="1:30" ht="15" customHeight="1" x14ac:dyDescent="0.3">
      <c r="A229" t="s">
        <v>961</v>
      </c>
      <c r="B229" t="s">
        <v>15</v>
      </c>
      <c r="C229">
        <v>41.611699999999999</v>
      </c>
      <c r="D229">
        <v>-86.729699999999994</v>
      </c>
      <c r="E229">
        <v>-1.23855092276145E-2</v>
      </c>
      <c r="F229">
        <v>2.4037318225838501E-3</v>
      </c>
      <c r="G229">
        <v>-0.21624060150375901</v>
      </c>
      <c r="H229" s="32" t="s">
        <v>1349</v>
      </c>
      <c r="I229">
        <v>-6.14764183185229E-2</v>
      </c>
      <c r="J229">
        <v>5.10423398524016E-2</v>
      </c>
      <c r="K229">
        <v>-9.4764183185234399E-2</v>
      </c>
      <c r="L229">
        <v>7.4244018218780794E-2</v>
      </c>
      <c r="S229" t="s">
        <v>252</v>
      </c>
      <c r="T229" t="s">
        <v>15</v>
      </c>
      <c r="U229">
        <v>39.643900000000002</v>
      </c>
      <c r="V229">
        <v>-86.8767</v>
      </c>
      <c r="W229">
        <v>0</v>
      </c>
      <c r="X229">
        <v>0.19661606991341801</v>
      </c>
      <c r="Y229">
        <v>-0.35895979020978902</v>
      </c>
      <c r="Z229" s="7">
        <v>3.8739956847418799E-5</v>
      </c>
      <c r="AA229">
        <v>0</v>
      </c>
      <c r="AB229">
        <v>0.83996412632456696</v>
      </c>
      <c r="AC229">
        <v>0</v>
      </c>
      <c r="AD229">
        <v>0.89545872843816599</v>
      </c>
    </row>
    <row r="230" spans="1:30" ht="15" customHeight="1" x14ac:dyDescent="0.3">
      <c r="A230" t="s">
        <v>962</v>
      </c>
      <c r="B230" t="s">
        <v>15</v>
      </c>
      <c r="C230">
        <v>38.736899999999999</v>
      </c>
      <c r="D230">
        <v>-85.394199999999998</v>
      </c>
      <c r="E230">
        <v>-5.23408034252913E-2</v>
      </c>
      <c r="F230">
        <v>1.53792332191021E-2</v>
      </c>
      <c r="G230">
        <v>-0.336035533837794</v>
      </c>
      <c r="H230">
        <v>5.9475032014701104E-3</v>
      </c>
      <c r="I230">
        <v>0</v>
      </c>
      <c r="J230">
        <v>0.34084406638214598</v>
      </c>
      <c r="K230">
        <v>0</v>
      </c>
      <c r="L230">
        <v>0.52972097985566502</v>
      </c>
      <c r="S230" t="s">
        <v>253</v>
      </c>
      <c r="T230" t="s">
        <v>15</v>
      </c>
      <c r="U230">
        <v>39.785800000000002</v>
      </c>
      <c r="V230">
        <v>-85.761099999999999</v>
      </c>
      <c r="W230">
        <v>0</v>
      </c>
      <c r="X230">
        <v>0.64732718563518399</v>
      </c>
      <c r="Y230">
        <v>-0.16851783290139499</v>
      </c>
      <c r="Z230">
        <v>1.7433993174040801E-2</v>
      </c>
      <c r="AA230">
        <v>0</v>
      </c>
      <c r="AB230">
        <v>0.50110033004573495</v>
      </c>
      <c r="AC230">
        <v>0</v>
      </c>
      <c r="AD230">
        <v>0.35138850568561703</v>
      </c>
    </row>
    <row r="231" spans="1:30" ht="15" customHeight="1" x14ac:dyDescent="0.3">
      <c r="A231" t="s">
        <v>254</v>
      </c>
      <c r="B231" t="s">
        <v>15</v>
      </c>
      <c r="C231">
        <v>40.58</v>
      </c>
      <c r="D231">
        <v>-85.658600000000007</v>
      </c>
      <c r="E231">
        <v>0</v>
      </c>
      <c r="F231">
        <v>0.198241764693463</v>
      </c>
      <c r="G231">
        <v>-0.118974709501025</v>
      </c>
      <c r="H231">
        <v>5.7594196450858497E-2</v>
      </c>
      <c r="I231">
        <v>-8.6411483253588203E-2</v>
      </c>
      <c r="J231">
        <v>1.6507744878781601E-2</v>
      </c>
      <c r="K231">
        <v>-0.15034859876965101</v>
      </c>
      <c r="L231">
        <v>8.0337026586976695E-3</v>
      </c>
      <c r="S231" t="s">
        <v>961</v>
      </c>
      <c r="T231" t="s">
        <v>15</v>
      </c>
      <c r="U231">
        <v>41.611699999999999</v>
      </c>
      <c r="V231">
        <v>-86.729699999999994</v>
      </c>
      <c r="W231">
        <v>-1.29581636430952E-2</v>
      </c>
      <c r="X231">
        <v>3.35228544068678E-3</v>
      </c>
      <c r="Y231">
        <v>-0.22254103418487001</v>
      </c>
      <c r="Z231">
        <v>1.94737769939991E-4</v>
      </c>
      <c r="AA231">
        <v>0</v>
      </c>
      <c r="AB231">
        <v>0.12024089149398599</v>
      </c>
      <c r="AC231">
        <v>0</v>
      </c>
      <c r="AD231">
        <v>0.114545664420299</v>
      </c>
    </row>
    <row r="232" spans="1:30" ht="15" customHeight="1" x14ac:dyDescent="0.3">
      <c r="A232" t="s">
        <v>255</v>
      </c>
      <c r="B232" t="s">
        <v>15</v>
      </c>
      <c r="C232">
        <v>37.928600000000003</v>
      </c>
      <c r="D232">
        <v>-87.895600000000002</v>
      </c>
      <c r="E232">
        <v>-2.4960956235040702E-2</v>
      </c>
      <c r="F232">
        <v>7.2379118670294507E-2</v>
      </c>
      <c r="G232">
        <v>-0.192094550645973</v>
      </c>
      <c r="H232">
        <v>1.3408678914837E-2</v>
      </c>
      <c r="I232">
        <v>-3.6653912522670799E-2</v>
      </c>
      <c r="J232">
        <v>2.4532734008612299E-2</v>
      </c>
      <c r="K232">
        <v>-0.13977604770289601</v>
      </c>
      <c r="L232">
        <v>8.1455475311850607E-3</v>
      </c>
      <c r="S232" t="s">
        <v>962</v>
      </c>
      <c r="T232" t="s">
        <v>15</v>
      </c>
      <c r="U232">
        <v>38.736899999999999</v>
      </c>
      <c r="V232">
        <v>-85.394199999999998</v>
      </c>
      <c r="W232">
        <v>-5.23408034252913E-2</v>
      </c>
      <c r="X232">
        <v>1.53792332191021E-2</v>
      </c>
      <c r="Y232">
        <v>-0.336035533837794</v>
      </c>
      <c r="Z232">
        <v>5.9475032014701104E-3</v>
      </c>
      <c r="AA232">
        <v>0</v>
      </c>
      <c r="AB232">
        <v>0.34084406638214598</v>
      </c>
      <c r="AC232">
        <v>0</v>
      </c>
      <c r="AD232">
        <v>0.52972097985566502</v>
      </c>
    </row>
    <row r="233" spans="1:30" ht="15" customHeight="1" x14ac:dyDescent="0.3">
      <c r="A233" t="s">
        <v>256</v>
      </c>
      <c r="B233" t="s">
        <v>15</v>
      </c>
      <c r="C233">
        <v>38.887799999999999</v>
      </c>
      <c r="D233">
        <v>-86.551900000000003</v>
      </c>
      <c r="E233">
        <v>0</v>
      </c>
      <c r="F233">
        <v>0.23972131363959301</v>
      </c>
      <c r="G233">
        <v>-0.31641831852358099</v>
      </c>
      <c r="H233">
        <v>1.6328857768570999E-4</v>
      </c>
      <c r="I233">
        <v>0</v>
      </c>
      <c r="J233">
        <v>0.62875723792724703</v>
      </c>
      <c r="K233">
        <v>0</v>
      </c>
      <c r="L233">
        <v>0.29588316295464101</v>
      </c>
      <c r="S233" t="s">
        <v>254</v>
      </c>
      <c r="T233" t="s">
        <v>15</v>
      </c>
      <c r="U233">
        <v>40.58</v>
      </c>
      <c r="V233">
        <v>-85.658600000000007</v>
      </c>
      <c r="W233">
        <v>0</v>
      </c>
      <c r="X233">
        <v>0.25903053349334099</v>
      </c>
      <c r="Y233">
        <v>-0.12631124274959901</v>
      </c>
      <c r="Z233">
        <v>6.1088132387033298E-2</v>
      </c>
      <c r="AA233">
        <v>-7.5712699000370504E-2</v>
      </c>
      <c r="AB233">
        <v>5.0068541657681397E-2</v>
      </c>
      <c r="AC233">
        <v>-0.11899913612242401</v>
      </c>
      <c r="AD233">
        <v>4.67551216777966E-2</v>
      </c>
    </row>
    <row r="234" spans="1:30" ht="15" customHeight="1" x14ac:dyDescent="0.3">
      <c r="A234" t="s">
        <v>257</v>
      </c>
      <c r="B234" t="s">
        <v>15</v>
      </c>
      <c r="C234">
        <v>38.555599999999998</v>
      </c>
      <c r="D234">
        <v>-86.485799999999998</v>
      </c>
      <c r="E234">
        <v>0</v>
      </c>
      <c r="F234">
        <v>0.220685162735064</v>
      </c>
      <c r="G234">
        <v>0</v>
      </c>
      <c r="H234">
        <v>0.103218507703881</v>
      </c>
      <c r="I234">
        <v>-5.0646343816322603E-2</v>
      </c>
      <c r="J234">
        <v>7.5180693248972003E-2</v>
      </c>
      <c r="K234">
        <v>-0.133063219499647</v>
      </c>
      <c r="L234">
        <v>1.40894589805334E-2</v>
      </c>
      <c r="S234" t="s">
        <v>255</v>
      </c>
      <c r="T234" t="s">
        <v>15</v>
      </c>
      <c r="U234">
        <v>37.928600000000003</v>
      </c>
      <c r="V234">
        <v>-87.895600000000002</v>
      </c>
      <c r="W234">
        <v>-2.58210897241033E-2</v>
      </c>
      <c r="X234">
        <v>7.8728569751606595E-2</v>
      </c>
      <c r="Y234">
        <v>-0.18740170555058699</v>
      </c>
      <c r="Z234">
        <v>2.2234023753474101E-2</v>
      </c>
      <c r="AA234">
        <v>-3.5906419143748002E-2</v>
      </c>
      <c r="AB234">
        <v>4.1928621824035797E-2</v>
      </c>
      <c r="AC234">
        <v>-0.126991780130046</v>
      </c>
      <c r="AD234">
        <v>2.4084768194638201E-2</v>
      </c>
    </row>
    <row r="235" spans="1:30" ht="15" customHeight="1" x14ac:dyDescent="0.3">
      <c r="A235" t="s">
        <v>258</v>
      </c>
      <c r="B235" t="s">
        <v>15</v>
      </c>
      <c r="C235">
        <v>38.356699999999996</v>
      </c>
      <c r="D235">
        <v>-87.590599999999995</v>
      </c>
      <c r="E235">
        <v>0</v>
      </c>
      <c r="F235">
        <v>0.42839861561846498</v>
      </c>
      <c r="G235">
        <v>0</v>
      </c>
      <c r="H235">
        <v>0.80965793475023395</v>
      </c>
      <c r="I235">
        <v>0</v>
      </c>
      <c r="J235">
        <v>0.58557490217908703</v>
      </c>
      <c r="K235">
        <v>0</v>
      </c>
      <c r="L235">
        <v>0.61112161523420405</v>
      </c>
      <c r="S235" t="s">
        <v>256</v>
      </c>
      <c r="T235" t="s">
        <v>15</v>
      </c>
      <c r="U235">
        <v>38.887799999999999</v>
      </c>
      <c r="V235">
        <v>-86.551900000000003</v>
      </c>
      <c r="W235">
        <v>0</v>
      </c>
      <c r="X235">
        <v>0.30261084030604601</v>
      </c>
      <c r="Y235">
        <v>-0.30834258916450702</v>
      </c>
      <c r="Z235">
        <v>6.3342594206278798E-4</v>
      </c>
      <c r="AA235">
        <v>0</v>
      </c>
      <c r="AB235">
        <v>0.94301111139788696</v>
      </c>
      <c r="AC235">
        <v>0</v>
      </c>
      <c r="AD235">
        <v>0.71959630309497902</v>
      </c>
    </row>
    <row r="236" spans="1:30" ht="15" customHeight="1" x14ac:dyDescent="0.3">
      <c r="A236" t="s">
        <v>259</v>
      </c>
      <c r="B236" t="s">
        <v>15</v>
      </c>
      <c r="C236">
        <v>41.066400000000002</v>
      </c>
      <c r="D236">
        <v>-86.209699999999998</v>
      </c>
      <c r="E236">
        <v>-7.9289131920710406E-3</v>
      </c>
      <c r="F236">
        <v>6.4841064419267097E-2</v>
      </c>
      <c r="G236">
        <v>-0.15131920710867999</v>
      </c>
      <c r="H236">
        <v>1.2253242529222899E-2</v>
      </c>
      <c r="I236">
        <v>-0.106343130553657</v>
      </c>
      <c r="J236">
        <v>8.9220800231350691E-3</v>
      </c>
      <c r="K236">
        <v>-0.154408749145591</v>
      </c>
      <c r="L236">
        <v>4.6580248222659404E-3</v>
      </c>
      <c r="S236" t="s">
        <v>257</v>
      </c>
      <c r="T236" t="s">
        <v>15</v>
      </c>
      <c r="U236">
        <v>38.555599999999998</v>
      </c>
      <c r="V236">
        <v>-86.485799999999998</v>
      </c>
      <c r="W236">
        <v>0</v>
      </c>
      <c r="X236">
        <v>0.220685162735063</v>
      </c>
      <c r="Y236">
        <v>0</v>
      </c>
      <c r="Z236">
        <v>0.103218507703881</v>
      </c>
      <c r="AA236">
        <v>-5.0646343816322603E-2</v>
      </c>
      <c r="AB236">
        <v>7.5180693248972003E-2</v>
      </c>
      <c r="AC236">
        <v>-0.133063219499647</v>
      </c>
      <c r="AD236">
        <v>1.40894589805334E-2</v>
      </c>
    </row>
    <row r="237" spans="1:30" ht="15" customHeight="1" x14ac:dyDescent="0.3">
      <c r="A237" t="s">
        <v>260</v>
      </c>
      <c r="B237" t="s">
        <v>15</v>
      </c>
      <c r="C237">
        <v>39.759399999999999</v>
      </c>
      <c r="D237">
        <v>-87.226900000000001</v>
      </c>
      <c r="E237">
        <v>0</v>
      </c>
      <c r="F237">
        <v>0.79447959599272</v>
      </c>
      <c r="G237">
        <v>0</v>
      </c>
      <c r="H237">
        <v>0.59549802731429602</v>
      </c>
      <c r="I237">
        <v>0</v>
      </c>
      <c r="J237">
        <v>0.47109898048855198</v>
      </c>
      <c r="K237">
        <v>0</v>
      </c>
      <c r="L237">
        <v>0.49950107944008698</v>
      </c>
      <c r="S237" t="s">
        <v>258</v>
      </c>
      <c r="T237" t="s">
        <v>15</v>
      </c>
      <c r="U237">
        <v>38.356699999999996</v>
      </c>
      <c r="V237">
        <v>-87.590599999999995</v>
      </c>
      <c r="W237">
        <v>0</v>
      </c>
      <c r="X237">
        <v>0.50092597830871899</v>
      </c>
      <c r="Y237">
        <v>0</v>
      </c>
      <c r="Z237">
        <v>0.86718359705930603</v>
      </c>
      <c r="AA237">
        <v>0</v>
      </c>
      <c r="AB237">
        <v>0.67694717702137597</v>
      </c>
      <c r="AC237">
        <v>0</v>
      </c>
      <c r="AD237">
        <v>0.95586111314435096</v>
      </c>
    </row>
    <row r="238" spans="1:30" ht="15" customHeight="1" x14ac:dyDescent="0.3">
      <c r="A238" t="s">
        <v>261</v>
      </c>
      <c r="B238" t="s">
        <v>15</v>
      </c>
      <c r="C238">
        <v>39.604199999999999</v>
      </c>
      <c r="D238">
        <v>-85.453299999999999</v>
      </c>
      <c r="E238">
        <v>0</v>
      </c>
      <c r="F238">
        <v>0.78098257239153601</v>
      </c>
      <c r="G238">
        <v>0</v>
      </c>
      <c r="H238">
        <v>0.29283918182593699</v>
      </c>
      <c r="I238">
        <v>-6.0807938480066701E-2</v>
      </c>
      <c r="J238">
        <v>9.3102731678004993E-2</v>
      </c>
      <c r="K238">
        <v>-0.15952679618047999</v>
      </c>
      <c r="L238">
        <v>6.2289754055805504E-3</v>
      </c>
      <c r="S238" t="s">
        <v>259</v>
      </c>
      <c r="T238" t="s">
        <v>15</v>
      </c>
      <c r="U238">
        <v>41.066400000000002</v>
      </c>
      <c r="V238">
        <v>-86.209699999999998</v>
      </c>
      <c r="W238">
        <v>-8.0217203504875101E-3</v>
      </c>
      <c r="X238">
        <v>8.4696447680382994E-2</v>
      </c>
      <c r="Y238">
        <v>-0.16206960385042599</v>
      </c>
      <c r="Z238">
        <v>1.2973757111459899E-2</v>
      </c>
      <c r="AA238">
        <v>-0.10042576823398799</v>
      </c>
      <c r="AB238">
        <v>2.1652483796111201E-2</v>
      </c>
      <c r="AC238">
        <v>-0.14253980007404701</v>
      </c>
      <c r="AD238">
        <v>1.43882512898667E-2</v>
      </c>
    </row>
    <row r="239" spans="1:30" ht="15" customHeight="1" x14ac:dyDescent="0.3">
      <c r="A239" t="s">
        <v>963</v>
      </c>
      <c r="B239" t="s">
        <v>15</v>
      </c>
      <c r="C239">
        <v>38.688600000000001</v>
      </c>
      <c r="D239">
        <v>-85.784999999999997</v>
      </c>
      <c r="E239">
        <v>0</v>
      </c>
      <c r="F239">
        <v>0.14495790997079699</v>
      </c>
      <c r="G239">
        <v>-0.19974916631828801</v>
      </c>
      <c r="H239">
        <v>5.4827704159096699E-2</v>
      </c>
      <c r="I239">
        <v>0</v>
      </c>
      <c r="J239">
        <v>0.34501327662213899</v>
      </c>
      <c r="K239">
        <v>0</v>
      </c>
      <c r="L239">
        <v>0.12420253477479599</v>
      </c>
      <c r="S239" t="s">
        <v>260</v>
      </c>
      <c r="T239" t="s">
        <v>15</v>
      </c>
      <c r="U239">
        <v>39.759399999999999</v>
      </c>
      <c r="V239">
        <v>-87.226900000000001</v>
      </c>
      <c r="W239">
        <v>0</v>
      </c>
      <c r="X239">
        <v>0.89241125243705299</v>
      </c>
      <c r="Y239">
        <v>0</v>
      </c>
      <c r="Z239">
        <v>0.54400321489721504</v>
      </c>
      <c r="AA239">
        <v>0</v>
      </c>
      <c r="AB239">
        <v>0.57080305342864601</v>
      </c>
      <c r="AC239">
        <v>0</v>
      </c>
      <c r="AD239">
        <v>0.37504066555976601</v>
      </c>
    </row>
    <row r="240" spans="1:30" ht="15" customHeight="1" x14ac:dyDescent="0.3">
      <c r="A240" t="s">
        <v>263</v>
      </c>
      <c r="B240" t="s">
        <v>15</v>
      </c>
      <c r="C240">
        <v>38.9542</v>
      </c>
      <c r="D240">
        <v>-85.904399999999995</v>
      </c>
      <c r="E240">
        <v>-2.64616654280415E-2</v>
      </c>
      <c r="F240">
        <v>3.31290469445744E-2</v>
      </c>
      <c r="G240">
        <v>-0.28098334908808398</v>
      </c>
      <c r="H240">
        <v>9.7833072408049599E-4</v>
      </c>
      <c r="I240">
        <v>-7.6461770693637104E-2</v>
      </c>
      <c r="J240">
        <v>2.3536940818596998E-2</v>
      </c>
      <c r="K240">
        <v>-0.19864881081456601</v>
      </c>
      <c r="L240">
        <v>2.7249729611734E-3</v>
      </c>
      <c r="S240" t="s">
        <v>261</v>
      </c>
      <c r="T240" t="s">
        <v>15</v>
      </c>
      <c r="U240">
        <v>39.604199999999999</v>
      </c>
      <c r="V240">
        <v>-85.453299999999999</v>
      </c>
      <c r="W240">
        <v>0</v>
      </c>
      <c r="X240">
        <v>0.89248082416748797</v>
      </c>
      <c r="Y240">
        <v>0</v>
      </c>
      <c r="Z240">
        <v>0.44148627413187103</v>
      </c>
      <c r="AA240">
        <v>0</v>
      </c>
      <c r="AB240">
        <v>0.207115307754866</v>
      </c>
      <c r="AC240">
        <v>-0.13697348941533799</v>
      </c>
      <c r="AD240">
        <v>2.7323170447361499E-2</v>
      </c>
    </row>
    <row r="241" spans="1:30" ht="15" customHeight="1" x14ac:dyDescent="0.3">
      <c r="A241" t="s">
        <v>264</v>
      </c>
      <c r="B241" t="s">
        <v>15</v>
      </c>
      <c r="C241">
        <v>38.552799999999998</v>
      </c>
      <c r="D241">
        <v>-86.794399999999996</v>
      </c>
      <c r="E241">
        <v>0</v>
      </c>
      <c r="F241">
        <v>0.77750396662196997</v>
      </c>
      <c r="G241">
        <v>-0.120984278879015</v>
      </c>
      <c r="H241">
        <v>9.1868076277034694E-2</v>
      </c>
      <c r="I241">
        <v>0</v>
      </c>
      <c r="J241">
        <v>0.17398211824788401</v>
      </c>
      <c r="K241">
        <v>-9.6937799043062198E-2</v>
      </c>
      <c r="L241">
        <v>7.0340483984299998E-2</v>
      </c>
      <c r="S241" t="s">
        <v>262</v>
      </c>
      <c r="T241" t="s">
        <v>15</v>
      </c>
      <c r="U241">
        <v>38.6158</v>
      </c>
      <c r="V241">
        <v>-86.085599999999999</v>
      </c>
      <c r="W241">
        <v>-2.5469238816061401E-2</v>
      </c>
      <c r="X241">
        <v>4.7173201531549497E-2</v>
      </c>
      <c r="Y241">
        <v>-0.199313695485096</v>
      </c>
      <c r="Z241">
        <v>7.8077010995668605E-2</v>
      </c>
      <c r="AA241">
        <v>0</v>
      </c>
      <c r="AB241">
        <v>0.22882621748218401</v>
      </c>
      <c r="AC241">
        <v>0</v>
      </c>
      <c r="AD241">
        <v>0.13081032424293701</v>
      </c>
    </row>
    <row r="242" spans="1:30" ht="15" customHeight="1" x14ac:dyDescent="0.3">
      <c r="A242" t="s">
        <v>265</v>
      </c>
      <c r="B242" t="s">
        <v>15</v>
      </c>
      <c r="C242">
        <v>38.648899999999998</v>
      </c>
      <c r="D242">
        <v>-87.198899999999995</v>
      </c>
      <c r="E242">
        <v>-3.2749936831466001E-2</v>
      </c>
      <c r="F242">
        <v>5.4263835794542803E-2</v>
      </c>
      <c r="G242">
        <v>0</v>
      </c>
      <c r="H242">
        <v>0.178383656803625</v>
      </c>
      <c r="I242">
        <v>0</v>
      </c>
      <c r="J242">
        <v>0.43708075699496701</v>
      </c>
      <c r="K242">
        <v>0</v>
      </c>
      <c r="L242">
        <v>0.27472868508315501</v>
      </c>
      <c r="S242" t="s">
        <v>963</v>
      </c>
      <c r="T242" t="s">
        <v>15</v>
      </c>
      <c r="U242">
        <v>38.688600000000001</v>
      </c>
      <c r="V242">
        <v>-85.784999999999997</v>
      </c>
      <c r="W242">
        <v>0</v>
      </c>
      <c r="X242">
        <v>0.14495790997079699</v>
      </c>
      <c r="Y242">
        <v>-0.19974916631828801</v>
      </c>
      <c r="Z242">
        <v>5.4827704159096699E-2</v>
      </c>
      <c r="AA242">
        <v>0</v>
      </c>
      <c r="AB242">
        <v>0.34501327662213899</v>
      </c>
      <c r="AC242">
        <v>0</v>
      </c>
      <c r="AD242">
        <v>0.12420253477479599</v>
      </c>
    </row>
    <row r="243" spans="1:30" ht="15" customHeight="1" x14ac:dyDescent="0.3">
      <c r="A243" t="s">
        <v>266</v>
      </c>
      <c r="B243" t="s">
        <v>15</v>
      </c>
      <c r="C243">
        <v>39.996099999999998</v>
      </c>
      <c r="D243">
        <v>-86.354200000000006</v>
      </c>
      <c r="E243">
        <v>0</v>
      </c>
      <c r="F243">
        <v>0.67322066468242203</v>
      </c>
      <c r="G243">
        <v>-0.119667772931834</v>
      </c>
      <c r="H243">
        <v>8.8163005025976696E-2</v>
      </c>
      <c r="I243">
        <v>-7.5809886580748997E-2</v>
      </c>
      <c r="J243">
        <v>6.1679390236112797E-2</v>
      </c>
      <c r="K243">
        <v>-0.11144368737596</v>
      </c>
      <c r="L243">
        <v>4.1479076810721903E-2</v>
      </c>
      <c r="S243" t="s">
        <v>263</v>
      </c>
      <c r="T243" t="s">
        <v>15</v>
      </c>
      <c r="U243">
        <v>38.982199999999999</v>
      </c>
      <c r="V243">
        <v>-85.898899999999998</v>
      </c>
      <c r="W243">
        <v>-2.8103146853147298E-2</v>
      </c>
      <c r="X243">
        <v>4.50793238003259E-2</v>
      </c>
      <c r="Y243">
        <v>-0.31193181818181798</v>
      </c>
      <c r="Z243">
        <v>1.13882681438598E-3</v>
      </c>
      <c r="AA243">
        <v>-6.4947552447551696E-2</v>
      </c>
      <c r="AB243">
        <v>8.52708291745954E-2</v>
      </c>
      <c r="AC243">
        <v>-0.12027972027972</v>
      </c>
      <c r="AD243">
        <v>8.1575770632648495E-2</v>
      </c>
    </row>
    <row r="244" spans="1:30" ht="15" customHeight="1" x14ac:dyDescent="0.3">
      <c r="A244" t="s">
        <v>267</v>
      </c>
      <c r="B244" t="s">
        <v>15</v>
      </c>
      <c r="C244">
        <v>41.026699999999998</v>
      </c>
      <c r="D244">
        <v>-86.586699999999993</v>
      </c>
      <c r="E244">
        <v>0</v>
      </c>
      <c r="F244">
        <v>0.22425636780247499</v>
      </c>
      <c r="G244">
        <v>-0.16</v>
      </c>
      <c r="H244">
        <v>1.12486135975889E-2</v>
      </c>
      <c r="I244">
        <v>0</v>
      </c>
      <c r="J244">
        <v>0.485961214318754</v>
      </c>
      <c r="K244">
        <v>0</v>
      </c>
      <c r="L244">
        <v>0.57498303834715203</v>
      </c>
      <c r="S244" t="s">
        <v>264</v>
      </c>
      <c r="T244" t="s">
        <v>15</v>
      </c>
      <c r="U244">
        <v>38.552799999999998</v>
      </c>
      <c r="V244">
        <v>-86.794399999999996</v>
      </c>
      <c r="W244">
        <v>0</v>
      </c>
      <c r="X244">
        <v>0.793434061471885</v>
      </c>
      <c r="Y244">
        <v>-0.14510058003208701</v>
      </c>
      <c r="Z244">
        <v>6.0798404473953897E-2</v>
      </c>
      <c r="AA244">
        <v>0</v>
      </c>
      <c r="AB244">
        <v>0.30599965023533099</v>
      </c>
      <c r="AC244">
        <v>0</v>
      </c>
      <c r="AD244">
        <v>0.218018458044172</v>
      </c>
    </row>
    <row r="245" spans="1:30" ht="15" customHeight="1" x14ac:dyDescent="0.3">
      <c r="A245" t="s">
        <v>268</v>
      </c>
      <c r="B245" t="s">
        <v>16</v>
      </c>
      <c r="C245">
        <v>41.065600000000003</v>
      </c>
      <c r="D245">
        <v>-92.786699999999996</v>
      </c>
      <c r="E245">
        <v>0</v>
      </c>
      <c r="F245">
        <v>0.115034578936591</v>
      </c>
      <c r="G245">
        <v>-0.25623225965691698</v>
      </c>
      <c r="H245">
        <v>1.20658852291272E-4</v>
      </c>
      <c r="I245">
        <v>0</v>
      </c>
      <c r="J245">
        <v>0.98297777375686901</v>
      </c>
      <c r="K245">
        <v>0</v>
      </c>
      <c r="L245">
        <v>0.70869641541808603</v>
      </c>
      <c r="S245" t="s">
        <v>265</v>
      </c>
      <c r="T245" t="s">
        <v>15</v>
      </c>
      <c r="U245">
        <v>38.648899999999998</v>
      </c>
      <c r="V245">
        <v>-87.198899999999995</v>
      </c>
      <c r="W245">
        <v>-3.3361260824482999E-2</v>
      </c>
      <c r="X245">
        <v>7.1176252070500198E-2</v>
      </c>
      <c r="Y245">
        <v>0</v>
      </c>
      <c r="Z245">
        <v>0.233826602170016</v>
      </c>
      <c r="AA245">
        <v>0</v>
      </c>
      <c r="AB245">
        <v>0.33791124023775099</v>
      </c>
      <c r="AC245">
        <v>0</v>
      </c>
      <c r="AD245">
        <v>0.30644820935130401</v>
      </c>
    </row>
    <row r="246" spans="1:30" ht="15" customHeight="1" x14ac:dyDescent="0.3">
      <c r="A246" t="s">
        <v>269</v>
      </c>
      <c r="B246" t="s">
        <v>16</v>
      </c>
      <c r="C246">
        <v>43.066400000000002</v>
      </c>
      <c r="D246">
        <v>-94.222200000000001</v>
      </c>
      <c r="E246">
        <v>0</v>
      </c>
      <c r="F246">
        <v>0.80071065232192995</v>
      </c>
      <c r="G246">
        <v>0</v>
      </c>
      <c r="H246">
        <v>0.21708869551448901</v>
      </c>
      <c r="I246">
        <v>0</v>
      </c>
      <c r="J246">
        <v>0.31254716066791299</v>
      </c>
      <c r="K246">
        <v>0</v>
      </c>
      <c r="L246">
        <v>0.60160353588223703</v>
      </c>
      <c r="S246" t="s">
        <v>964</v>
      </c>
      <c r="T246" t="s">
        <v>15</v>
      </c>
      <c r="U246">
        <v>41.194699999999997</v>
      </c>
      <c r="V246">
        <v>-87.0578</v>
      </c>
      <c r="W246">
        <v>0</v>
      </c>
      <c r="X246">
        <v>0.36763023950942603</v>
      </c>
      <c r="Y246">
        <v>-0.28420507214329099</v>
      </c>
      <c r="Z246">
        <v>1.45821504546968E-3</v>
      </c>
      <c r="AA246">
        <v>-0.14531931215770699</v>
      </c>
      <c r="AB246">
        <v>5.3362388484084901E-2</v>
      </c>
      <c r="AC246">
        <v>-0.18501975951842101</v>
      </c>
      <c r="AD246">
        <v>2.9116561658238099E-2</v>
      </c>
    </row>
    <row r="247" spans="1:30" ht="15" customHeight="1" x14ac:dyDescent="0.3">
      <c r="A247" t="s">
        <v>270</v>
      </c>
      <c r="B247" t="s">
        <v>16</v>
      </c>
      <c r="C247">
        <v>41.881399999999999</v>
      </c>
      <c r="D247">
        <v>-92.276399999999995</v>
      </c>
      <c r="E247">
        <v>0</v>
      </c>
      <c r="F247">
        <v>0.276870963532244</v>
      </c>
      <c r="G247">
        <v>-0.14877648667122401</v>
      </c>
      <c r="H247">
        <v>2.1785718384665202E-2</v>
      </c>
      <c r="I247">
        <v>0</v>
      </c>
      <c r="J247">
        <v>0.991486387763859</v>
      </c>
      <c r="K247">
        <v>0</v>
      </c>
      <c r="L247">
        <v>0.991486387763859</v>
      </c>
      <c r="S247" t="s">
        <v>266</v>
      </c>
      <c r="T247" t="s">
        <v>15</v>
      </c>
      <c r="U247">
        <v>39.996099999999998</v>
      </c>
      <c r="V247">
        <v>-86.354200000000006</v>
      </c>
      <c r="W247">
        <v>0</v>
      </c>
      <c r="X247">
        <v>0.60074798394278295</v>
      </c>
      <c r="Y247">
        <v>0</v>
      </c>
      <c r="Z247">
        <v>0.176116101675274</v>
      </c>
      <c r="AA247">
        <v>-7.0652844625447395E-2</v>
      </c>
      <c r="AB247">
        <v>9.7658501265126499E-2</v>
      </c>
      <c r="AC247">
        <v>-9.8883129705047507E-2</v>
      </c>
      <c r="AD247">
        <v>8.2608222313507604E-2</v>
      </c>
    </row>
    <row r="248" spans="1:30" ht="15" customHeight="1" x14ac:dyDescent="0.3">
      <c r="A248" t="s">
        <v>965</v>
      </c>
      <c r="B248" t="s">
        <v>16</v>
      </c>
      <c r="C248">
        <v>43.060299999999998</v>
      </c>
      <c r="D248">
        <v>-92.671700000000001</v>
      </c>
      <c r="E248">
        <v>0</v>
      </c>
      <c r="F248">
        <v>0.59350194476707696</v>
      </c>
      <c r="G248">
        <v>-0.16539986329459999</v>
      </c>
      <c r="H248">
        <v>8.7975459999023002E-3</v>
      </c>
      <c r="I248">
        <v>0</v>
      </c>
      <c r="J248">
        <v>0.54119267145830097</v>
      </c>
      <c r="K248">
        <v>0</v>
      </c>
      <c r="L248">
        <v>0.42378612168733898</v>
      </c>
      <c r="S248" t="s">
        <v>267</v>
      </c>
      <c r="T248" t="s">
        <v>15</v>
      </c>
      <c r="U248">
        <v>41.026699999999998</v>
      </c>
      <c r="V248">
        <v>-86.586699999999993</v>
      </c>
      <c r="W248">
        <v>0</v>
      </c>
      <c r="X248">
        <v>0.28446898429098699</v>
      </c>
      <c r="Y248">
        <v>-0.156115019128718</v>
      </c>
      <c r="Z248">
        <v>2.2069652909451402E-2</v>
      </c>
      <c r="AA248">
        <v>0</v>
      </c>
      <c r="AB248">
        <v>0.73725699225034502</v>
      </c>
      <c r="AC248">
        <v>0</v>
      </c>
      <c r="AD248">
        <v>0.82989611429644805</v>
      </c>
    </row>
    <row r="249" spans="1:30" ht="15" customHeight="1" x14ac:dyDescent="0.3">
      <c r="A249" t="s">
        <v>271</v>
      </c>
      <c r="B249" t="s">
        <v>16</v>
      </c>
      <c r="C249">
        <v>40.724400000000003</v>
      </c>
      <c r="D249">
        <v>-95.019199999999998</v>
      </c>
      <c r="E249">
        <v>-2.7095010252904801E-2</v>
      </c>
      <c r="F249">
        <v>3.8561312530053501E-2</v>
      </c>
      <c r="G249">
        <v>-0.18051948051948</v>
      </c>
      <c r="H249">
        <v>3.2044047218484002E-3</v>
      </c>
      <c r="I249">
        <v>0</v>
      </c>
      <c r="J249">
        <v>0.806231246253164</v>
      </c>
      <c r="K249">
        <v>0</v>
      </c>
      <c r="L249">
        <v>0.83229028934233296</v>
      </c>
      <c r="S249" t="s">
        <v>268</v>
      </c>
      <c r="T249" t="s">
        <v>16</v>
      </c>
      <c r="U249">
        <v>41.065600000000003</v>
      </c>
      <c r="V249">
        <v>-92.786699999999996</v>
      </c>
      <c r="W249">
        <v>0</v>
      </c>
      <c r="X249">
        <v>0.115034578936591</v>
      </c>
      <c r="Y249">
        <v>-0.25623225965691798</v>
      </c>
      <c r="Z249">
        <v>1.20658852291272E-4</v>
      </c>
      <c r="AA249">
        <v>0</v>
      </c>
      <c r="AB249">
        <v>0.98297777375686901</v>
      </c>
      <c r="AC249">
        <v>0</v>
      </c>
      <c r="AD249">
        <v>0.70869641541808603</v>
      </c>
    </row>
    <row r="250" spans="1:30" ht="15" customHeight="1" x14ac:dyDescent="0.3">
      <c r="A250" t="s">
        <v>272</v>
      </c>
      <c r="B250" t="s">
        <v>16</v>
      </c>
      <c r="C250">
        <v>41.794699999999999</v>
      </c>
      <c r="D250">
        <v>-90.263900000000007</v>
      </c>
      <c r="E250">
        <v>0</v>
      </c>
      <c r="F250">
        <v>0.90743790075335995</v>
      </c>
      <c r="G250">
        <v>0</v>
      </c>
      <c r="H250">
        <v>0.33831966616997999</v>
      </c>
      <c r="I250">
        <v>-7.8838004101161596E-2</v>
      </c>
      <c r="J250">
        <v>7.1665359943148293E-2</v>
      </c>
      <c r="K250">
        <v>-8.6261107313738705E-2</v>
      </c>
      <c r="L250">
        <v>8.5547158115284905E-2</v>
      </c>
      <c r="S250" t="s">
        <v>269</v>
      </c>
      <c r="T250" t="s">
        <v>16</v>
      </c>
      <c r="U250">
        <v>43.066400000000002</v>
      </c>
      <c r="V250">
        <v>-94.222200000000001</v>
      </c>
      <c r="W250">
        <v>0</v>
      </c>
      <c r="X250">
        <v>0.86267746420904601</v>
      </c>
      <c r="Y250">
        <v>-0.127175120325805</v>
      </c>
      <c r="Z250">
        <v>3.8442128354179102E-2</v>
      </c>
      <c r="AA250">
        <v>0</v>
      </c>
      <c r="AB250">
        <v>0.324214476052339</v>
      </c>
      <c r="AC250">
        <v>0</v>
      </c>
      <c r="AD250">
        <v>0.636751644153151</v>
      </c>
    </row>
    <row r="251" spans="1:30" ht="15" customHeight="1" x14ac:dyDescent="0.3">
      <c r="A251" t="s">
        <v>273</v>
      </c>
      <c r="B251" t="s">
        <v>16</v>
      </c>
      <c r="C251">
        <v>43.403599999999997</v>
      </c>
      <c r="D251">
        <v>-94.747200000000007</v>
      </c>
      <c r="E251">
        <v>-1.18523581681476E-2</v>
      </c>
      <c r="F251">
        <v>8.1959552200672595E-2</v>
      </c>
      <c r="G251">
        <v>-0.18590567327409499</v>
      </c>
      <c r="H251">
        <v>6.6231352084774101E-4</v>
      </c>
      <c r="I251">
        <v>0</v>
      </c>
      <c r="J251">
        <v>0.16147687262765301</v>
      </c>
      <c r="K251">
        <v>0</v>
      </c>
      <c r="L251">
        <v>0.63751416307681996</v>
      </c>
      <c r="S251" t="s">
        <v>270</v>
      </c>
      <c r="T251" t="s">
        <v>16</v>
      </c>
      <c r="U251">
        <v>41.881399999999999</v>
      </c>
      <c r="V251">
        <v>-92.276399999999995</v>
      </c>
      <c r="W251">
        <v>0</v>
      </c>
      <c r="X251">
        <v>0.28509355818535198</v>
      </c>
      <c r="Y251">
        <v>-0.16077378748611601</v>
      </c>
      <c r="Z251">
        <v>2.16069322064351E-2</v>
      </c>
      <c r="AA251">
        <v>0</v>
      </c>
      <c r="AB251">
        <v>0.87370014027238596</v>
      </c>
      <c r="AC251">
        <v>0</v>
      </c>
      <c r="AD251">
        <v>0.87370014027238596</v>
      </c>
    </row>
    <row r="252" spans="1:30" ht="15" customHeight="1" x14ac:dyDescent="0.3">
      <c r="A252" t="s">
        <v>274</v>
      </c>
      <c r="B252" t="s">
        <v>16</v>
      </c>
      <c r="C252">
        <v>41.021099999999997</v>
      </c>
      <c r="D252">
        <v>-91.955299999999994</v>
      </c>
      <c r="E252">
        <v>0</v>
      </c>
      <c r="F252">
        <v>0.45843074681221502</v>
      </c>
      <c r="G252">
        <v>0</v>
      </c>
      <c r="H252">
        <v>0.167372273143503</v>
      </c>
      <c r="I252">
        <v>0</v>
      </c>
      <c r="J252">
        <v>0.28539221763114703</v>
      </c>
      <c r="K252">
        <v>-8.9610389610389501E-2</v>
      </c>
      <c r="L252">
        <v>5.7862703384803899E-2</v>
      </c>
      <c r="S252" t="s">
        <v>965</v>
      </c>
      <c r="T252" t="s">
        <v>16</v>
      </c>
      <c r="U252">
        <v>43.060299999999998</v>
      </c>
      <c r="V252">
        <v>-92.671700000000001</v>
      </c>
      <c r="W252">
        <v>0</v>
      </c>
      <c r="X252">
        <v>0.53043494360051902</v>
      </c>
      <c r="Y252">
        <v>-0.18042700234481099</v>
      </c>
      <c r="Z252">
        <v>8.2592942521390895E-3</v>
      </c>
      <c r="AA252">
        <v>0</v>
      </c>
      <c r="AB252">
        <v>0.61026271668877896</v>
      </c>
      <c r="AC252">
        <v>0</v>
      </c>
      <c r="AD252">
        <v>0.45763904561327901</v>
      </c>
    </row>
    <row r="253" spans="1:30" ht="15" customHeight="1" x14ac:dyDescent="0.3">
      <c r="A253" t="s">
        <v>275</v>
      </c>
      <c r="B253" t="s">
        <v>16</v>
      </c>
      <c r="C253">
        <v>42.8825</v>
      </c>
      <c r="D253">
        <v>-91.830299999999994</v>
      </c>
      <c r="E253">
        <v>0</v>
      </c>
      <c r="F253">
        <v>0.86645169998549099</v>
      </c>
      <c r="G253">
        <v>-0.108721804511279</v>
      </c>
      <c r="H253">
        <v>8.8947580347382496E-2</v>
      </c>
      <c r="I253">
        <v>0</v>
      </c>
      <c r="J253">
        <v>0.65364712043637097</v>
      </c>
      <c r="K253">
        <v>0</v>
      </c>
      <c r="L253">
        <v>0.56538884789003596</v>
      </c>
      <c r="S253" t="s">
        <v>271</v>
      </c>
      <c r="T253" t="s">
        <v>16</v>
      </c>
      <c r="U253">
        <v>40.724400000000003</v>
      </c>
      <c r="V253">
        <v>-95.019199999999998</v>
      </c>
      <c r="W253">
        <v>-2.6595088238924001E-2</v>
      </c>
      <c r="X253">
        <v>6.06188096718875E-2</v>
      </c>
      <c r="Y253">
        <v>-0.193601135381958</v>
      </c>
      <c r="Z253">
        <v>3.1832650444877102E-3</v>
      </c>
      <c r="AA253">
        <v>0</v>
      </c>
      <c r="AB253">
        <v>0.82474808608776795</v>
      </c>
      <c r="AC253">
        <v>0</v>
      </c>
      <c r="AD253">
        <v>0.93402841572435602</v>
      </c>
    </row>
    <row r="254" spans="1:30" ht="15" customHeight="1" x14ac:dyDescent="0.3">
      <c r="A254" t="s">
        <v>276</v>
      </c>
      <c r="B254" t="s">
        <v>16</v>
      </c>
      <c r="C254">
        <v>43.284399999999998</v>
      </c>
      <c r="D254">
        <v>-93.630600000000001</v>
      </c>
      <c r="E254">
        <v>0</v>
      </c>
      <c r="F254">
        <v>0.367702192573993</v>
      </c>
      <c r="G254">
        <v>-0.15659307603959699</v>
      </c>
      <c r="H254">
        <v>3.84633790910879E-3</v>
      </c>
      <c r="I254">
        <v>0</v>
      </c>
      <c r="J254">
        <v>0.31522459563135302</v>
      </c>
      <c r="K254">
        <v>0</v>
      </c>
      <c r="L254">
        <v>0.53282411711830602</v>
      </c>
      <c r="S254" t="s">
        <v>272</v>
      </c>
      <c r="T254" t="s">
        <v>16</v>
      </c>
      <c r="U254">
        <v>41.794699999999999</v>
      </c>
      <c r="V254">
        <v>-90.263900000000007</v>
      </c>
      <c r="W254">
        <v>0</v>
      </c>
      <c r="X254">
        <v>0.92742820328649</v>
      </c>
      <c r="Y254">
        <v>0</v>
      </c>
      <c r="Z254">
        <v>0.21860128279107099</v>
      </c>
      <c r="AA254">
        <v>0</v>
      </c>
      <c r="AB254">
        <v>0.11861184251406499</v>
      </c>
      <c r="AC254">
        <v>0</v>
      </c>
      <c r="AD254">
        <v>0.18194955034230001</v>
      </c>
    </row>
    <row r="255" spans="1:30" ht="15" customHeight="1" x14ac:dyDescent="0.3">
      <c r="A255" t="s">
        <v>277</v>
      </c>
      <c r="B255" t="s">
        <v>16</v>
      </c>
      <c r="C255">
        <v>42.583599999999997</v>
      </c>
      <c r="D255">
        <v>-94.200599999999994</v>
      </c>
      <c r="E255">
        <v>-1.5957253825586999E-2</v>
      </c>
      <c r="F255">
        <v>9.2782866262993799E-2</v>
      </c>
      <c r="G255">
        <v>-0.23599802158632799</v>
      </c>
      <c r="H255" s="32" t="s">
        <v>1350</v>
      </c>
      <c r="I255">
        <v>0</v>
      </c>
      <c r="J255">
        <v>0.45278628121341102</v>
      </c>
      <c r="K255">
        <v>0</v>
      </c>
      <c r="L255">
        <v>0.97794017239798403</v>
      </c>
      <c r="S255" t="s">
        <v>273</v>
      </c>
      <c r="T255" t="s">
        <v>16</v>
      </c>
      <c r="U255">
        <v>43.403599999999997</v>
      </c>
      <c r="V255">
        <v>-94.747200000000007</v>
      </c>
      <c r="W255">
        <v>0</v>
      </c>
      <c r="X255">
        <v>0.10060204279552799</v>
      </c>
      <c r="Y255">
        <v>-0.22747747747747701</v>
      </c>
      <c r="Z255" s="7">
        <v>8.7260016580393906E-5</v>
      </c>
      <c r="AA255">
        <v>0</v>
      </c>
      <c r="AB255">
        <v>0.16737604523608199</v>
      </c>
      <c r="AC255">
        <v>0</v>
      </c>
      <c r="AD255">
        <v>0.63725092645269299</v>
      </c>
    </row>
    <row r="256" spans="1:30" ht="15" customHeight="1" x14ac:dyDescent="0.3">
      <c r="A256" t="s">
        <v>278</v>
      </c>
      <c r="B256" t="s">
        <v>16</v>
      </c>
      <c r="C256">
        <v>41.366399999999999</v>
      </c>
      <c r="D256">
        <v>-93.648099999999999</v>
      </c>
      <c r="E256">
        <v>0</v>
      </c>
      <c r="F256">
        <v>0.10010120934345999</v>
      </c>
      <c r="G256">
        <v>-0.158207681365576</v>
      </c>
      <c r="H256">
        <v>1.1938055256013399E-2</v>
      </c>
      <c r="I256">
        <v>0</v>
      </c>
      <c r="J256">
        <v>0.936860748787814</v>
      </c>
      <c r="K256">
        <v>0</v>
      </c>
      <c r="L256">
        <v>0.84574698018554695</v>
      </c>
      <c r="S256" t="s">
        <v>274</v>
      </c>
      <c r="T256" t="s">
        <v>16</v>
      </c>
      <c r="U256">
        <v>41.021099999999997</v>
      </c>
      <c r="V256">
        <v>-91.955299999999994</v>
      </c>
      <c r="W256">
        <v>0</v>
      </c>
      <c r="X256">
        <v>0.55340639524061097</v>
      </c>
      <c r="Y256">
        <v>0</v>
      </c>
      <c r="Z256">
        <v>0.19494559996747299</v>
      </c>
      <c r="AA256">
        <v>0</v>
      </c>
      <c r="AB256">
        <v>0.26968594636668902</v>
      </c>
      <c r="AC256">
        <v>-9.05220288781933E-2</v>
      </c>
      <c r="AD256">
        <v>7.1530839016749698E-2</v>
      </c>
    </row>
    <row r="257" spans="1:30" ht="15" customHeight="1" x14ac:dyDescent="0.3">
      <c r="A257" t="s">
        <v>279</v>
      </c>
      <c r="B257" t="s">
        <v>16</v>
      </c>
      <c r="C257">
        <v>42.518900000000002</v>
      </c>
      <c r="D257">
        <v>-93.253600000000006</v>
      </c>
      <c r="E257">
        <v>0</v>
      </c>
      <c r="F257">
        <v>0.529668377784137</v>
      </c>
      <c r="G257">
        <v>-9.3743095946924093E-2</v>
      </c>
      <c r="H257">
        <v>8.1088436138742295E-2</v>
      </c>
      <c r="I257">
        <v>0</v>
      </c>
      <c r="J257">
        <v>0.32758692983385401</v>
      </c>
      <c r="K257">
        <v>0</v>
      </c>
      <c r="L257">
        <v>0.30277092424898799</v>
      </c>
      <c r="S257" t="s">
        <v>275</v>
      </c>
      <c r="T257" t="s">
        <v>16</v>
      </c>
      <c r="U257">
        <v>42.8825</v>
      </c>
      <c r="V257">
        <v>-91.830299999999994</v>
      </c>
      <c r="W257">
        <v>0</v>
      </c>
      <c r="X257">
        <v>0.80653315533991699</v>
      </c>
      <c r="Y257">
        <v>0</v>
      </c>
      <c r="Z257">
        <v>0.10782817360541</v>
      </c>
      <c r="AA257">
        <v>0</v>
      </c>
      <c r="AB257">
        <v>0.62948103827663404</v>
      </c>
      <c r="AC257">
        <v>0</v>
      </c>
      <c r="AD257">
        <v>0.63608143845975496</v>
      </c>
    </row>
    <row r="258" spans="1:30" ht="15" customHeight="1" x14ac:dyDescent="0.3">
      <c r="A258" t="s">
        <v>280</v>
      </c>
      <c r="B258" t="s">
        <v>16</v>
      </c>
      <c r="C258">
        <v>42.781700000000001</v>
      </c>
      <c r="D258">
        <v>-96.145799999999994</v>
      </c>
      <c r="E258">
        <v>0</v>
      </c>
      <c r="F258">
        <v>0.27195724114882802</v>
      </c>
      <c r="G258">
        <v>-0.17807245386192699</v>
      </c>
      <c r="H258">
        <v>9.0055093891526997E-3</v>
      </c>
      <c r="I258">
        <v>0</v>
      </c>
      <c r="J258">
        <v>0.102472505472973</v>
      </c>
      <c r="K258">
        <v>0</v>
      </c>
      <c r="L258">
        <v>0.173129322963677</v>
      </c>
      <c r="S258" t="s">
        <v>276</v>
      </c>
      <c r="T258" t="s">
        <v>16</v>
      </c>
      <c r="U258">
        <v>43.284399999999998</v>
      </c>
      <c r="V258">
        <v>-93.630600000000001</v>
      </c>
      <c r="W258">
        <v>0</v>
      </c>
      <c r="X258">
        <v>0.45399437426531702</v>
      </c>
      <c r="Y258">
        <v>-0.18036836789308799</v>
      </c>
      <c r="Z258">
        <v>1.9776751906151399E-3</v>
      </c>
      <c r="AA258">
        <v>0</v>
      </c>
      <c r="AB258">
        <v>0.32806625662586603</v>
      </c>
      <c r="AC258">
        <v>0</v>
      </c>
      <c r="AD258">
        <v>0.53807668382158003</v>
      </c>
    </row>
    <row r="259" spans="1:30" ht="15" customHeight="1" x14ac:dyDescent="0.3">
      <c r="A259" t="s">
        <v>281</v>
      </c>
      <c r="B259" t="s">
        <v>16</v>
      </c>
      <c r="C259">
        <v>41.65</v>
      </c>
      <c r="D259">
        <v>-95.806100000000001</v>
      </c>
      <c r="E259">
        <v>0</v>
      </c>
      <c r="F259">
        <v>0.16087455797676301</v>
      </c>
      <c r="G259">
        <v>0</v>
      </c>
      <c r="H259">
        <v>0.33762946583417802</v>
      </c>
      <c r="I259">
        <v>0</v>
      </c>
      <c r="J259">
        <v>0.57603965062629203</v>
      </c>
      <c r="K259">
        <v>0</v>
      </c>
      <c r="L259">
        <v>0.62094977954338004</v>
      </c>
      <c r="S259" t="s">
        <v>277</v>
      </c>
      <c r="T259" t="s">
        <v>16</v>
      </c>
      <c r="U259">
        <v>42.583599999999997</v>
      </c>
      <c r="V259">
        <v>-94.200599999999994</v>
      </c>
      <c r="W259">
        <v>0</v>
      </c>
      <c r="X259">
        <v>0.130705546352089</v>
      </c>
      <c r="Y259">
        <v>-0.24798047585727401</v>
      </c>
      <c r="Z259" s="7">
        <v>9.4333789674281904E-5</v>
      </c>
      <c r="AA259">
        <v>0</v>
      </c>
      <c r="AB259">
        <v>0.53831838632232898</v>
      </c>
      <c r="AC259">
        <v>0</v>
      </c>
      <c r="AD259">
        <v>0.93625120321183097</v>
      </c>
    </row>
    <row r="260" spans="1:30" ht="15" customHeight="1" x14ac:dyDescent="0.3">
      <c r="A260" t="s">
        <v>282</v>
      </c>
      <c r="B260" t="s">
        <v>16</v>
      </c>
      <c r="C260">
        <v>40.705300000000001</v>
      </c>
      <c r="D260">
        <v>-94.242800000000003</v>
      </c>
      <c r="E260">
        <v>0</v>
      </c>
      <c r="F260">
        <v>0.32648311175223699</v>
      </c>
      <c r="G260">
        <v>0</v>
      </c>
      <c r="H260">
        <v>0.27137021489868401</v>
      </c>
      <c r="I260">
        <v>0</v>
      </c>
      <c r="J260">
        <v>0.68072368613965395</v>
      </c>
      <c r="K260">
        <v>0</v>
      </c>
      <c r="L260">
        <v>0.89925546575037196</v>
      </c>
      <c r="S260" t="s">
        <v>278</v>
      </c>
      <c r="T260" t="s">
        <v>16</v>
      </c>
      <c r="U260">
        <v>41.366399999999999</v>
      </c>
      <c r="V260">
        <v>-93.648099999999999</v>
      </c>
      <c r="W260">
        <v>0</v>
      </c>
      <c r="X260">
        <v>0.12603296114836701</v>
      </c>
      <c r="Y260">
        <v>-0.186659262001728</v>
      </c>
      <c r="Z260">
        <v>4.3005726206808903E-3</v>
      </c>
      <c r="AA260">
        <v>0</v>
      </c>
      <c r="AB260">
        <v>0.97425037362065103</v>
      </c>
      <c r="AC260">
        <v>0</v>
      </c>
      <c r="AD260">
        <v>0.79169235681023398</v>
      </c>
    </row>
    <row r="261" spans="1:30" ht="15" customHeight="1" x14ac:dyDescent="0.3">
      <c r="A261" t="s">
        <v>283</v>
      </c>
      <c r="B261" t="s">
        <v>16</v>
      </c>
      <c r="C261">
        <v>40.948599999999999</v>
      </c>
      <c r="D261">
        <v>-91.564700000000002</v>
      </c>
      <c r="E261">
        <v>0</v>
      </c>
      <c r="F261">
        <v>0.40188102013708799</v>
      </c>
      <c r="G261">
        <v>-0.185433854907539</v>
      </c>
      <c r="H261">
        <v>4.8048791933433099E-3</v>
      </c>
      <c r="I261">
        <v>0</v>
      </c>
      <c r="J261">
        <v>0.379815538619306</v>
      </c>
      <c r="K261">
        <v>0</v>
      </c>
      <c r="L261">
        <v>0.144924704714018</v>
      </c>
      <c r="S261" t="s">
        <v>279</v>
      </c>
      <c r="T261" t="s">
        <v>16</v>
      </c>
      <c r="U261">
        <v>42.518900000000002</v>
      </c>
      <c r="V261">
        <v>-93.253600000000006</v>
      </c>
      <c r="W261">
        <v>0</v>
      </c>
      <c r="X261">
        <v>0.52293970264488698</v>
      </c>
      <c r="Y261">
        <v>-0.124460076514871</v>
      </c>
      <c r="Z261">
        <v>3.0303933764967601E-2</v>
      </c>
      <c r="AA261">
        <v>0</v>
      </c>
      <c r="AB261">
        <v>0.37949719787304598</v>
      </c>
      <c r="AC261">
        <v>0</v>
      </c>
      <c r="AD261">
        <v>0.342054295445191</v>
      </c>
    </row>
    <row r="262" spans="1:30" ht="15" customHeight="1" x14ac:dyDescent="0.3">
      <c r="A262" t="s">
        <v>284</v>
      </c>
      <c r="B262" t="s">
        <v>16</v>
      </c>
      <c r="C262">
        <v>43.045299999999997</v>
      </c>
      <c r="D262">
        <v>-92.312200000000004</v>
      </c>
      <c r="E262">
        <v>0</v>
      </c>
      <c r="F262">
        <v>0.86193810397405601</v>
      </c>
      <c r="G262">
        <v>0</v>
      </c>
      <c r="H262">
        <v>0.69137069020328301</v>
      </c>
      <c r="I262">
        <v>0</v>
      </c>
      <c r="J262">
        <v>0.24451033666015201</v>
      </c>
      <c r="K262">
        <v>0</v>
      </c>
      <c r="L262">
        <v>0.279076997264328</v>
      </c>
      <c r="S262" t="s">
        <v>280</v>
      </c>
      <c r="T262" t="s">
        <v>16</v>
      </c>
      <c r="U262">
        <v>42.781700000000001</v>
      </c>
      <c r="V262">
        <v>-96.145799999999994</v>
      </c>
      <c r="W262">
        <v>0</v>
      </c>
      <c r="X262">
        <v>0.197700102973766</v>
      </c>
      <c r="Y262">
        <v>-0.22312723682586699</v>
      </c>
      <c r="Z262">
        <v>2.1164076931822198E-3</v>
      </c>
      <c r="AA262">
        <v>0</v>
      </c>
      <c r="AB262">
        <v>0.184655041670933</v>
      </c>
      <c r="AC262">
        <v>0</v>
      </c>
      <c r="AD262">
        <v>0.243539581114882</v>
      </c>
    </row>
    <row r="263" spans="1:30" ht="15" customHeight="1" x14ac:dyDescent="0.3">
      <c r="A263" t="s">
        <v>285</v>
      </c>
      <c r="B263" t="s">
        <v>16</v>
      </c>
      <c r="C263">
        <v>43.43</v>
      </c>
      <c r="D263">
        <v>-96.168599999999998</v>
      </c>
      <c r="E263">
        <v>0</v>
      </c>
      <c r="F263">
        <v>0.39023427366771002</v>
      </c>
      <c r="G263">
        <v>0</v>
      </c>
      <c r="H263">
        <v>0.51458238524281097</v>
      </c>
      <c r="I263">
        <v>0</v>
      </c>
      <c r="J263">
        <v>0.32720514090195002</v>
      </c>
      <c r="K263">
        <v>0</v>
      </c>
      <c r="L263">
        <v>0.326485596488022</v>
      </c>
      <c r="S263" t="s">
        <v>281</v>
      </c>
      <c r="T263" t="s">
        <v>16</v>
      </c>
      <c r="U263">
        <v>41.638100000000001</v>
      </c>
      <c r="V263">
        <v>-95.788300000000007</v>
      </c>
      <c r="W263">
        <v>0</v>
      </c>
      <c r="X263">
        <v>0.22151686109316801</v>
      </c>
      <c r="Y263">
        <v>0</v>
      </c>
      <c r="Z263">
        <v>0.32472150149707801</v>
      </c>
      <c r="AA263">
        <v>0</v>
      </c>
      <c r="AB263">
        <v>0.87785629645276297</v>
      </c>
      <c r="AC263">
        <v>0</v>
      </c>
      <c r="AD263">
        <v>0.94957734157306595</v>
      </c>
    </row>
    <row r="264" spans="1:30" ht="15" customHeight="1" x14ac:dyDescent="0.3">
      <c r="A264" t="s">
        <v>286</v>
      </c>
      <c r="B264" t="s">
        <v>16</v>
      </c>
      <c r="C264">
        <v>42.396900000000002</v>
      </c>
      <c r="D264">
        <v>-94.629199999999997</v>
      </c>
      <c r="E264">
        <v>-1.13192071086808E-2</v>
      </c>
      <c r="F264">
        <v>6.6893609422893199E-2</v>
      </c>
      <c r="G264">
        <v>-0.21470950102529099</v>
      </c>
      <c r="H264" s="32" t="s">
        <v>1351</v>
      </c>
      <c r="I264">
        <v>0</v>
      </c>
      <c r="J264">
        <v>0.99978379597397105</v>
      </c>
      <c r="K264">
        <v>0</v>
      </c>
      <c r="L264">
        <v>0.67998477070765195</v>
      </c>
      <c r="S264" t="s">
        <v>282</v>
      </c>
      <c r="T264" t="s">
        <v>16</v>
      </c>
      <c r="U264">
        <v>40.705300000000001</v>
      </c>
      <c r="V264">
        <v>-94.242800000000003</v>
      </c>
      <c r="W264">
        <v>0</v>
      </c>
      <c r="X264">
        <v>0.40686348850333198</v>
      </c>
      <c r="Y264">
        <v>0</v>
      </c>
      <c r="Z264">
        <v>0.11693131401259101</v>
      </c>
      <c r="AA264">
        <v>0</v>
      </c>
      <c r="AB264">
        <v>0.58555794746407996</v>
      </c>
      <c r="AC264">
        <v>0</v>
      </c>
      <c r="AD264">
        <v>0.96990377589050503</v>
      </c>
    </row>
    <row r="265" spans="1:30" ht="15" customHeight="1" x14ac:dyDescent="0.3">
      <c r="A265" t="s">
        <v>287</v>
      </c>
      <c r="B265" t="s">
        <v>16</v>
      </c>
      <c r="C265">
        <v>42.646900000000002</v>
      </c>
      <c r="D265">
        <v>-95.193299999999994</v>
      </c>
      <c r="E265">
        <v>0</v>
      </c>
      <c r="F265">
        <v>0.26772197598718001</v>
      </c>
      <c r="G265">
        <v>0</v>
      </c>
      <c r="H265">
        <v>0.41696010854610199</v>
      </c>
      <c r="I265">
        <v>-0.204921394395078</v>
      </c>
      <c r="J265">
        <v>5.5682885827657805E-4</v>
      </c>
      <c r="K265">
        <v>-0.15558441558441499</v>
      </c>
      <c r="L265">
        <v>2.2334932208781001E-3</v>
      </c>
      <c r="S265" t="s">
        <v>283</v>
      </c>
      <c r="T265" t="s">
        <v>16</v>
      </c>
      <c r="U265">
        <v>40.948599999999999</v>
      </c>
      <c r="V265">
        <v>-91.564700000000002</v>
      </c>
      <c r="W265">
        <v>0</v>
      </c>
      <c r="X265">
        <v>0.48646342411851501</v>
      </c>
      <c r="Y265">
        <v>-0.18952856966555601</v>
      </c>
      <c r="Z265">
        <v>6.1612628477828897E-3</v>
      </c>
      <c r="AA265">
        <v>0</v>
      </c>
      <c r="AB265">
        <v>0.46364838750001502</v>
      </c>
      <c r="AC265">
        <v>0</v>
      </c>
      <c r="AD265">
        <v>0.21889599086483599</v>
      </c>
    </row>
    <row r="266" spans="1:30" ht="15" customHeight="1" x14ac:dyDescent="0.3">
      <c r="A266" t="s">
        <v>288</v>
      </c>
      <c r="B266" t="s">
        <v>16</v>
      </c>
      <c r="C266">
        <v>42.035600000000002</v>
      </c>
      <c r="D266">
        <v>-92.580600000000004</v>
      </c>
      <c r="E266">
        <v>0</v>
      </c>
      <c r="F266">
        <v>0.88737377657169203</v>
      </c>
      <c r="G266">
        <v>0</v>
      </c>
      <c r="H266">
        <v>0.46510227922345998</v>
      </c>
      <c r="I266">
        <v>0</v>
      </c>
      <c r="J266">
        <v>0.79074230899019005</v>
      </c>
      <c r="K266">
        <v>0</v>
      </c>
      <c r="L266">
        <v>0.92258379546415703</v>
      </c>
      <c r="S266" t="s">
        <v>284</v>
      </c>
      <c r="T266" t="s">
        <v>16</v>
      </c>
      <c r="U266">
        <v>43.045299999999997</v>
      </c>
      <c r="V266">
        <v>-92.312200000000004</v>
      </c>
      <c r="W266">
        <v>0</v>
      </c>
      <c r="X266">
        <v>0.96365875491521302</v>
      </c>
      <c r="Y266">
        <v>0</v>
      </c>
      <c r="Z266">
        <v>0.55790707535796202</v>
      </c>
      <c r="AA266">
        <v>0</v>
      </c>
      <c r="AB266">
        <v>0.218318033278599</v>
      </c>
      <c r="AC266">
        <v>0</v>
      </c>
      <c r="AD266">
        <v>0.32662039305003698</v>
      </c>
    </row>
    <row r="267" spans="1:30" ht="15" customHeight="1" x14ac:dyDescent="0.3">
      <c r="A267" t="s">
        <v>289</v>
      </c>
      <c r="B267" t="s">
        <v>16</v>
      </c>
      <c r="C267">
        <v>41.282499999999999</v>
      </c>
      <c r="D267">
        <v>-91.707800000000006</v>
      </c>
      <c r="E267">
        <v>0</v>
      </c>
      <c r="F267">
        <v>0.391544873359569</v>
      </c>
      <c r="G267">
        <v>0</v>
      </c>
      <c r="H267">
        <v>0.110019825720498</v>
      </c>
      <c r="I267">
        <v>0</v>
      </c>
      <c r="J267">
        <v>0.56027180192488601</v>
      </c>
      <c r="K267">
        <v>0</v>
      </c>
      <c r="L267">
        <v>0.57168386132730498</v>
      </c>
      <c r="S267" t="s">
        <v>285</v>
      </c>
      <c r="T267" t="s">
        <v>16</v>
      </c>
      <c r="U267">
        <v>43.43</v>
      </c>
      <c r="V267">
        <v>-96.168599999999998</v>
      </c>
      <c r="W267">
        <v>0</v>
      </c>
      <c r="X267">
        <v>0.47176669654026099</v>
      </c>
      <c r="Y267">
        <v>0</v>
      </c>
      <c r="Z267">
        <v>0.37792161147714998</v>
      </c>
      <c r="AA267">
        <v>0</v>
      </c>
      <c r="AB267">
        <v>0.53869955448038298</v>
      </c>
      <c r="AC267">
        <v>0</v>
      </c>
      <c r="AD267">
        <v>0.47253127863510602</v>
      </c>
    </row>
    <row r="268" spans="1:30" ht="15" customHeight="1" x14ac:dyDescent="0.3">
      <c r="A268" t="s">
        <v>290</v>
      </c>
      <c r="B268" t="s">
        <v>17</v>
      </c>
      <c r="C268">
        <v>37.194200000000002</v>
      </c>
      <c r="D268">
        <v>-99.763300000000001</v>
      </c>
      <c r="E268">
        <v>0</v>
      </c>
      <c r="F268">
        <v>0.86939859646230899</v>
      </c>
      <c r="G268">
        <v>0</v>
      </c>
      <c r="H268">
        <v>0.86939859646230899</v>
      </c>
      <c r="I268">
        <v>0</v>
      </c>
      <c r="J268">
        <v>0.36707088456508602</v>
      </c>
      <c r="K268">
        <v>0</v>
      </c>
      <c r="L268">
        <v>0.78858685492786396</v>
      </c>
      <c r="S268" t="s">
        <v>286</v>
      </c>
      <c r="T268" t="s">
        <v>16</v>
      </c>
      <c r="U268">
        <v>42.396900000000002</v>
      </c>
      <c r="V268">
        <v>-94.629199999999997</v>
      </c>
      <c r="W268">
        <v>0</v>
      </c>
      <c r="X268">
        <v>0.10232838391869201</v>
      </c>
      <c r="Y268">
        <v>-0.227446624706899</v>
      </c>
      <c r="Z268" s="7">
        <v>7.6858214270628098E-5</v>
      </c>
      <c r="AA268">
        <v>0</v>
      </c>
      <c r="AB268">
        <v>0.96952173298046496</v>
      </c>
      <c r="AC268">
        <v>0</v>
      </c>
      <c r="AD268">
        <v>0.76847541147072695</v>
      </c>
    </row>
    <row r="269" spans="1:30" ht="15" customHeight="1" x14ac:dyDescent="0.3">
      <c r="A269" t="s">
        <v>966</v>
      </c>
      <c r="B269" t="s">
        <v>17</v>
      </c>
      <c r="C269">
        <v>39.575600000000001</v>
      </c>
      <c r="D269">
        <v>-95.110799999999998</v>
      </c>
      <c r="E269">
        <v>0</v>
      </c>
      <c r="F269">
        <v>0.91772503976081199</v>
      </c>
      <c r="G269">
        <v>0</v>
      </c>
      <c r="H269">
        <v>0.45300119992017901</v>
      </c>
      <c r="I269">
        <v>0</v>
      </c>
      <c r="J269">
        <v>0.256331522988266</v>
      </c>
      <c r="K269">
        <v>-0.108508977361436</v>
      </c>
      <c r="L269">
        <v>7.5963694452401198E-2</v>
      </c>
      <c r="S269" t="s">
        <v>287</v>
      </c>
      <c r="T269" t="s">
        <v>16</v>
      </c>
      <c r="U269">
        <v>42.646900000000002</v>
      </c>
      <c r="V269">
        <v>-95.193299999999994</v>
      </c>
      <c r="W269">
        <v>0</v>
      </c>
      <c r="X269">
        <v>0.33565233575160103</v>
      </c>
      <c r="Y269">
        <v>0</v>
      </c>
      <c r="Z269">
        <v>0.223769061555326</v>
      </c>
      <c r="AA269">
        <v>-0.20677526841910501</v>
      </c>
      <c r="AB269">
        <v>9.5286238056295003E-4</v>
      </c>
      <c r="AC269">
        <v>-0.16234727878563601</v>
      </c>
      <c r="AD269">
        <v>2.7675660068554602E-3</v>
      </c>
    </row>
    <row r="270" spans="1:30" ht="15" customHeight="1" x14ac:dyDescent="0.3">
      <c r="A270" t="s">
        <v>291</v>
      </c>
      <c r="B270" t="s">
        <v>17</v>
      </c>
      <c r="C270">
        <v>37.273299999999999</v>
      </c>
      <c r="D270">
        <v>-99.328900000000004</v>
      </c>
      <c r="E270">
        <v>-0.144360902255638</v>
      </c>
      <c r="F270">
        <v>2.5400338829625401E-2</v>
      </c>
      <c r="G270">
        <v>-0.17994531784005299</v>
      </c>
      <c r="H270">
        <v>1.1188739418798801E-2</v>
      </c>
      <c r="I270">
        <v>-2.3239917976760099E-2</v>
      </c>
      <c r="J270">
        <v>8.5045001572042395E-2</v>
      </c>
      <c r="K270">
        <v>-0.148844839371155</v>
      </c>
      <c r="L270">
        <v>4.9099629763037396E-4</v>
      </c>
      <c r="S270" t="s">
        <v>288</v>
      </c>
      <c r="T270" t="s">
        <v>16</v>
      </c>
      <c r="U270">
        <v>42.035600000000002</v>
      </c>
      <c r="V270">
        <v>-92.580600000000004</v>
      </c>
      <c r="W270">
        <v>0</v>
      </c>
      <c r="X270">
        <v>0.90423857982805</v>
      </c>
      <c r="Y270">
        <v>0</v>
      </c>
      <c r="Z270">
        <v>0.26616588754534298</v>
      </c>
      <c r="AA270">
        <v>0</v>
      </c>
      <c r="AB270">
        <v>0.85411386831537595</v>
      </c>
      <c r="AC270">
        <v>0</v>
      </c>
      <c r="AD270">
        <v>0.92054771157831705</v>
      </c>
    </row>
    <row r="271" spans="1:30" ht="15" customHeight="1" x14ac:dyDescent="0.3">
      <c r="A271" t="s">
        <v>292</v>
      </c>
      <c r="B271" t="s">
        <v>17</v>
      </c>
      <c r="C271">
        <v>37.168100000000003</v>
      </c>
      <c r="D271">
        <v>-94.83</v>
      </c>
      <c r="E271">
        <v>-8.2769559972661499E-2</v>
      </c>
      <c r="F271">
        <v>8.2594074950860602E-2</v>
      </c>
      <c r="G271">
        <v>-0.17726187171132701</v>
      </c>
      <c r="H271">
        <v>4.2086753416083401E-2</v>
      </c>
      <c r="I271">
        <v>0</v>
      </c>
      <c r="J271">
        <v>0.58945441739555104</v>
      </c>
      <c r="K271">
        <v>0</v>
      </c>
      <c r="L271">
        <v>0.189471741372259</v>
      </c>
      <c r="S271" t="s">
        <v>289</v>
      </c>
      <c r="T271" t="s">
        <v>16</v>
      </c>
      <c r="U271">
        <v>41.282499999999999</v>
      </c>
      <c r="V271">
        <v>-91.707800000000006</v>
      </c>
      <c r="W271">
        <v>0</v>
      </c>
      <c r="X271">
        <v>0.47113507687105199</v>
      </c>
      <c r="Y271">
        <v>-0.107984697025793</v>
      </c>
      <c r="Z271">
        <v>9.8201938967107993E-2</v>
      </c>
      <c r="AA271">
        <v>0</v>
      </c>
      <c r="AB271">
        <v>0.60734736864800498</v>
      </c>
      <c r="AC271">
        <v>0</v>
      </c>
      <c r="AD271">
        <v>0.54578242054797399</v>
      </c>
    </row>
    <row r="272" spans="1:30" ht="15" customHeight="1" x14ac:dyDescent="0.3">
      <c r="A272" t="s">
        <v>967</v>
      </c>
      <c r="B272" t="s">
        <v>17</v>
      </c>
      <c r="C272">
        <v>38.675800000000002</v>
      </c>
      <c r="D272">
        <v>-96.509699999999995</v>
      </c>
      <c r="E272">
        <v>0</v>
      </c>
      <c r="F272">
        <v>0.82647064175539198</v>
      </c>
      <c r="G272">
        <v>0</v>
      </c>
      <c r="H272">
        <v>0.64906988082959405</v>
      </c>
      <c r="I272">
        <v>-0.103500972492357</v>
      </c>
      <c r="J272">
        <v>9.2367142808716003E-3</v>
      </c>
      <c r="K272">
        <v>-0.13884412336759699</v>
      </c>
      <c r="L272">
        <v>3.2339330185505701E-2</v>
      </c>
      <c r="S272" t="s">
        <v>290</v>
      </c>
      <c r="T272" t="s">
        <v>17</v>
      </c>
      <c r="U272">
        <v>37.194200000000002</v>
      </c>
      <c r="V272">
        <v>-99.763300000000001</v>
      </c>
      <c r="W272">
        <v>0</v>
      </c>
      <c r="X272">
        <v>0.95529290961130098</v>
      </c>
      <c r="Y272">
        <v>0</v>
      </c>
      <c r="Z272">
        <v>0.95529290961130098</v>
      </c>
      <c r="AA272">
        <v>0</v>
      </c>
      <c r="AB272">
        <v>0.50355836147897104</v>
      </c>
      <c r="AC272">
        <v>0</v>
      </c>
      <c r="AD272">
        <v>0.94154409955279394</v>
      </c>
    </row>
    <row r="273" spans="1:30" ht="15" customHeight="1" x14ac:dyDescent="0.3">
      <c r="A273" t="s">
        <v>293</v>
      </c>
      <c r="B273" t="s">
        <v>17</v>
      </c>
      <c r="C273">
        <v>37.818300000000001</v>
      </c>
      <c r="D273">
        <v>-96.844399999999993</v>
      </c>
      <c r="E273">
        <v>0</v>
      </c>
      <c r="F273">
        <v>0.479578338399895</v>
      </c>
      <c r="G273">
        <v>0</v>
      </c>
      <c r="H273">
        <v>0.30070130417315399</v>
      </c>
      <c r="I273">
        <v>0</v>
      </c>
      <c r="J273">
        <v>0.29604621815552601</v>
      </c>
      <c r="K273">
        <v>0</v>
      </c>
      <c r="L273">
        <v>0.248145306462184</v>
      </c>
      <c r="S273" t="s">
        <v>966</v>
      </c>
      <c r="T273" t="s">
        <v>17</v>
      </c>
      <c r="U273">
        <v>39.575600000000001</v>
      </c>
      <c r="V273">
        <v>-95.110799999999998</v>
      </c>
      <c r="W273">
        <v>0</v>
      </c>
      <c r="X273">
        <v>0.91772503976081199</v>
      </c>
      <c r="Y273">
        <v>0</v>
      </c>
      <c r="Z273">
        <v>0.45300119992017801</v>
      </c>
      <c r="AA273">
        <v>0</v>
      </c>
      <c r="AB273">
        <v>0.256331522988266</v>
      </c>
      <c r="AC273">
        <v>-0.108508977361436</v>
      </c>
      <c r="AD273">
        <v>7.5963694452401295E-2</v>
      </c>
    </row>
    <row r="274" spans="1:30" ht="15" customHeight="1" x14ac:dyDescent="0.3">
      <c r="A274" t="s">
        <v>294</v>
      </c>
      <c r="B274" t="s">
        <v>17</v>
      </c>
      <c r="C274">
        <v>38.729700000000001</v>
      </c>
      <c r="D274">
        <v>-98.224999999999994</v>
      </c>
      <c r="E274">
        <v>0</v>
      </c>
      <c r="F274">
        <v>0.51548244645826102</v>
      </c>
      <c r="G274">
        <v>0</v>
      </c>
      <c r="H274">
        <v>0.43577845810983901</v>
      </c>
      <c r="I274">
        <v>-4.7768014385555203E-2</v>
      </c>
      <c r="J274">
        <v>4.3094790161988403E-2</v>
      </c>
      <c r="K274">
        <v>-8.2828170476243496E-2</v>
      </c>
      <c r="L274">
        <v>4.7226843002025697E-2</v>
      </c>
      <c r="S274" t="s">
        <v>291</v>
      </c>
      <c r="T274" t="s">
        <v>17</v>
      </c>
      <c r="U274">
        <v>37.273299999999999</v>
      </c>
      <c r="V274">
        <v>-99.328900000000004</v>
      </c>
      <c r="W274">
        <v>-0.17370109835863401</v>
      </c>
      <c r="X274">
        <v>1.14107996862651E-2</v>
      </c>
      <c r="Y274">
        <v>-0.214796988769592</v>
      </c>
      <c r="Z274">
        <v>4.3072940591081703E-3</v>
      </c>
      <c r="AA274">
        <v>-2.58546217450327E-2</v>
      </c>
      <c r="AB274">
        <v>7.5219241373508799E-2</v>
      </c>
      <c r="AC274">
        <v>-0.15435641120572599</v>
      </c>
      <c r="AD274">
        <v>8.2391855332074695E-4</v>
      </c>
    </row>
    <row r="275" spans="1:30" ht="15" customHeight="1" x14ac:dyDescent="0.3">
      <c r="A275" t="s">
        <v>295</v>
      </c>
      <c r="B275" t="s">
        <v>17</v>
      </c>
      <c r="C275">
        <v>37.8172</v>
      </c>
      <c r="D275">
        <v>-94.698599999999999</v>
      </c>
      <c r="E275">
        <v>-0.12672766197892801</v>
      </c>
      <c r="F275">
        <v>4.9129113832547498E-2</v>
      </c>
      <c r="G275">
        <v>-0.21449603886732299</v>
      </c>
      <c r="H275">
        <v>2.1174461724559598E-2</v>
      </c>
      <c r="I275">
        <v>0</v>
      </c>
      <c r="J275">
        <v>0.25422668576254598</v>
      </c>
      <c r="K275">
        <v>0</v>
      </c>
      <c r="L275">
        <v>0.33968146896692603</v>
      </c>
      <c r="S275" t="s">
        <v>292</v>
      </c>
      <c r="T275" t="s">
        <v>17</v>
      </c>
      <c r="U275">
        <v>37.176699999999997</v>
      </c>
      <c r="V275">
        <v>-94.842799999999997</v>
      </c>
      <c r="W275">
        <v>0</v>
      </c>
      <c r="X275">
        <v>0.100639288572761</v>
      </c>
      <c r="Y275">
        <v>-0.16830425283764999</v>
      </c>
      <c r="Z275">
        <v>5.9480770669551403E-2</v>
      </c>
      <c r="AA275">
        <v>0</v>
      </c>
      <c r="AB275">
        <v>0.39517526519575502</v>
      </c>
      <c r="AC275">
        <v>0</v>
      </c>
      <c r="AD275">
        <v>0.221080185430929</v>
      </c>
    </row>
    <row r="276" spans="1:30" ht="15" customHeight="1" x14ac:dyDescent="0.3">
      <c r="A276" t="s">
        <v>296</v>
      </c>
      <c r="B276" t="s">
        <v>17</v>
      </c>
      <c r="C276">
        <v>38.858600000000003</v>
      </c>
      <c r="D276">
        <v>-99.335800000000006</v>
      </c>
      <c r="E276">
        <v>0</v>
      </c>
      <c r="F276">
        <v>0.56711402495097896</v>
      </c>
      <c r="G276">
        <v>0</v>
      </c>
      <c r="H276">
        <v>0.47613448713938999</v>
      </c>
      <c r="I276">
        <v>-7.5311004784688898E-2</v>
      </c>
      <c r="J276">
        <v>4.2178455069927902E-3</v>
      </c>
      <c r="K276">
        <v>-0.13503759398496201</v>
      </c>
      <c r="L276">
        <v>7.9824736485376501E-4</v>
      </c>
      <c r="S276" t="s">
        <v>967</v>
      </c>
      <c r="T276" t="s">
        <v>17</v>
      </c>
      <c r="U276">
        <v>38.675800000000002</v>
      </c>
      <c r="V276">
        <v>-96.509699999999995</v>
      </c>
      <c r="W276">
        <v>0</v>
      </c>
      <c r="X276">
        <v>0.67267079646790295</v>
      </c>
      <c r="Y276">
        <v>0</v>
      </c>
      <c r="Z276">
        <v>0.59228442453243801</v>
      </c>
      <c r="AA276">
        <v>-0.10934664246824</v>
      </c>
      <c r="AB276">
        <v>1.2461685540755701E-2</v>
      </c>
      <c r="AC276">
        <v>-0.157894736842107</v>
      </c>
      <c r="AD276">
        <v>2.5395786074191101E-2</v>
      </c>
    </row>
    <row r="277" spans="1:30" ht="15" customHeight="1" x14ac:dyDescent="0.3">
      <c r="A277" t="s">
        <v>297</v>
      </c>
      <c r="B277" t="s">
        <v>17</v>
      </c>
      <c r="C277">
        <v>39.6678</v>
      </c>
      <c r="D277">
        <v>-95.52</v>
      </c>
      <c r="E277">
        <v>0</v>
      </c>
      <c r="F277">
        <v>0.85292953869491905</v>
      </c>
      <c r="G277">
        <v>0</v>
      </c>
      <c r="H277">
        <v>0.437803533068023</v>
      </c>
      <c r="I277">
        <v>-5.6828434723171901E-2</v>
      </c>
      <c r="J277">
        <v>5.0370454610664701E-2</v>
      </c>
      <c r="K277">
        <v>-0.10686261107313801</v>
      </c>
      <c r="L277">
        <v>1.5663150087739899E-2</v>
      </c>
      <c r="S277" t="s">
        <v>293</v>
      </c>
      <c r="T277" t="s">
        <v>17</v>
      </c>
      <c r="U277">
        <v>37.818300000000001</v>
      </c>
      <c r="V277">
        <v>-96.844399999999993</v>
      </c>
      <c r="W277">
        <v>0</v>
      </c>
      <c r="X277">
        <v>0.20609524653670699</v>
      </c>
      <c r="Y277">
        <v>-0.13825126496359399</v>
      </c>
      <c r="Z277">
        <v>9.9444322280719394E-2</v>
      </c>
      <c r="AA277">
        <v>0</v>
      </c>
      <c r="AB277">
        <v>0.18197669871209499</v>
      </c>
      <c r="AC277">
        <v>0</v>
      </c>
      <c r="AD277">
        <v>0.213348729560634</v>
      </c>
    </row>
    <row r="278" spans="1:30" ht="15" customHeight="1" x14ac:dyDescent="0.3">
      <c r="A278" t="s">
        <v>298</v>
      </c>
      <c r="B278" t="s">
        <v>17</v>
      </c>
      <c r="C278">
        <v>37.236400000000003</v>
      </c>
      <c r="D278">
        <v>-95.700299999999999</v>
      </c>
      <c r="E278">
        <v>0</v>
      </c>
      <c r="F278">
        <v>0.71222293133954495</v>
      </c>
      <c r="G278">
        <v>0</v>
      </c>
      <c r="H278">
        <v>0.46831560277170903</v>
      </c>
      <c r="I278">
        <v>0</v>
      </c>
      <c r="J278">
        <v>0.42053035644497799</v>
      </c>
      <c r="K278">
        <v>0</v>
      </c>
      <c r="L278">
        <v>0.210708716022108</v>
      </c>
      <c r="S278" t="s">
        <v>294</v>
      </c>
      <c r="T278" t="s">
        <v>17</v>
      </c>
      <c r="U278">
        <v>38.729700000000001</v>
      </c>
      <c r="V278">
        <v>-98.224999999999994</v>
      </c>
      <c r="W278">
        <v>0</v>
      </c>
      <c r="X278">
        <v>0.19126035750453299</v>
      </c>
      <c r="Y278">
        <v>0</v>
      </c>
      <c r="Z278">
        <v>0.188573098630053</v>
      </c>
      <c r="AA278">
        <v>-4.9462495636470601E-2</v>
      </c>
      <c r="AB278">
        <v>5.1943314376377198E-2</v>
      </c>
      <c r="AC278">
        <v>-9.4909169871169402E-2</v>
      </c>
      <c r="AD278">
        <v>3.3712604370528303E-2</v>
      </c>
    </row>
    <row r="279" spans="1:30" ht="15" customHeight="1" x14ac:dyDescent="0.3">
      <c r="A279" t="s">
        <v>299</v>
      </c>
      <c r="B279" t="s">
        <v>17</v>
      </c>
      <c r="C279">
        <v>37.941099999999999</v>
      </c>
      <c r="D279">
        <v>-101.2492</v>
      </c>
      <c r="E279">
        <v>0.120451127819549</v>
      </c>
      <c r="F279">
        <v>2.1668850869837799E-2</v>
      </c>
      <c r="G279">
        <v>0.120451127819549</v>
      </c>
      <c r="H279">
        <v>2.1668850869837799E-2</v>
      </c>
      <c r="I279">
        <v>-7.23444976076556E-2</v>
      </c>
      <c r="J279">
        <v>1.43448728714208E-3</v>
      </c>
      <c r="K279">
        <v>-0.15856459330143499</v>
      </c>
      <c r="L279">
        <v>2.9905990071331498E-4</v>
      </c>
      <c r="S279" t="s">
        <v>295</v>
      </c>
      <c r="T279" t="s">
        <v>17</v>
      </c>
      <c r="U279">
        <v>37.8172</v>
      </c>
      <c r="V279">
        <v>-94.698599999999999</v>
      </c>
      <c r="W279">
        <v>-0.130049864403814</v>
      </c>
      <c r="X279">
        <v>6.5435817500763993E-2</v>
      </c>
      <c r="Y279">
        <v>-0.23145831510803899</v>
      </c>
      <c r="Z279">
        <v>2.2017168918091998E-2</v>
      </c>
      <c r="AA279">
        <v>0</v>
      </c>
      <c r="AB279">
        <v>0.23542251148681501</v>
      </c>
      <c r="AC279">
        <v>0</v>
      </c>
      <c r="AD279">
        <v>0.36845665082909701</v>
      </c>
    </row>
    <row r="280" spans="1:30" ht="15" customHeight="1" x14ac:dyDescent="0.3">
      <c r="A280" t="s">
        <v>968</v>
      </c>
      <c r="B280" t="s">
        <v>17</v>
      </c>
      <c r="C280">
        <v>38.181699999999999</v>
      </c>
      <c r="D280">
        <v>-99.099400000000003</v>
      </c>
      <c r="E280">
        <v>0</v>
      </c>
      <c r="F280">
        <v>0.39863926321640403</v>
      </c>
      <c r="G280">
        <v>0</v>
      </c>
      <c r="H280">
        <v>0.325977085472683</v>
      </c>
      <c r="I280">
        <v>0</v>
      </c>
      <c r="J280">
        <v>0.73860894056396198</v>
      </c>
      <c r="K280">
        <v>0</v>
      </c>
      <c r="L280">
        <v>0.17684553076873399</v>
      </c>
      <c r="S280" t="s">
        <v>296</v>
      </c>
      <c r="T280" t="s">
        <v>17</v>
      </c>
      <c r="U280">
        <v>38.858600000000003</v>
      </c>
      <c r="V280">
        <v>-99.335800000000006</v>
      </c>
      <c r="W280">
        <v>0</v>
      </c>
      <c r="X280">
        <v>0.77837717578672905</v>
      </c>
      <c r="Y280">
        <v>0</v>
      </c>
      <c r="Z280">
        <v>0.74409366026373103</v>
      </c>
      <c r="AA280">
        <v>-8.0618289522399203E-2</v>
      </c>
      <c r="AB280">
        <v>4.3894945417875296E-3</v>
      </c>
      <c r="AC280">
        <v>-0.15913859064544</v>
      </c>
      <c r="AD280">
        <v>1.5624916187238899E-4</v>
      </c>
    </row>
    <row r="281" spans="1:30" ht="15" customHeight="1" x14ac:dyDescent="0.3">
      <c r="A281" t="s">
        <v>300</v>
      </c>
      <c r="B281" t="s">
        <v>17</v>
      </c>
      <c r="C281">
        <v>38.958300000000001</v>
      </c>
      <c r="D281">
        <v>-95.251400000000004</v>
      </c>
      <c r="E281">
        <v>0</v>
      </c>
      <c r="F281">
        <v>0.58634031845160794</v>
      </c>
      <c r="G281">
        <v>0</v>
      </c>
      <c r="H281">
        <v>0.16052696490000201</v>
      </c>
      <c r="I281">
        <v>0</v>
      </c>
      <c r="J281">
        <v>0.47492948177484801</v>
      </c>
      <c r="K281">
        <v>0</v>
      </c>
      <c r="L281">
        <v>0.20850742231345501</v>
      </c>
      <c r="S281" t="s">
        <v>297</v>
      </c>
      <c r="T281" t="s">
        <v>17</v>
      </c>
      <c r="U281">
        <v>39.6678</v>
      </c>
      <c r="V281">
        <v>-95.52</v>
      </c>
      <c r="W281">
        <v>0</v>
      </c>
      <c r="X281">
        <v>0.67462561186066405</v>
      </c>
      <c r="Y281">
        <v>0</v>
      </c>
      <c r="Z281">
        <v>0.57855214752844397</v>
      </c>
      <c r="AA281">
        <v>-5.9206466740713101E-2</v>
      </c>
      <c r="AB281">
        <v>5.61213798178892E-2</v>
      </c>
      <c r="AC281">
        <v>-0.114957423176601</v>
      </c>
      <c r="AD281">
        <v>1.49452611759813E-2</v>
      </c>
    </row>
    <row r="282" spans="1:30" ht="15" customHeight="1" x14ac:dyDescent="0.3">
      <c r="A282" t="s">
        <v>969</v>
      </c>
      <c r="B282" t="s">
        <v>17</v>
      </c>
      <c r="C282">
        <v>39.325600000000001</v>
      </c>
      <c r="D282">
        <v>-94.918899999999994</v>
      </c>
      <c r="E282">
        <v>0</v>
      </c>
      <c r="F282">
        <v>0.39827377448755702</v>
      </c>
      <c r="G282">
        <v>0</v>
      </c>
      <c r="H282">
        <v>0.72743216187739301</v>
      </c>
      <c r="I282">
        <v>0</v>
      </c>
      <c r="J282">
        <v>0.348293106220745</v>
      </c>
      <c r="K282">
        <v>0</v>
      </c>
      <c r="L282">
        <v>0.17549089539701601</v>
      </c>
      <c r="S282" t="s">
        <v>298</v>
      </c>
      <c r="T282" t="s">
        <v>17</v>
      </c>
      <c r="U282">
        <v>37.236400000000003</v>
      </c>
      <c r="V282">
        <v>-95.700299999999999</v>
      </c>
      <c r="W282">
        <v>0</v>
      </c>
      <c r="X282">
        <v>0.43553785285173002</v>
      </c>
      <c r="Y282">
        <v>0</v>
      </c>
      <c r="Z282">
        <v>0.25004479604973501</v>
      </c>
      <c r="AA282">
        <v>0</v>
      </c>
      <c r="AB282">
        <v>0.40983757961239697</v>
      </c>
      <c r="AC282">
        <v>0</v>
      </c>
      <c r="AD282">
        <v>0.239276080396535</v>
      </c>
    </row>
    <row r="283" spans="1:30" ht="15" customHeight="1" x14ac:dyDescent="0.3">
      <c r="A283" t="s">
        <v>301</v>
      </c>
      <c r="B283" t="s">
        <v>17</v>
      </c>
      <c r="C283">
        <v>37.030799999999999</v>
      </c>
      <c r="D283">
        <v>-100.90689999999999</v>
      </c>
      <c r="E283">
        <v>0</v>
      </c>
      <c r="F283">
        <v>0.28115359337473</v>
      </c>
      <c r="G283">
        <v>0</v>
      </c>
      <c r="H283">
        <v>0.28115359337473</v>
      </c>
      <c r="I283">
        <v>0</v>
      </c>
      <c r="J283">
        <v>0.820714636556094</v>
      </c>
      <c r="K283">
        <v>0</v>
      </c>
      <c r="L283">
        <v>0.28386537758550101</v>
      </c>
      <c r="S283" t="s">
        <v>299</v>
      </c>
      <c r="T283" t="s">
        <v>17</v>
      </c>
      <c r="U283">
        <v>37.941099999999999</v>
      </c>
      <c r="V283">
        <v>-101.2492</v>
      </c>
      <c r="W283">
        <v>0.108447488584475</v>
      </c>
      <c r="X283">
        <v>5.31089953655587E-2</v>
      </c>
      <c r="Y283">
        <v>0.137973590028384</v>
      </c>
      <c r="Z283">
        <v>3.1864817055101399E-2</v>
      </c>
      <c r="AA283">
        <v>-7.3059360730593603E-2</v>
      </c>
      <c r="AB283">
        <v>2.82274764390588E-3</v>
      </c>
      <c r="AC283">
        <v>-0.167067752684191</v>
      </c>
      <c r="AD283">
        <v>3.7633835590257801E-4</v>
      </c>
    </row>
    <row r="284" spans="1:30" ht="15" customHeight="1" x14ac:dyDescent="0.3">
      <c r="A284" t="s">
        <v>302</v>
      </c>
      <c r="B284" t="s">
        <v>17</v>
      </c>
      <c r="C284">
        <v>39.197200000000002</v>
      </c>
      <c r="D284">
        <v>-96.581400000000002</v>
      </c>
      <c r="E284">
        <v>0</v>
      </c>
      <c r="F284">
        <v>0.88102795632726505</v>
      </c>
      <c r="G284">
        <v>0</v>
      </c>
      <c r="H284">
        <v>0.63095454041989396</v>
      </c>
      <c r="I284">
        <v>0</v>
      </c>
      <c r="J284">
        <v>0.10045315212954101</v>
      </c>
      <c r="K284">
        <v>-6.4839371155160794E-2</v>
      </c>
      <c r="L284">
        <v>9.6924330234726006E-2</v>
      </c>
      <c r="S284" t="s">
        <v>968</v>
      </c>
      <c r="T284" t="s">
        <v>17</v>
      </c>
      <c r="U284">
        <v>38.181699999999999</v>
      </c>
      <c r="V284">
        <v>-99.099400000000003</v>
      </c>
      <c r="W284">
        <v>0</v>
      </c>
      <c r="X284">
        <v>0.39863926321640403</v>
      </c>
      <c r="Y284">
        <v>0</v>
      </c>
      <c r="Z284">
        <v>0.325977085472683</v>
      </c>
      <c r="AA284">
        <v>0</v>
      </c>
      <c r="AB284">
        <v>0.73860894056396198</v>
      </c>
      <c r="AC284">
        <v>0</v>
      </c>
      <c r="AD284">
        <v>0.17684553076873399</v>
      </c>
    </row>
    <row r="285" spans="1:30" ht="15" customHeight="1" x14ac:dyDescent="0.3">
      <c r="A285" t="s">
        <v>303</v>
      </c>
      <c r="B285" t="s">
        <v>17</v>
      </c>
      <c r="C285">
        <v>38.377200000000002</v>
      </c>
      <c r="D285">
        <v>-97.609700000000004</v>
      </c>
      <c r="E285">
        <v>0</v>
      </c>
      <c r="F285">
        <v>0.20618702981430101</v>
      </c>
      <c r="G285">
        <v>0</v>
      </c>
      <c r="H285">
        <v>0.20110566156338</v>
      </c>
      <c r="I285">
        <v>0</v>
      </c>
      <c r="J285">
        <v>0.33603661087613501</v>
      </c>
      <c r="K285">
        <v>0</v>
      </c>
      <c r="L285">
        <v>0.54052801507291404</v>
      </c>
      <c r="S285" t="s">
        <v>300</v>
      </c>
      <c r="T285" t="s">
        <v>17</v>
      </c>
      <c r="U285">
        <v>38.958300000000001</v>
      </c>
      <c r="V285">
        <v>-95.251400000000004</v>
      </c>
      <c r="W285">
        <v>0</v>
      </c>
      <c r="X285">
        <v>0.76846705833064399</v>
      </c>
      <c r="Y285">
        <v>0</v>
      </c>
      <c r="Z285">
        <v>0.19602002932540499</v>
      </c>
      <c r="AA285">
        <v>0</v>
      </c>
      <c r="AB285">
        <v>0.73507533057874996</v>
      </c>
      <c r="AC285">
        <v>0</v>
      </c>
      <c r="AD285">
        <v>0.355143258900876</v>
      </c>
    </row>
    <row r="286" spans="1:30" ht="15" customHeight="1" x14ac:dyDescent="0.3">
      <c r="A286" t="s">
        <v>304</v>
      </c>
      <c r="B286" t="s">
        <v>17</v>
      </c>
      <c r="C286">
        <v>39.124699999999997</v>
      </c>
      <c r="D286">
        <v>-97.704700000000003</v>
      </c>
      <c r="E286">
        <v>0</v>
      </c>
      <c r="F286">
        <v>0.39608744784141398</v>
      </c>
      <c r="G286">
        <v>0</v>
      </c>
      <c r="H286">
        <v>0.491997561613918</v>
      </c>
      <c r="I286">
        <v>0</v>
      </c>
      <c r="J286">
        <v>0.51381013133893405</v>
      </c>
      <c r="K286">
        <v>0</v>
      </c>
      <c r="L286">
        <v>0.61907320516884901</v>
      </c>
      <c r="S286" t="s">
        <v>969</v>
      </c>
      <c r="T286" t="s">
        <v>17</v>
      </c>
      <c r="U286">
        <v>39.325600000000001</v>
      </c>
      <c r="V286">
        <v>-94.918899999999994</v>
      </c>
      <c r="W286">
        <v>0</v>
      </c>
      <c r="X286">
        <v>0.39827377448755702</v>
      </c>
      <c r="Y286">
        <v>0</v>
      </c>
      <c r="Z286">
        <v>0.72743216187739301</v>
      </c>
      <c r="AA286">
        <v>0</v>
      </c>
      <c r="AB286">
        <v>0.348293106220745</v>
      </c>
      <c r="AC286">
        <v>0</v>
      </c>
      <c r="AD286">
        <v>0.17549089539701601</v>
      </c>
    </row>
    <row r="287" spans="1:30" ht="15" customHeight="1" x14ac:dyDescent="0.3">
      <c r="A287" t="s">
        <v>305</v>
      </c>
      <c r="B287" t="s">
        <v>17</v>
      </c>
      <c r="C287">
        <v>39.7408</v>
      </c>
      <c r="D287">
        <v>-99.836100000000002</v>
      </c>
      <c r="E287">
        <v>0</v>
      </c>
      <c r="F287">
        <v>0.97306226719112798</v>
      </c>
      <c r="G287">
        <v>0</v>
      </c>
      <c r="H287">
        <v>0.92426708532101798</v>
      </c>
      <c r="I287">
        <v>0</v>
      </c>
      <c r="J287">
        <v>0.27559503310463201</v>
      </c>
      <c r="K287">
        <v>0</v>
      </c>
      <c r="L287">
        <v>0.29786949073484398</v>
      </c>
      <c r="S287" t="s">
        <v>301</v>
      </c>
      <c r="T287" t="s">
        <v>17</v>
      </c>
      <c r="U287">
        <v>37.030799999999999</v>
      </c>
      <c r="V287">
        <v>-100.90689999999999</v>
      </c>
      <c r="W287">
        <v>0</v>
      </c>
      <c r="X287">
        <v>0.20188261629700499</v>
      </c>
      <c r="Y287">
        <v>0</v>
      </c>
      <c r="Z287">
        <v>0.20188261629700499</v>
      </c>
      <c r="AA287">
        <v>0</v>
      </c>
      <c r="AB287">
        <v>0.65776590946527702</v>
      </c>
      <c r="AC287">
        <v>0</v>
      </c>
      <c r="AD287">
        <v>0.86763261402015401</v>
      </c>
    </row>
    <row r="288" spans="1:30" ht="15" customHeight="1" x14ac:dyDescent="0.3">
      <c r="A288" t="s">
        <v>306</v>
      </c>
      <c r="B288" t="s">
        <v>17</v>
      </c>
      <c r="C288">
        <v>39.822800000000001</v>
      </c>
      <c r="D288">
        <v>-100.5164</v>
      </c>
      <c r="E288">
        <v>-9.3946686412440306E-2</v>
      </c>
      <c r="F288">
        <v>5.1106433120975903E-2</v>
      </c>
      <c r="G288">
        <v>-0.115173392570653</v>
      </c>
      <c r="H288">
        <v>7.0121635596560497E-2</v>
      </c>
      <c r="I288">
        <v>0</v>
      </c>
      <c r="J288">
        <v>0.16132067964715799</v>
      </c>
      <c r="K288">
        <v>0</v>
      </c>
      <c r="L288">
        <v>0.37369364538169397</v>
      </c>
      <c r="S288" t="s">
        <v>302</v>
      </c>
      <c r="T288" t="s">
        <v>17</v>
      </c>
      <c r="U288">
        <v>39.197200000000002</v>
      </c>
      <c r="V288">
        <v>-96.581400000000002</v>
      </c>
      <c r="W288">
        <v>0</v>
      </c>
      <c r="X288">
        <v>0.99740223383720605</v>
      </c>
      <c r="Y288">
        <v>0</v>
      </c>
      <c r="Z288">
        <v>0.74373619075641195</v>
      </c>
      <c r="AA288">
        <v>0</v>
      </c>
      <c r="AB288">
        <v>0.13006378997651799</v>
      </c>
      <c r="AC288">
        <v>-6.8184622979143406E-2</v>
      </c>
      <c r="AD288">
        <v>9.8353044403235307E-2</v>
      </c>
    </row>
    <row r="289" spans="1:30" ht="15" customHeight="1" x14ac:dyDescent="0.3">
      <c r="A289" t="s">
        <v>970</v>
      </c>
      <c r="B289" t="s">
        <v>17</v>
      </c>
      <c r="C289">
        <v>38.887500000000003</v>
      </c>
      <c r="D289">
        <v>-94.760300000000001</v>
      </c>
      <c r="E289">
        <v>0</v>
      </c>
      <c r="F289">
        <v>0.62074099870991295</v>
      </c>
      <c r="G289">
        <v>0</v>
      </c>
      <c r="H289">
        <v>0.490111915371304</v>
      </c>
      <c r="I289">
        <v>0</v>
      </c>
      <c r="J289">
        <v>0.13917743759849999</v>
      </c>
      <c r="K289">
        <v>0</v>
      </c>
      <c r="L289">
        <v>0.102341166520382</v>
      </c>
      <c r="S289" t="s">
        <v>303</v>
      </c>
      <c r="T289" t="s">
        <v>17</v>
      </c>
      <c r="U289">
        <v>38.377200000000002</v>
      </c>
      <c r="V289">
        <v>-97.609700000000004</v>
      </c>
      <c r="W289">
        <v>0</v>
      </c>
      <c r="X289">
        <v>0.126635626084905</v>
      </c>
      <c r="Y289">
        <v>0</v>
      </c>
      <c r="Z289">
        <v>0.15900454743615</v>
      </c>
      <c r="AA289">
        <v>0</v>
      </c>
      <c r="AB289">
        <v>0.20914767660733599</v>
      </c>
      <c r="AC289">
        <v>0</v>
      </c>
      <c r="AD289">
        <v>0.435776037236484</v>
      </c>
    </row>
    <row r="290" spans="1:30" ht="15" customHeight="1" x14ac:dyDescent="0.3">
      <c r="A290" t="s">
        <v>307</v>
      </c>
      <c r="B290" t="s">
        <v>17</v>
      </c>
      <c r="C290">
        <v>38.613300000000002</v>
      </c>
      <c r="D290">
        <v>-95.280799999999999</v>
      </c>
      <c r="E290">
        <v>0</v>
      </c>
      <c r="F290">
        <v>0.178062560435472</v>
      </c>
      <c r="G290">
        <v>-0.133205741626793</v>
      </c>
      <c r="H290">
        <v>9.7769864671456097E-2</v>
      </c>
      <c r="I290">
        <v>0</v>
      </c>
      <c r="J290">
        <v>0.34736250822874498</v>
      </c>
      <c r="K290">
        <v>0</v>
      </c>
      <c r="L290">
        <v>0.37076544999165001</v>
      </c>
      <c r="S290" t="s">
        <v>304</v>
      </c>
      <c r="T290" t="s">
        <v>17</v>
      </c>
      <c r="U290">
        <v>39.124699999999997</v>
      </c>
      <c r="V290">
        <v>-97.704700000000003</v>
      </c>
      <c r="W290">
        <v>0</v>
      </c>
      <c r="X290">
        <v>0.27769589799266398</v>
      </c>
      <c r="Y290">
        <v>0</v>
      </c>
      <c r="Z290">
        <v>0.35523238301250698</v>
      </c>
      <c r="AA290">
        <v>0</v>
      </c>
      <c r="AB290">
        <v>0.46472863801341702</v>
      </c>
      <c r="AC290">
        <v>0</v>
      </c>
      <c r="AD290">
        <v>0.498602711262364</v>
      </c>
    </row>
    <row r="291" spans="1:30" ht="15" customHeight="1" x14ac:dyDescent="0.3">
      <c r="A291" t="s">
        <v>308</v>
      </c>
      <c r="B291" t="s">
        <v>17</v>
      </c>
      <c r="C291">
        <v>39.767499999999998</v>
      </c>
      <c r="D291">
        <v>-101.80670000000001</v>
      </c>
      <c r="E291">
        <v>6.6917293233082598E-2</v>
      </c>
      <c r="F291">
        <v>8.3165620201732196E-2</v>
      </c>
      <c r="G291">
        <v>9.2016404647983593E-2</v>
      </c>
      <c r="H291">
        <v>7.9349662203668805E-2</v>
      </c>
      <c r="I291">
        <v>0</v>
      </c>
      <c r="J291">
        <v>0.69797762166233901</v>
      </c>
      <c r="K291">
        <v>0</v>
      </c>
      <c r="L291">
        <v>0.85054933816115796</v>
      </c>
      <c r="S291" t="s">
        <v>305</v>
      </c>
      <c r="T291" t="s">
        <v>17</v>
      </c>
      <c r="U291">
        <v>39.7408</v>
      </c>
      <c r="V291">
        <v>-99.836100000000002</v>
      </c>
      <c r="W291">
        <v>0</v>
      </c>
      <c r="X291">
        <v>0.94073048493327005</v>
      </c>
      <c r="Y291">
        <v>0</v>
      </c>
      <c r="Z291">
        <v>0.79181325937556901</v>
      </c>
      <c r="AA291">
        <v>0</v>
      </c>
      <c r="AB291">
        <v>0.28534356468466099</v>
      </c>
      <c r="AC291">
        <v>0</v>
      </c>
      <c r="AD291">
        <v>0.30137198461804499</v>
      </c>
    </row>
    <row r="292" spans="1:30" ht="15" customHeight="1" x14ac:dyDescent="0.3">
      <c r="A292" t="s">
        <v>309</v>
      </c>
      <c r="B292" t="s">
        <v>17</v>
      </c>
      <c r="C292">
        <v>38.474699999999999</v>
      </c>
      <c r="D292">
        <v>-100.9175</v>
      </c>
      <c r="E292">
        <v>0</v>
      </c>
      <c r="F292">
        <v>0.35291962883976202</v>
      </c>
      <c r="G292">
        <v>0</v>
      </c>
      <c r="H292">
        <v>0.46040001996315599</v>
      </c>
      <c r="I292">
        <v>0</v>
      </c>
      <c r="J292">
        <v>0.50953352522462103</v>
      </c>
      <c r="K292">
        <v>0</v>
      </c>
      <c r="L292">
        <v>0.96580966224756604</v>
      </c>
      <c r="S292" t="s">
        <v>306</v>
      </c>
      <c r="T292" t="s">
        <v>17</v>
      </c>
      <c r="U292">
        <v>39.822800000000001</v>
      </c>
      <c r="V292">
        <v>-100.5164</v>
      </c>
      <c r="W292">
        <v>-9.3946686412440306E-2</v>
      </c>
      <c r="X292">
        <v>5.1106433120975903E-2</v>
      </c>
      <c r="Y292">
        <v>-0.115173392570653</v>
      </c>
      <c r="Z292">
        <v>7.01216355965604E-2</v>
      </c>
      <c r="AA292">
        <v>0</v>
      </c>
      <c r="AB292">
        <v>0.16132067964715799</v>
      </c>
      <c r="AC292">
        <v>0</v>
      </c>
      <c r="AD292">
        <v>0.37369364538169397</v>
      </c>
    </row>
    <row r="293" spans="1:30" ht="15" customHeight="1" x14ac:dyDescent="0.3">
      <c r="A293" t="s">
        <v>310</v>
      </c>
      <c r="B293" t="s">
        <v>17</v>
      </c>
      <c r="C293">
        <v>37.132199999999997</v>
      </c>
      <c r="D293">
        <v>-96.18</v>
      </c>
      <c r="E293">
        <v>0</v>
      </c>
      <c r="F293">
        <v>0.11965347335892</v>
      </c>
      <c r="G293">
        <v>-0.17265892002733901</v>
      </c>
      <c r="H293">
        <v>3.9188547423124699E-2</v>
      </c>
      <c r="I293">
        <v>0</v>
      </c>
      <c r="J293">
        <v>0.212266384667473</v>
      </c>
      <c r="K293">
        <v>-9.0457963089541599E-2</v>
      </c>
      <c r="L293">
        <v>5.7666086507676802E-2</v>
      </c>
      <c r="S293" t="s">
        <v>970</v>
      </c>
      <c r="T293" t="s">
        <v>17</v>
      </c>
      <c r="U293">
        <v>38.887500000000003</v>
      </c>
      <c r="V293">
        <v>-94.760300000000001</v>
      </c>
      <c r="W293">
        <v>0</v>
      </c>
      <c r="X293">
        <v>0.62074099870991295</v>
      </c>
      <c r="Y293">
        <v>0</v>
      </c>
      <c r="Z293">
        <v>0.490111915371304</v>
      </c>
      <c r="AA293">
        <v>0</v>
      </c>
      <c r="AB293">
        <v>0.13917743759849999</v>
      </c>
      <c r="AC293">
        <v>0</v>
      </c>
      <c r="AD293">
        <v>0.102341166520383</v>
      </c>
    </row>
    <row r="294" spans="1:30" ht="15" customHeight="1" x14ac:dyDescent="0.3">
      <c r="A294" t="s">
        <v>971</v>
      </c>
      <c r="B294" t="s">
        <v>17</v>
      </c>
      <c r="C294">
        <v>39.777200000000001</v>
      </c>
      <c r="D294">
        <v>-98.778300000000002</v>
      </c>
      <c r="E294">
        <v>-0.103591870859862</v>
      </c>
      <c r="F294">
        <v>6.8429658841093199E-2</v>
      </c>
      <c r="G294">
        <v>-0.123496687889896</v>
      </c>
      <c r="H294">
        <v>6.5298286890671395E-2</v>
      </c>
      <c r="I294">
        <v>0</v>
      </c>
      <c r="J294">
        <v>0.14430979123930401</v>
      </c>
      <c r="K294">
        <v>0</v>
      </c>
      <c r="L294">
        <v>0.62151135342477803</v>
      </c>
      <c r="S294" t="s">
        <v>307</v>
      </c>
      <c r="T294" t="s">
        <v>17</v>
      </c>
      <c r="U294">
        <v>38.613300000000002</v>
      </c>
      <c r="V294">
        <v>-95.280799999999999</v>
      </c>
      <c r="W294">
        <v>0</v>
      </c>
      <c r="X294">
        <v>0.26070240042682402</v>
      </c>
      <c r="Y294">
        <v>-0.14503887449093</v>
      </c>
      <c r="Z294">
        <v>9.5325141727250901E-2</v>
      </c>
      <c r="AA294">
        <v>0</v>
      </c>
      <c r="AB294">
        <v>0.39512874008308502</v>
      </c>
      <c r="AC294">
        <v>0</v>
      </c>
      <c r="AD294">
        <v>0.33994137159590698</v>
      </c>
    </row>
    <row r="295" spans="1:30" ht="15" customHeight="1" x14ac:dyDescent="0.3">
      <c r="A295" t="s">
        <v>311</v>
      </c>
      <c r="B295" t="s">
        <v>17</v>
      </c>
      <c r="C295">
        <v>39.014699999999998</v>
      </c>
      <c r="D295">
        <v>-99.872200000000007</v>
      </c>
      <c r="E295">
        <v>0.127696514012303</v>
      </c>
      <c r="F295">
        <v>3.6710993958553101E-3</v>
      </c>
      <c r="G295">
        <v>0.184894053315106</v>
      </c>
      <c r="H295">
        <v>7.9451563180444598E-4</v>
      </c>
      <c r="I295">
        <v>0</v>
      </c>
      <c r="J295">
        <v>0.115856673700617</v>
      </c>
      <c r="K295">
        <v>0</v>
      </c>
      <c r="L295">
        <v>0.131803793285209</v>
      </c>
      <c r="S295" t="s">
        <v>308</v>
      </c>
      <c r="T295" t="s">
        <v>17</v>
      </c>
      <c r="U295">
        <v>39.767499999999998</v>
      </c>
      <c r="V295">
        <v>-101.80670000000001</v>
      </c>
      <c r="W295">
        <v>0</v>
      </c>
      <c r="X295">
        <v>0.19291534059927101</v>
      </c>
      <c r="Y295">
        <v>0</v>
      </c>
      <c r="Z295">
        <v>0.31206513684175202</v>
      </c>
      <c r="AA295">
        <v>0</v>
      </c>
      <c r="AB295">
        <v>0.78483282006677801</v>
      </c>
      <c r="AC295">
        <v>0</v>
      </c>
      <c r="AD295">
        <v>0.82473754414681799</v>
      </c>
    </row>
    <row r="296" spans="1:30" ht="15" customHeight="1" x14ac:dyDescent="0.3">
      <c r="A296" t="s">
        <v>312</v>
      </c>
      <c r="B296" t="s">
        <v>18</v>
      </c>
      <c r="C296">
        <v>38.453600000000002</v>
      </c>
      <c r="D296">
        <v>-82.613100000000003</v>
      </c>
      <c r="E296">
        <v>0</v>
      </c>
      <c r="F296">
        <v>0.93146479221456402</v>
      </c>
      <c r="G296">
        <v>0</v>
      </c>
      <c r="H296">
        <v>0.16013902527116999</v>
      </c>
      <c r="I296">
        <v>0</v>
      </c>
      <c r="J296">
        <v>0.33555876792134398</v>
      </c>
      <c r="K296">
        <v>0</v>
      </c>
      <c r="L296">
        <v>0.30280110377194602</v>
      </c>
      <c r="S296" t="s">
        <v>309</v>
      </c>
      <c r="T296" t="s">
        <v>17</v>
      </c>
      <c r="U296">
        <v>38.474699999999999</v>
      </c>
      <c r="V296">
        <v>-100.9175</v>
      </c>
      <c r="W296">
        <v>0</v>
      </c>
      <c r="X296">
        <v>0.45140804319146999</v>
      </c>
      <c r="Y296">
        <v>0</v>
      </c>
      <c r="Z296">
        <v>0.58959996250087598</v>
      </c>
      <c r="AA296">
        <v>0</v>
      </c>
      <c r="AB296">
        <v>0.32015213013378702</v>
      </c>
      <c r="AC296">
        <v>0</v>
      </c>
      <c r="AD296">
        <v>0.71851141387747797</v>
      </c>
    </row>
    <row r="297" spans="1:30" ht="15" customHeight="1" x14ac:dyDescent="0.3">
      <c r="A297" t="s">
        <v>972</v>
      </c>
      <c r="B297" t="s">
        <v>18</v>
      </c>
      <c r="C297">
        <v>36.8825</v>
      </c>
      <c r="D297">
        <v>-83.881900000000002</v>
      </c>
      <c r="E297">
        <v>0</v>
      </c>
      <c r="F297">
        <v>0.26037218507592702</v>
      </c>
      <c r="G297">
        <v>-0.163819273372379</v>
      </c>
      <c r="H297">
        <v>3.1534751751168801E-2</v>
      </c>
      <c r="I297">
        <v>-3.5009828464351203E-2</v>
      </c>
      <c r="J297">
        <v>6.5211465157022398E-3</v>
      </c>
      <c r="K297">
        <v>-0.124209963148251</v>
      </c>
      <c r="L297">
        <v>1.6972159434920201E-2</v>
      </c>
      <c r="S297" t="s">
        <v>310</v>
      </c>
      <c r="T297" t="s">
        <v>17</v>
      </c>
      <c r="U297">
        <v>37.132199999999997</v>
      </c>
      <c r="V297">
        <v>-96.18</v>
      </c>
      <c r="W297">
        <v>-0.132265827471308</v>
      </c>
      <c r="X297">
        <v>6.7156459261799598E-2</v>
      </c>
      <c r="Y297">
        <v>-0.25215969394051702</v>
      </c>
      <c r="Z297">
        <v>7.6776451684628499E-3</v>
      </c>
      <c r="AA297">
        <v>0</v>
      </c>
      <c r="AB297">
        <v>0.20308565946325299</v>
      </c>
      <c r="AC297">
        <v>-8.9904973466617605E-2</v>
      </c>
      <c r="AD297">
        <v>7.4190686860515304E-2</v>
      </c>
    </row>
    <row r="298" spans="1:30" ht="15" customHeight="1" x14ac:dyDescent="0.3">
      <c r="A298" t="s">
        <v>313</v>
      </c>
      <c r="B298" t="s">
        <v>18</v>
      </c>
      <c r="C298">
        <v>37.573300000000003</v>
      </c>
      <c r="D298">
        <v>-84.290800000000004</v>
      </c>
      <c r="E298">
        <v>0</v>
      </c>
      <c r="F298">
        <v>0.13078206843717899</v>
      </c>
      <c r="G298">
        <v>-0.268207204641085</v>
      </c>
      <c r="H298">
        <v>1.0556168975680799E-2</v>
      </c>
      <c r="I298">
        <v>-3.3425395440401601E-2</v>
      </c>
      <c r="J298">
        <v>3.0083683167106901E-2</v>
      </c>
      <c r="K298">
        <v>0</v>
      </c>
      <c r="L298">
        <v>0.100160292748525</v>
      </c>
      <c r="S298" t="s">
        <v>971</v>
      </c>
      <c r="T298" t="s">
        <v>17</v>
      </c>
      <c r="U298">
        <v>39.777200000000001</v>
      </c>
      <c r="V298">
        <v>-98.778300000000002</v>
      </c>
      <c r="W298">
        <v>-0.12623310193642701</v>
      </c>
      <c r="X298">
        <v>3.9736579293281997E-2</v>
      </c>
      <c r="Y298">
        <v>-0.14208987943003401</v>
      </c>
      <c r="Z298">
        <v>5.0404676327547103E-2</v>
      </c>
      <c r="AA298">
        <v>-4.9141395688709399E-2</v>
      </c>
      <c r="AB298">
        <v>8.2291783835517204E-2</v>
      </c>
      <c r="AC298">
        <v>0</v>
      </c>
      <c r="AD298">
        <v>0.47307955522443501</v>
      </c>
    </row>
    <row r="299" spans="1:30" ht="15" customHeight="1" x14ac:dyDescent="0.3">
      <c r="A299" t="s">
        <v>314</v>
      </c>
      <c r="B299" t="s">
        <v>18</v>
      </c>
      <c r="C299">
        <v>38.122799999999998</v>
      </c>
      <c r="D299">
        <v>-83.532799999999995</v>
      </c>
      <c r="E299">
        <v>0</v>
      </c>
      <c r="F299">
        <v>0.69178465275638401</v>
      </c>
      <c r="G299">
        <v>0</v>
      </c>
      <c r="H299">
        <v>0.29881395742414801</v>
      </c>
      <c r="I299">
        <v>-4.4716336295283897E-2</v>
      </c>
      <c r="J299">
        <v>2.7916587033517602E-2</v>
      </c>
      <c r="K299">
        <v>-0.14057416267942599</v>
      </c>
      <c r="L299">
        <v>5.2613491996554001E-3</v>
      </c>
      <c r="S299" t="s">
        <v>311</v>
      </c>
      <c r="T299" t="s">
        <v>17</v>
      </c>
      <c r="U299">
        <v>39.014699999999998</v>
      </c>
      <c r="V299">
        <v>-99.872200000000007</v>
      </c>
      <c r="W299">
        <v>0.108416635813896</v>
      </c>
      <c r="X299">
        <v>1.8310498243024598E-2</v>
      </c>
      <c r="Y299">
        <v>0.172559545847217</v>
      </c>
      <c r="Z299">
        <v>3.1210597548040901E-3</v>
      </c>
      <c r="AA299">
        <v>-5.18943601135382E-2</v>
      </c>
      <c r="AB299">
        <v>8.8303220350593806E-2</v>
      </c>
      <c r="AC299">
        <v>0</v>
      </c>
      <c r="AD299">
        <v>0.101330845000113</v>
      </c>
    </row>
    <row r="300" spans="1:30" ht="15" customHeight="1" x14ac:dyDescent="0.3">
      <c r="A300" t="s">
        <v>315</v>
      </c>
      <c r="B300" t="s">
        <v>18</v>
      </c>
      <c r="C300">
        <v>37.257199999999997</v>
      </c>
      <c r="D300">
        <v>-85.501099999999994</v>
      </c>
      <c r="E300">
        <v>0</v>
      </c>
      <c r="F300">
        <v>0.90158754741313996</v>
      </c>
      <c r="G300">
        <v>0</v>
      </c>
      <c r="H300">
        <v>0.97639128288658295</v>
      </c>
      <c r="I300">
        <v>-4.6283925640340499E-2</v>
      </c>
      <c r="J300">
        <v>6.3251323864094797E-3</v>
      </c>
      <c r="K300">
        <v>-0.120147345115853</v>
      </c>
      <c r="L300">
        <v>6.0653416734910898E-2</v>
      </c>
      <c r="S300" t="s">
        <v>312</v>
      </c>
      <c r="T300" t="s">
        <v>18</v>
      </c>
      <c r="U300">
        <v>38.453600000000002</v>
      </c>
      <c r="V300">
        <v>-82.613100000000003</v>
      </c>
      <c r="W300">
        <v>0</v>
      </c>
      <c r="X300">
        <v>0.73125532398446003</v>
      </c>
      <c r="Y300">
        <v>0</v>
      </c>
      <c r="Z300">
        <v>0.35733699334707802</v>
      </c>
      <c r="AA300">
        <v>0</v>
      </c>
      <c r="AB300">
        <v>0.50467247556230099</v>
      </c>
      <c r="AC300">
        <v>0</v>
      </c>
      <c r="AD300">
        <v>0.64923934261042304</v>
      </c>
    </row>
    <row r="301" spans="1:30" ht="15" customHeight="1" x14ac:dyDescent="0.3">
      <c r="A301" t="s">
        <v>316</v>
      </c>
      <c r="B301" t="s">
        <v>18</v>
      </c>
      <c r="C301">
        <v>37.755800000000001</v>
      </c>
      <c r="D301">
        <v>-87.645600000000002</v>
      </c>
      <c r="E301">
        <v>0</v>
      </c>
      <c r="F301">
        <v>0.56212673918795097</v>
      </c>
      <c r="G301">
        <v>0</v>
      </c>
      <c r="H301">
        <v>0.53464925609913105</v>
      </c>
      <c r="I301">
        <v>0</v>
      </c>
      <c r="J301">
        <v>0.32033630565522098</v>
      </c>
      <c r="K301">
        <v>0</v>
      </c>
      <c r="L301">
        <v>0.197575800133278</v>
      </c>
      <c r="S301" t="s">
        <v>972</v>
      </c>
      <c r="T301" t="s">
        <v>18</v>
      </c>
      <c r="U301">
        <v>36.8825</v>
      </c>
      <c r="V301">
        <v>-83.881900000000002</v>
      </c>
      <c r="W301">
        <v>0</v>
      </c>
      <c r="X301">
        <v>0.30925426896121999</v>
      </c>
      <c r="Y301">
        <v>-0.17905695039804301</v>
      </c>
      <c r="Z301">
        <v>2.7747222169497199E-2</v>
      </c>
      <c r="AA301">
        <v>-3.5587437669494702E-2</v>
      </c>
      <c r="AB301">
        <v>8.9306731182111094E-3</v>
      </c>
      <c r="AC301">
        <v>-0.111888723646223</v>
      </c>
      <c r="AD301">
        <v>3.9008402738092397E-2</v>
      </c>
    </row>
    <row r="302" spans="1:30" ht="15" customHeight="1" x14ac:dyDescent="0.3">
      <c r="A302" t="s">
        <v>317</v>
      </c>
      <c r="B302" t="s">
        <v>18</v>
      </c>
      <c r="C302">
        <v>36.8489</v>
      </c>
      <c r="D302">
        <v>-87.520799999999994</v>
      </c>
      <c r="E302">
        <v>0</v>
      </c>
      <c r="F302">
        <v>0.113981250545255</v>
      </c>
      <c r="G302">
        <v>-0.23085796600022099</v>
      </c>
      <c r="H302">
        <v>9.0412755730587303E-3</v>
      </c>
      <c r="I302">
        <v>-2.5052468283356999E-2</v>
      </c>
      <c r="J302">
        <v>3.34931991169354E-2</v>
      </c>
      <c r="K302">
        <v>-0.15690290762770601</v>
      </c>
      <c r="L302">
        <v>5.0803816187528503E-3</v>
      </c>
      <c r="S302" t="s">
        <v>313</v>
      </c>
      <c r="T302" t="s">
        <v>18</v>
      </c>
      <c r="U302">
        <v>37.573300000000003</v>
      </c>
      <c r="V302">
        <v>-84.290800000000004</v>
      </c>
      <c r="W302">
        <v>0</v>
      </c>
      <c r="X302">
        <v>0.13078206843717899</v>
      </c>
      <c r="Y302">
        <v>-0.268207204641085</v>
      </c>
      <c r="Z302">
        <v>1.0556168975680799E-2</v>
      </c>
      <c r="AA302">
        <v>-3.3425395440401601E-2</v>
      </c>
      <c r="AB302">
        <v>3.0083683167106901E-2</v>
      </c>
      <c r="AC302">
        <v>0</v>
      </c>
      <c r="AD302">
        <v>0.100160292748525</v>
      </c>
    </row>
    <row r="303" spans="1:30" ht="15" customHeight="1" x14ac:dyDescent="0.3">
      <c r="A303" t="s">
        <v>318</v>
      </c>
      <c r="B303" t="s">
        <v>18</v>
      </c>
      <c r="C303">
        <v>37.510800000000003</v>
      </c>
      <c r="D303">
        <v>-86.289199999999994</v>
      </c>
      <c r="E303">
        <v>0</v>
      </c>
      <c r="F303">
        <v>0.10544520326135801</v>
      </c>
      <c r="G303">
        <v>-0.28555681917592501</v>
      </c>
      <c r="H303">
        <v>1.48432718774706E-3</v>
      </c>
      <c r="I303">
        <v>0</v>
      </c>
      <c r="J303">
        <v>0.74086194214899503</v>
      </c>
      <c r="K303">
        <v>0</v>
      </c>
      <c r="L303">
        <v>0.19144290079257201</v>
      </c>
      <c r="S303" t="s">
        <v>314</v>
      </c>
      <c r="T303" t="s">
        <v>18</v>
      </c>
      <c r="U303">
        <v>38.122799999999998</v>
      </c>
      <c r="V303">
        <v>-83.532799999999995</v>
      </c>
      <c r="W303">
        <v>0</v>
      </c>
      <c r="X303">
        <v>0.84949551784724397</v>
      </c>
      <c r="Y303">
        <v>0</v>
      </c>
      <c r="Z303">
        <v>0.56887619504390396</v>
      </c>
      <c r="AA303">
        <v>-4.2484265087004598E-2</v>
      </c>
      <c r="AB303">
        <v>5.2982764368524601E-2</v>
      </c>
      <c r="AC303">
        <v>-0.12109712452178201</v>
      </c>
      <c r="AD303">
        <v>2.32510929417355E-2</v>
      </c>
    </row>
    <row r="304" spans="1:30" ht="15" customHeight="1" x14ac:dyDescent="0.3">
      <c r="A304" t="s">
        <v>973</v>
      </c>
      <c r="B304" t="s">
        <v>18</v>
      </c>
      <c r="C304">
        <v>38.640799999999999</v>
      </c>
      <c r="D304">
        <v>-84.559200000000004</v>
      </c>
      <c r="E304">
        <v>0</v>
      </c>
      <c r="F304">
        <v>0.47004882425204603</v>
      </c>
      <c r="G304">
        <v>0</v>
      </c>
      <c r="H304">
        <v>0.34338461110464702</v>
      </c>
      <c r="I304">
        <v>0</v>
      </c>
      <c r="J304">
        <v>0.17148410625221</v>
      </c>
      <c r="K304">
        <v>-0.19276639875551099</v>
      </c>
      <c r="L304">
        <v>2.0135485021200501E-2</v>
      </c>
      <c r="S304" t="s">
        <v>315</v>
      </c>
      <c r="T304" t="s">
        <v>18</v>
      </c>
      <c r="U304">
        <v>37.257199999999997</v>
      </c>
      <c r="V304">
        <v>-85.501099999999994</v>
      </c>
      <c r="W304">
        <v>0</v>
      </c>
      <c r="X304">
        <v>0.90158754741313996</v>
      </c>
      <c r="Y304">
        <v>0</v>
      </c>
      <c r="Z304">
        <v>0.97639128288658295</v>
      </c>
      <c r="AA304">
        <v>-4.6283925640340499E-2</v>
      </c>
      <c r="AB304">
        <v>6.3251323864094797E-3</v>
      </c>
      <c r="AC304">
        <v>-0.120147345115853</v>
      </c>
      <c r="AD304">
        <v>6.0653416734910898E-2</v>
      </c>
    </row>
    <row r="305" spans="1:30" ht="15" customHeight="1" x14ac:dyDescent="0.3">
      <c r="A305" t="s">
        <v>319</v>
      </c>
      <c r="B305" t="s">
        <v>19</v>
      </c>
      <c r="C305">
        <v>31.320599999999999</v>
      </c>
      <c r="D305">
        <v>-92.461100000000002</v>
      </c>
      <c r="E305">
        <v>0</v>
      </c>
      <c r="F305">
        <v>0.18279047771648699</v>
      </c>
      <c r="G305">
        <v>0</v>
      </c>
      <c r="H305">
        <v>0.86669021481687003</v>
      </c>
      <c r="I305">
        <v>-1.8045112781954801E-3</v>
      </c>
      <c r="J305">
        <v>3.1257934173191601E-2</v>
      </c>
      <c r="K305">
        <v>-0.13937115516062901</v>
      </c>
      <c r="L305">
        <v>1.9419470394392601E-3</v>
      </c>
      <c r="S305" t="s">
        <v>316</v>
      </c>
      <c r="T305" t="s">
        <v>18</v>
      </c>
      <c r="U305">
        <v>37.755800000000001</v>
      </c>
      <c r="V305">
        <v>-87.645600000000002</v>
      </c>
      <c r="W305">
        <v>0</v>
      </c>
      <c r="X305">
        <v>0.66502465285323697</v>
      </c>
      <c r="Y305">
        <v>0</v>
      </c>
      <c r="Z305">
        <v>0.61815348028227501</v>
      </c>
      <c r="AA305">
        <v>0</v>
      </c>
      <c r="AB305">
        <v>0.33266274166847298</v>
      </c>
      <c r="AC305">
        <v>0</v>
      </c>
      <c r="AD305">
        <v>0.36319441444696599</v>
      </c>
    </row>
    <row r="306" spans="1:30" ht="15" customHeight="1" x14ac:dyDescent="0.3">
      <c r="A306" t="s">
        <v>974</v>
      </c>
      <c r="B306" t="s">
        <v>19</v>
      </c>
      <c r="C306">
        <v>30.709399999999999</v>
      </c>
      <c r="D306">
        <v>-90.525000000000006</v>
      </c>
      <c r="E306">
        <v>4.2101648351648299E-2</v>
      </c>
      <c r="F306">
        <v>7.6600495511508895E-2</v>
      </c>
      <c r="G306">
        <v>0</v>
      </c>
      <c r="H306">
        <v>0.15309773294038201</v>
      </c>
      <c r="I306">
        <v>-2.1978021978022E-3</v>
      </c>
      <c r="J306">
        <v>6.3502644455322194E-2</v>
      </c>
      <c r="K306">
        <v>0</v>
      </c>
      <c r="L306">
        <v>0.13873367532198</v>
      </c>
      <c r="S306" t="s">
        <v>317</v>
      </c>
      <c r="T306" t="s">
        <v>18</v>
      </c>
      <c r="U306">
        <v>36.849200000000003</v>
      </c>
      <c r="V306">
        <v>-87.520600000000002</v>
      </c>
      <c r="W306">
        <v>0</v>
      </c>
      <c r="X306">
        <v>0.16550935305433701</v>
      </c>
      <c r="Y306">
        <v>-0.21184266610762101</v>
      </c>
      <c r="Z306">
        <v>2.7281942467069099E-2</v>
      </c>
      <c r="AA306">
        <v>-2.3800983833612399E-2</v>
      </c>
      <c r="AB306">
        <v>6.4210417552365603E-2</v>
      </c>
      <c r="AC306">
        <v>-0.15032772926393401</v>
      </c>
      <c r="AD306">
        <v>1.26503749154167E-2</v>
      </c>
    </row>
    <row r="307" spans="1:30" ht="15" customHeight="1" x14ac:dyDescent="0.3">
      <c r="A307" t="s">
        <v>320</v>
      </c>
      <c r="B307" t="s">
        <v>19</v>
      </c>
      <c r="C307">
        <v>32.731400000000001</v>
      </c>
      <c r="D307">
        <v>-91.914400000000001</v>
      </c>
      <c r="E307">
        <v>-0.12892843383018801</v>
      </c>
      <c r="F307">
        <v>8.4444026873670905E-2</v>
      </c>
      <c r="G307">
        <v>-0.214989967826996</v>
      </c>
      <c r="H307">
        <v>8.5241774051281402E-2</v>
      </c>
      <c r="I307">
        <v>0</v>
      </c>
      <c r="J307">
        <v>0</v>
      </c>
      <c r="K307">
        <v>0.13689037661928199</v>
      </c>
      <c r="L307">
        <v>4.80934182544433E-3</v>
      </c>
      <c r="S307" t="s">
        <v>318</v>
      </c>
      <c r="T307" t="s">
        <v>18</v>
      </c>
      <c r="U307">
        <v>37.510800000000003</v>
      </c>
      <c r="V307">
        <v>-86.289199999999994</v>
      </c>
      <c r="W307">
        <v>0</v>
      </c>
      <c r="X307">
        <v>0.10544520326135801</v>
      </c>
      <c r="Y307">
        <v>-0.28555681917592501</v>
      </c>
      <c r="Z307">
        <v>1.48432718774706E-3</v>
      </c>
      <c r="AA307">
        <v>0</v>
      </c>
      <c r="AB307">
        <v>0.74086194214899503</v>
      </c>
      <c r="AC307">
        <v>0</v>
      </c>
      <c r="AD307">
        <v>0.19144290079257201</v>
      </c>
    </row>
    <row r="308" spans="1:30" ht="15" customHeight="1" x14ac:dyDescent="0.3">
      <c r="A308" t="s">
        <v>975</v>
      </c>
      <c r="B308" t="s">
        <v>19</v>
      </c>
      <c r="C308">
        <v>30.959399999999999</v>
      </c>
      <c r="D308">
        <v>-92.178600000000003</v>
      </c>
      <c r="E308">
        <v>0</v>
      </c>
      <c r="F308">
        <v>0.11622357736095899</v>
      </c>
      <c r="G308">
        <v>0</v>
      </c>
      <c r="H308">
        <v>0.51515898493412804</v>
      </c>
      <c r="I308">
        <v>0</v>
      </c>
      <c r="J308">
        <v>0</v>
      </c>
      <c r="K308">
        <v>-0.173956421103037</v>
      </c>
      <c r="L308">
        <v>1.32406795637977E-3</v>
      </c>
      <c r="S308" t="s">
        <v>973</v>
      </c>
      <c r="T308" t="s">
        <v>18</v>
      </c>
      <c r="U308">
        <v>38.640799999999999</v>
      </c>
      <c r="V308">
        <v>-84.559200000000004</v>
      </c>
      <c r="W308">
        <v>0</v>
      </c>
      <c r="X308">
        <v>0.47004882425204603</v>
      </c>
      <c r="Y308">
        <v>0</v>
      </c>
      <c r="Z308">
        <v>0.34338461110464702</v>
      </c>
      <c r="AA308">
        <v>0</v>
      </c>
      <c r="AB308">
        <v>0.17148410625221</v>
      </c>
      <c r="AC308">
        <v>-0.19276639875551099</v>
      </c>
      <c r="AD308">
        <v>2.0135485021200501E-2</v>
      </c>
    </row>
    <row r="309" spans="1:30" ht="15" customHeight="1" x14ac:dyDescent="0.3">
      <c r="A309" t="s">
        <v>321</v>
      </c>
      <c r="B309" t="s">
        <v>19</v>
      </c>
      <c r="C309">
        <v>32.537199999999999</v>
      </c>
      <c r="D309">
        <v>-92.359700000000004</v>
      </c>
      <c r="E309">
        <v>0</v>
      </c>
      <c r="F309">
        <v>0.63186455309259504</v>
      </c>
      <c r="G309">
        <v>0</v>
      </c>
      <c r="H309">
        <v>0.56743384855600099</v>
      </c>
      <c r="I309">
        <v>0</v>
      </c>
      <c r="J309">
        <v>0.106600177175263</v>
      </c>
      <c r="K309">
        <v>0</v>
      </c>
      <c r="L309">
        <v>0.35777921288841502</v>
      </c>
      <c r="S309" t="s">
        <v>319</v>
      </c>
      <c r="T309" t="s">
        <v>19</v>
      </c>
      <c r="U309">
        <v>31.320599999999999</v>
      </c>
      <c r="V309">
        <v>-92.461100000000002</v>
      </c>
      <c r="W309">
        <v>0</v>
      </c>
      <c r="X309">
        <v>0.38230405719323901</v>
      </c>
      <c r="Y309">
        <v>0</v>
      </c>
      <c r="Z309">
        <v>0.90261547646835405</v>
      </c>
      <c r="AA309">
        <v>-1.94372454646428E-3</v>
      </c>
      <c r="AB309">
        <v>3.2266929821173303E-2</v>
      </c>
      <c r="AC309">
        <v>-0.131833888683204</v>
      </c>
      <c r="AD309">
        <v>5.3899813649307196E-3</v>
      </c>
    </row>
    <row r="310" spans="1:30" ht="15" customHeight="1" x14ac:dyDescent="0.3">
      <c r="A310" t="s">
        <v>976</v>
      </c>
      <c r="B310" t="s">
        <v>19</v>
      </c>
      <c r="C310">
        <v>30.527200000000001</v>
      </c>
      <c r="D310">
        <v>-90.111400000000003</v>
      </c>
      <c r="E310">
        <v>6.1788403636384402E-2</v>
      </c>
      <c r="F310">
        <v>5.0647455350037701E-2</v>
      </c>
      <c r="G310">
        <v>0</v>
      </c>
      <c r="H310">
        <v>0.74889394573919998</v>
      </c>
      <c r="I310">
        <v>0</v>
      </c>
      <c r="J310">
        <v>0</v>
      </c>
      <c r="K310">
        <v>0</v>
      </c>
      <c r="L310">
        <v>0.65939649327790095</v>
      </c>
      <c r="S310" t="s">
        <v>974</v>
      </c>
      <c r="T310" t="s">
        <v>19</v>
      </c>
      <c r="U310">
        <v>30.709399999999999</v>
      </c>
      <c r="V310">
        <v>-90.525000000000006</v>
      </c>
      <c r="W310">
        <v>4.2101648351648403E-2</v>
      </c>
      <c r="X310">
        <v>7.6600495511508798E-2</v>
      </c>
      <c r="Y310">
        <v>0</v>
      </c>
      <c r="Z310">
        <v>0.15309773294038201</v>
      </c>
      <c r="AA310">
        <v>-2.1978021978022E-3</v>
      </c>
      <c r="AB310">
        <v>6.3502644455322305E-2</v>
      </c>
      <c r="AC310">
        <v>0</v>
      </c>
      <c r="AD310">
        <v>0.138733675321981</v>
      </c>
    </row>
    <row r="311" spans="1:30" ht="15" customHeight="1" x14ac:dyDescent="0.3">
      <c r="A311" t="s">
        <v>322</v>
      </c>
      <c r="B311" t="s">
        <v>19</v>
      </c>
      <c r="C311">
        <v>30.071899999999999</v>
      </c>
      <c r="D311">
        <v>-91.027799999999999</v>
      </c>
      <c r="E311">
        <v>-3.5078605604921403E-2</v>
      </c>
      <c r="F311">
        <v>1.17544121975674E-2</v>
      </c>
      <c r="G311">
        <v>-0.56418318523581701</v>
      </c>
      <c r="H311" s="32" t="s">
        <v>1352</v>
      </c>
      <c r="I311">
        <v>0</v>
      </c>
      <c r="J311">
        <v>0</v>
      </c>
      <c r="K311">
        <v>0</v>
      </c>
      <c r="L311">
        <v>0.34467845664831198</v>
      </c>
      <c r="S311" t="s">
        <v>320</v>
      </c>
      <c r="T311" t="s">
        <v>19</v>
      </c>
      <c r="U311">
        <v>32.731400000000001</v>
      </c>
      <c r="V311">
        <v>-91.914400000000001</v>
      </c>
      <c r="W311">
        <v>-0.12892843383018801</v>
      </c>
      <c r="X311">
        <v>8.4444026873670794E-2</v>
      </c>
      <c r="Y311">
        <v>-0.214989967826996</v>
      </c>
      <c r="Z311">
        <v>8.5241774051281402E-2</v>
      </c>
      <c r="AA311">
        <v>0</v>
      </c>
      <c r="AB311">
        <v>0</v>
      </c>
      <c r="AC311">
        <v>0.13689037661928199</v>
      </c>
      <c r="AD311">
        <v>4.8093418254443101E-3</v>
      </c>
    </row>
    <row r="312" spans="1:30" ht="15" customHeight="1" x14ac:dyDescent="0.3">
      <c r="A312" t="s">
        <v>323</v>
      </c>
      <c r="B312" t="s">
        <v>19</v>
      </c>
      <c r="C312">
        <v>29.8233</v>
      </c>
      <c r="D312">
        <v>-91.544200000000004</v>
      </c>
      <c r="E312">
        <v>0</v>
      </c>
      <c r="F312">
        <v>0.27819445699668999</v>
      </c>
      <c r="G312">
        <v>-0.37884154696893502</v>
      </c>
      <c r="H312" s="32" t="s">
        <v>1353</v>
      </c>
      <c r="I312">
        <v>0</v>
      </c>
      <c r="J312">
        <v>0.26542046456937102</v>
      </c>
      <c r="K312">
        <v>-0.151598959147978</v>
      </c>
      <c r="L312">
        <v>2.5515100576951198E-3</v>
      </c>
      <c r="S312" t="s">
        <v>975</v>
      </c>
      <c r="T312" t="s">
        <v>19</v>
      </c>
      <c r="U312">
        <v>30.959399999999999</v>
      </c>
      <c r="V312">
        <v>-92.178600000000003</v>
      </c>
      <c r="W312">
        <v>0</v>
      </c>
      <c r="X312">
        <v>0.27610441493298299</v>
      </c>
      <c r="Y312">
        <v>0</v>
      </c>
      <c r="Z312">
        <v>0.60152730794549703</v>
      </c>
      <c r="AA312">
        <v>0</v>
      </c>
      <c r="AB312">
        <v>0</v>
      </c>
      <c r="AC312">
        <v>-0.188919413919414</v>
      </c>
      <c r="AD312">
        <v>1.17406390146946E-3</v>
      </c>
    </row>
    <row r="313" spans="1:30" ht="15" customHeight="1" x14ac:dyDescent="0.3">
      <c r="A313" t="s">
        <v>324</v>
      </c>
      <c r="B313" t="s">
        <v>19</v>
      </c>
      <c r="C313">
        <v>30.418299999999999</v>
      </c>
      <c r="D313">
        <v>-92.044200000000004</v>
      </c>
      <c r="E313">
        <v>0</v>
      </c>
      <c r="F313">
        <v>0.39332459803055497</v>
      </c>
      <c r="G313">
        <v>0</v>
      </c>
      <c r="H313">
        <v>0.64458994290050298</v>
      </c>
      <c r="I313">
        <v>0</v>
      </c>
      <c r="J313">
        <v>0.21509689901325599</v>
      </c>
      <c r="K313">
        <v>0</v>
      </c>
      <c r="L313">
        <v>0.21377680707655</v>
      </c>
      <c r="S313" t="s">
        <v>321</v>
      </c>
      <c r="T313" t="s">
        <v>19</v>
      </c>
      <c r="U313">
        <v>32.513300000000001</v>
      </c>
      <c r="V313">
        <v>-92.348600000000005</v>
      </c>
      <c r="W313">
        <v>0</v>
      </c>
      <c r="X313">
        <v>0.72160031084434195</v>
      </c>
      <c r="Y313">
        <v>0</v>
      </c>
      <c r="Z313">
        <v>0.64906896684720505</v>
      </c>
      <c r="AA313">
        <v>0</v>
      </c>
      <c r="AB313">
        <v>0.10931202142273801</v>
      </c>
      <c r="AC313">
        <v>8.9477530142491296E-2</v>
      </c>
      <c r="AD313">
        <v>5.7852338211130699E-2</v>
      </c>
    </row>
    <row r="314" spans="1:30" ht="15" customHeight="1" x14ac:dyDescent="0.3">
      <c r="A314" t="s">
        <v>325</v>
      </c>
      <c r="B314" t="s">
        <v>19</v>
      </c>
      <c r="C314">
        <v>29.640799999999999</v>
      </c>
      <c r="D314">
        <v>-90.816100000000006</v>
      </c>
      <c r="E314">
        <v>0</v>
      </c>
      <c r="F314">
        <v>0.70916255230068004</v>
      </c>
      <c r="G314">
        <v>0</v>
      </c>
      <c r="H314">
        <v>0.37757382931767203</v>
      </c>
      <c r="I314">
        <v>0</v>
      </c>
      <c r="J314">
        <v>0</v>
      </c>
      <c r="K314">
        <v>-9.4346094175856196E-2</v>
      </c>
      <c r="L314">
        <v>8.4895499291271007E-2</v>
      </c>
      <c r="S314" t="s">
        <v>976</v>
      </c>
      <c r="T314" t="s">
        <v>19</v>
      </c>
      <c r="U314">
        <v>30.527200000000001</v>
      </c>
      <c r="V314">
        <v>-90.111400000000003</v>
      </c>
      <c r="W314">
        <v>0</v>
      </c>
      <c r="X314">
        <v>0.56512331327218801</v>
      </c>
      <c r="Y314">
        <v>0</v>
      </c>
      <c r="Z314">
        <v>0.32467284829319998</v>
      </c>
      <c r="AA314">
        <v>0</v>
      </c>
      <c r="AB314">
        <v>0</v>
      </c>
      <c r="AC314">
        <v>0</v>
      </c>
      <c r="AD314">
        <v>0.95799429671175595</v>
      </c>
    </row>
    <row r="315" spans="1:30" ht="15" customHeight="1" x14ac:dyDescent="0.3">
      <c r="A315" t="s">
        <v>326</v>
      </c>
      <c r="B315" t="s">
        <v>19</v>
      </c>
      <c r="C315">
        <v>30.200299999999999</v>
      </c>
      <c r="D315">
        <v>-92.664199999999994</v>
      </c>
      <c r="E315">
        <v>0</v>
      </c>
      <c r="F315">
        <v>0.72280949214142398</v>
      </c>
      <c r="G315">
        <v>-0.26539986329460102</v>
      </c>
      <c r="H315">
        <v>8.2301428697947702E-3</v>
      </c>
      <c r="I315">
        <v>0</v>
      </c>
      <c r="J315">
        <v>0</v>
      </c>
      <c r="K315">
        <v>-8.4210526315789402E-2</v>
      </c>
      <c r="L315">
        <v>5.7878382353681E-2</v>
      </c>
      <c r="S315" t="s">
        <v>322</v>
      </c>
      <c r="T315" t="s">
        <v>19</v>
      </c>
      <c r="U315">
        <v>30.071899999999999</v>
      </c>
      <c r="V315">
        <v>-91.027799999999999</v>
      </c>
      <c r="W315">
        <v>-4.8099469332345997E-2</v>
      </c>
      <c r="X315">
        <v>3.9891443130738097E-4</v>
      </c>
      <c r="Y315">
        <v>-0.676817228187091</v>
      </c>
      <c r="Z315" s="7">
        <v>5.9170417506846504E-10</v>
      </c>
      <c r="AA315">
        <v>0</v>
      </c>
      <c r="AB315">
        <v>0</v>
      </c>
      <c r="AC315">
        <v>0</v>
      </c>
      <c r="AD315">
        <v>0.54364833789712597</v>
      </c>
    </row>
    <row r="316" spans="1:30" ht="15" customHeight="1" x14ac:dyDescent="0.3">
      <c r="A316" t="s">
        <v>327</v>
      </c>
      <c r="B316" t="s">
        <v>19</v>
      </c>
      <c r="C316">
        <v>31.9497</v>
      </c>
      <c r="D316">
        <v>-91.233599999999996</v>
      </c>
      <c r="E316">
        <v>6.8266439982919397E-2</v>
      </c>
      <c r="F316">
        <v>2.7563984979153701E-3</v>
      </c>
      <c r="G316">
        <v>0.244926278588812</v>
      </c>
      <c r="H316">
        <v>3.1745288166186302E-3</v>
      </c>
      <c r="I316">
        <v>0</v>
      </c>
      <c r="J316">
        <v>0</v>
      </c>
      <c r="K316">
        <v>-0.16295255580021001</v>
      </c>
      <c r="L316">
        <v>3.9811072591944703E-4</v>
      </c>
      <c r="S316" t="s">
        <v>323</v>
      </c>
      <c r="T316" t="s">
        <v>19</v>
      </c>
      <c r="U316">
        <v>29.8233</v>
      </c>
      <c r="V316">
        <v>-91.544200000000004</v>
      </c>
      <c r="W316">
        <v>0</v>
      </c>
      <c r="X316">
        <v>0.116534925638463</v>
      </c>
      <c r="Y316">
        <v>-0.445917322361637</v>
      </c>
      <c r="Z316" s="7">
        <v>1.4580328827839101E-6</v>
      </c>
      <c r="AA316">
        <v>0</v>
      </c>
      <c r="AB316">
        <v>0.301242710732467</v>
      </c>
      <c r="AC316">
        <v>-0.14208032404585699</v>
      </c>
      <c r="AD316">
        <v>8.2325040629935495E-3</v>
      </c>
    </row>
    <row r="317" spans="1:30" ht="15" customHeight="1" x14ac:dyDescent="0.3">
      <c r="A317" t="s">
        <v>328</v>
      </c>
      <c r="B317" t="s">
        <v>19</v>
      </c>
      <c r="C317">
        <v>32.099699999999999</v>
      </c>
      <c r="D317">
        <v>-91.702200000000005</v>
      </c>
      <c r="E317">
        <v>0</v>
      </c>
      <c r="F317">
        <v>0.62698054711245599</v>
      </c>
      <c r="G317">
        <v>0</v>
      </c>
      <c r="H317">
        <v>0.44621147051549098</v>
      </c>
      <c r="I317">
        <v>0</v>
      </c>
      <c r="J317">
        <v>0.18602787734892001</v>
      </c>
      <c r="K317">
        <v>-9.4816380261982705E-2</v>
      </c>
      <c r="L317">
        <v>5.5701647799934202E-2</v>
      </c>
      <c r="S317" t="s">
        <v>324</v>
      </c>
      <c r="T317" t="s">
        <v>19</v>
      </c>
      <c r="U317">
        <v>30.418299999999999</v>
      </c>
      <c r="V317">
        <v>-92.044200000000004</v>
      </c>
      <c r="W317">
        <v>0</v>
      </c>
      <c r="X317">
        <v>0.84351910026261501</v>
      </c>
      <c r="Y317">
        <v>0</v>
      </c>
      <c r="Z317">
        <v>0.44605897030513197</v>
      </c>
      <c r="AA317">
        <v>0</v>
      </c>
      <c r="AB317">
        <v>0.172530592514273</v>
      </c>
      <c r="AC317">
        <v>0</v>
      </c>
      <c r="AD317">
        <v>0.22831015597241699</v>
      </c>
    </row>
    <row r="318" spans="1:30" ht="15" customHeight="1" x14ac:dyDescent="0.3">
      <c r="A318" t="s">
        <v>977</v>
      </c>
      <c r="B318" t="s">
        <v>20</v>
      </c>
      <c r="C318">
        <v>45.660299999999999</v>
      </c>
      <c r="D318">
        <v>-69.811999999999998</v>
      </c>
      <c r="E318">
        <v>0</v>
      </c>
      <c r="F318">
        <v>0</v>
      </c>
      <c r="G318">
        <v>0.14234587854998801</v>
      </c>
      <c r="H318">
        <v>5.9310862299100696E-3</v>
      </c>
      <c r="I318">
        <v>-0.25579707754725101</v>
      </c>
      <c r="J318">
        <v>3.8048612979081301E-3</v>
      </c>
      <c r="K318">
        <v>-0.126018405515058</v>
      </c>
      <c r="L318">
        <v>2.6279299033034199E-2</v>
      </c>
      <c r="S318" t="s">
        <v>325</v>
      </c>
      <c r="T318" t="s">
        <v>19</v>
      </c>
      <c r="U318">
        <v>29.640799999999999</v>
      </c>
      <c r="V318">
        <v>-90.816100000000006</v>
      </c>
      <c r="W318">
        <v>0</v>
      </c>
      <c r="X318">
        <v>0.70916255230068004</v>
      </c>
      <c r="Y318">
        <v>0</v>
      </c>
      <c r="Z318">
        <v>0.37757382931767203</v>
      </c>
      <c r="AA318">
        <v>0</v>
      </c>
      <c r="AB318">
        <v>0</v>
      </c>
      <c r="AC318">
        <v>-9.4346094175856196E-2</v>
      </c>
      <c r="AD318">
        <v>8.4895499291271007E-2</v>
      </c>
    </row>
    <row r="319" spans="1:30" ht="15" customHeight="1" x14ac:dyDescent="0.3">
      <c r="A319" t="s">
        <v>978</v>
      </c>
      <c r="B319" t="s">
        <v>20</v>
      </c>
      <c r="C319">
        <v>44.919699999999999</v>
      </c>
      <c r="D319">
        <v>-69.241699999999994</v>
      </c>
      <c r="E319">
        <v>0</v>
      </c>
      <c r="F319">
        <v>0</v>
      </c>
      <c r="G319">
        <v>0</v>
      </c>
      <c r="H319">
        <v>0.139627691373961</v>
      </c>
      <c r="I319">
        <v>0</v>
      </c>
      <c r="J319">
        <v>0.249087186985329</v>
      </c>
      <c r="K319">
        <v>0</v>
      </c>
      <c r="L319">
        <v>0.68238877619771698</v>
      </c>
      <c r="S319" t="s">
        <v>326</v>
      </c>
      <c r="T319" t="s">
        <v>19</v>
      </c>
      <c r="U319">
        <v>30.200299999999999</v>
      </c>
      <c r="V319">
        <v>-92.664199999999994</v>
      </c>
      <c r="W319">
        <v>0</v>
      </c>
      <c r="X319">
        <v>0.41000211949340198</v>
      </c>
      <c r="Y319">
        <v>-0.31127360236949198</v>
      </c>
      <c r="Z319">
        <v>2.7402006842099798E-3</v>
      </c>
      <c r="AA319">
        <v>0</v>
      </c>
      <c r="AB319">
        <v>0</v>
      </c>
      <c r="AC319">
        <v>0</v>
      </c>
      <c r="AD319">
        <v>0.114979727729421</v>
      </c>
    </row>
    <row r="320" spans="1:30" ht="15" customHeight="1" x14ac:dyDescent="0.3">
      <c r="A320" t="s">
        <v>329</v>
      </c>
      <c r="B320" t="s">
        <v>20</v>
      </c>
      <c r="C320">
        <v>44.906700000000001</v>
      </c>
      <c r="D320">
        <v>-66.991900000000001</v>
      </c>
      <c r="E320">
        <v>0</v>
      </c>
      <c r="F320">
        <v>0.77145438892008</v>
      </c>
      <c r="G320">
        <v>0.165462347369392</v>
      </c>
      <c r="H320">
        <v>3.0235884379305701E-3</v>
      </c>
      <c r="I320">
        <v>-6.1873531089425803E-2</v>
      </c>
      <c r="J320">
        <v>7.2532418028730297E-2</v>
      </c>
      <c r="K320">
        <v>0</v>
      </c>
      <c r="L320">
        <v>0.35441181663935001</v>
      </c>
      <c r="S320" t="s">
        <v>327</v>
      </c>
      <c r="T320" t="s">
        <v>19</v>
      </c>
      <c r="U320">
        <v>31.9497</v>
      </c>
      <c r="V320">
        <v>-91.233599999999996</v>
      </c>
      <c r="W320">
        <v>6.3517327353335706E-2</v>
      </c>
      <c r="X320">
        <v>5.8747881193960804E-3</v>
      </c>
      <c r="Y320">
        <v>0.26006590565142201</v>
      </c>
      <c r="Z320">
        <v>2.7172142747307602E-3</v>
      </c>
      <c r="AA320">
        <v>0</v>
      </c>
      <c r="AB320">
        <v>0</v>
      </c>
      <c r="AC320">
        <v>-0.13826137832796101</v>
      </c>
      <c r="AD320">
        <v>2.6352248488609401E-3</v>
      </c>
    </row>
    <row r="321" spans="1:30" ht="15" customHeight="1" x14ac:dyDescent="0.3">
      <c r="A321" t="s">
        <v>330</v>
      </c>
      <c r="B321" t="s">
        <v>20</v>
      </c>
      <c r="C321">
        <v>44.689399999999999</v>
      </c>
      <c r="D321">
        <v>-70.156400000000005</v>
      </c>
      <c r="E321">
        <v>0</v>
      </c>
      <c r="F321">
        <v>0.635362834796803</v>
      </c>
      <c r="G321">
        <v>-0.14442925495557099</v>
      </c>
      <c r="H321">
        <v>2.73908883333214E-3</v>
      </c>
      <c r="I321">
        <v>-0.16139439507860501</v>
      </c>
      <c r="J321">
        <v>2.5263408076316E-2</v>
      </c>
      <c r="K321">
        <v>-0.111428571428572</v>
      </c>
      <c r="L321">
        <v>3.1163661626008098E-2</v>
      </c>
      <c r="S321" t="s">
        <v>328</v>
      </c>
      <c r="T321" t="s">
        <v>19</v>
      </c>
      <c r="U321">
        <v>32.099699999999999</v>
      </c>
      <c r="V321">
        <v>-91.702200000000005</v>
      </c>
      <c r="W321">
        <v>0</v>
      </c>
      <c r="X321">
        <v>0.32366797177379902</v>
      </c>
      <c r="Y321">
        <v>0</v>
      </c>
      <c r="Z321">
        <v>0.17150326556512899</v>
      </c>
      <c r="AA321">
        <v>0</v>
      </c>
      <c r="AB321">
        <v>0.188278816097672</v>
      </c>
      <c r="AC321">
        <v>-0.12361044175993</v>
      </c>
      <c r="AD321">
        <v>1.96443251181132E-2</v>
      </c>
    </row>
    <row r="322" spans="1:30" ht="15" customHeight="1" x14ac:dyDescent="0.3">
      <c r="A322" t="s">
        <v>331</v>
      </c>
      <c r="B322" t="s">
        <v>20</v>
      </c>
      <c r="C322">
        <v>44.220300000000002</v>
      </c>
      <c r="D322">
        <v>-69.788899999999998</v>
      </c>
      <c r="E322">
        <v>0</v>
      </c>
      <c r="F322">
        <v>0.635362834796803</v>
      </c>
      <c r="G322">
        <v>0</v>
      </c>
      <c r="H322">
        <v>0.58732110626071499</v>
      </c>
      <c r="I322">
        <v>-9.0663021189337598E-2</v>
      </c>
      <c r="J322">
        <v>8.3383263443561007E-2</v>
      </c>
      <c r="K322">
        <v>-9.4066985645933604E-2</v>
      </c>
      <c r="L322">
        <v>5.6329162064052501E-2</v>
      </c>
      <c r="S322" t="s">
        <v>977</v>
      </c>
      <c r="T322" t="s">
        <v>20</v>
      </c>
      <c r="U322">
        <v>45.660299999999999</v>
      </c>
      <c r="V322">
        <v>-69.811999999999998</v>
      </c>
      <c r="W322">
        <v>0</v>
      </c>
      <c r="X322">
        <v>0</v>
      </c>
      <c r="Y322">
        <v>0.14879070037394099</v>
      </c>
      <c r="Z322">
        <v>8.7305275209656492E-3</v>
      </c>
      <c r="AA322">
        <v>-0.20964786455180701</v>
      </c>
      <c r="AB322">
        <v>2.55759857392686E-2</v>
      </c>
      <c r="AC322">
        <v>-0.11530674007313001</v>
      </c>
      <c r="AD322">
        <v>6.0722359517247103E-2</v>
      </c>
    </row>
    <row r="323" spans="1:30" ht="15" customHeight="1" x14ac:dyDescent="0.3">
      <c r="A323" t="s">
        <v>980</v>
      </c>
      <c r="B323" t="s">
        <v>20</v>
      </c>
      <c r="C323">
        <v>45.650300000000001</v>
      </c>
      <c r="D323">
        <v>-68.704999999999998</v>
      </c>
      <c r="E323">
        <v>0</v>
      </c>
      <c r="F323">
        <v>0.84680729240901798</v>
      </c>
      <c r="G323">
        <v>0</v>
      </c>
      <c r="H323">
        <v>0.89535951055757601</v>
      </c>
      <c r="I323">
        <v>0</v>
      </c>
      <c r="J323">
        <v>0.41971900660264999</v>
      </c>
      <c r="K323">
        <v>0</v>
      </c>
      <c r="L323">
        <v>0.57550366286322696</v>
      </c>
      <c r="S323" t="s">
        <v>978</v>
      </c>
      <c r="T323" t="s">
        <v>20</v>
      </c>
      <c r="U323">
        <v>44.919699999999999</v>
      </c>
      <c r="V323">
        <v>-69.241699999999994</v>
      </c>
      <c r="W323">
        <v>0</v>
      </c>
      <c r="X323">
        <v>0</v>
      </c>
      <c r="Y323">
        <v>0</v>
      </c>
      <c r="Z323">
        <v>0.20976925198570701</v>
      </c>
      <c r="AA323">
        <v>0</v>
      </c>
      <c r="AB323">
        <v>0.69120495071481003</v>
      </c>
      <c r="AC323">
        <v>0</v>
      </c>
      <c r="AD323">
        <v>0.87484568419427999</v>
      </c>
    </row>
    <row r="324" spans="1:30" ht="15" customHeight="1" x14ac:dyDescent="0.3">
      <c r="A324" t="s">
        <v>332</v>
      </c>
      <c r="B324" t="s">
        <v>20</v>
      </c>
      <c r="C324">
        <v>46.6539</v>
      </c>
      <c r="D324">
        <v>-68.008899999999997</v>
      </c>
      <c r="E324">
        <v>0</v>
      </c>
      <c r="F324">
        <v>0</v>
      </c>
      <c r="G324">
        <v>0</v>
      </c>
      <c r="H324">
        <v>0.14574072399378299</v>
      </c>
      <c r="I324">
        <v>-0.12786720321931599</v>
      </c>
      <c r="J324">
        <v>2.3472264605729699E-2</v>
      </c>
      <c r="K324">
        <v>-9.7954393024817094E-2</v>
      </c>
      <c r="L324">
        <v>1.9324746707813999E-2</v>
      </c>
      <c r="S324" t="s">
        <v>329</v>
      </c>
      <c r="T324" t="s">
        <v>20</v>
      </c>
      <c r="U324">
        <v>44.906700000000001</v>
      </c>
      <c r="V324">
        <v>-66.991900000000001</v>
      </c>
      <c r="W324">
        <v>0</v>
      </c>
      <c r="X324">
        <v>0.77145438892008</v>
      </c>
      <c r="Y324">
        <v>0.165462347369393</v>
      </c>
      <c r="Z324">
        <v>3.0235884379305601E-3</v>
      </c>
      <c r="AA324">
        <v>-6.1873531089425803E-2</v>
      </c>
      <c r="AB324">
        <v>7.2532418028730297E-2</v>
      </c>
      <c r="AC324">
        <v>0</v>
      </c>
      <c r="AD324">
        <v>0.35441181663935001</v>
      </c>
    </row>
    <row r="325" spans="1:30" ht="15" customHeight="1" x14ac:dyDescent="0.3">
      <c r="A325" t="s">
        <v>333</v>
      </c>
      <c r="B325" t="s">
        <v>20</v>
      </c>
      <c r="C325">
        <v>45.154200000000003</v>
      </c>
      <c r="D325">
        <v>-67.398600000000002</v>
      </c>
      <c r="E325">
        <v>0</v>
      </c>
      <c r="F325">
        <v>0</v>
      </c>
      <c r="G325">
        <v>0</v>
      </c>
      <c r="H325">
        <v>0.39677244434354703</v>
      </c>
      <c r="I325">
        <v>-0.14879015721121</v>
      </c>
      <c r="J325">
        <v>1.6441669645544402E-2</v>
      </c>
      <c r="K325">
        <v>-0.14091592617908499</v>
      </c>
      <c r="L325">
        <v>1.0274895343608001E-2</v>
      </c>
      <c r="S325" t="s">
        <v>330</v>
      </c>
      <c r="T325" t="s">
        <v>20</v>
      </c>
      <c r="U325">
        <v>44.689399999999999</v>
      </c>
      <c r="V325">
        <v>-70.156400000000005</v>
      </c>
      <c r="W325">
        <v>0</v>
      </c>
      <c r="X325">
        <v>0.67235200304016196</v>
      </c>
      <c r="Y325">
        <v>-0.171047760088856</v>
      </c>
      <c r="Z325">
        <v>9.1841642060779005E-4</v>
      </c>
      <c r="AA325">
        <v>0</v>
      </c>
      <c r="AB325">
        <v>0.13046301497583199</v>
      </c>
      <c r="AC325">
        <v>0</v>
      </c>
      <c r="AD325">
        <v>0.11231592764319299</v>
      </c>
    </row>
    <row r="326" spans="1:30" ht="15" customHeight="1" x14ac:dyDescent="0.3">
      <c r="A326" t="s">
        <v>981</v>
      </c>
      <c r="B326" t="s">
        <v>21</v>
      </c>
      <c r="C326">
        <v>39.030299999999997</v>
      </c>
      <c r="D326">
        <v>-76.931399999999996</v>
      </c>
      <c r="E326">
        <v>0</v>
      </c>
      <c r="F326">
        <v>0.99554590894666595</v>
      </c>
      <c r="G326">
        <v>0</v>
      </c>
      <c r="H326">
        <v>0.28675936542421099</v>
      </c>
      <c r="I326">
        <v>-2.97813711746081E-2</v>
      </c>
      <c r="J326">
        <v>1.13920237351456E-3</v>
      </c>
      <c r="K326">
        <v>-0.26529943385812699</v>
      </c>
      <c r="L326" s="32" t="s">
        <v>1354</v>
      </c>
      <c r="S326" t="s">
        <v>331</v>
      </c>
      <c r="T326" t="s">
        <v>20</v>
      </c>
      <c r="U326">
        <v>44.220300000000002</v>
      </c>
      <c r="V326">
        <v>-69.788899999999998</v>
      </c>
      <c r="W326">
        <v>0</v>
      </c>
      <c r="X326">
        <v>0.67235200304016196</v>
      </c>
      <c r="Y326">
        <v>0</v>
      </c>
      <c r="Z326">
        <v>0.42067252172095299</v>
      </c>
      <c r="AA326">
        <v>0</v>
      </c>
      <c r="AB326">
        <v>0.198176419237761</v>
      </c>
      <c r="AC326">
        <v>0</v>
      </c>
      <c r="AD326">
        <v>0.131706882471431</v>
      </c>
    </row>
    <row r="327" spans="1:30" ht="15" customHeight="1" x14ac:dyDescent="0.3">
      <c r="A327" t="s">
        <v>982</v>
      </c>
      <c r="B327" t="s">
        <v>21</v>
      </c>
      <c r="C327">
        <v>39.216700000000003</v>
      </c>
      <c r="D327">
        <v>-76.051900000000003</v>
      </c>
      <c r="E327">
        <v>0</v>
      </c>
      <c r="F327">
        <v>0.16011567579774899</v>
      </c>
      <c r="G327">
        <v>0</v>
      </c>
      <c r="H327">
        <v>0.37713530987990401</v>
      </c>
      <c r="I327">
        <v>0</v>
      </c>
      <c r="J327">
        <v>0.68429374589816006</v>
      </c>
      <c r="K327">
        <v>0</v>
      </c>
      <c r="L327">
        <v>0.48120643257343598</v>
      </c>
      <c r="S327" t="s">
        <v>979</v>
      </c>
      <c r="T327" t="s">
        <v>20</v>
      </c>
      <c r="U327">
        <v>44.1</v>
      </c>
      <c r="V327">
        <v>-70.216700000000003</v>
      </c>
      <c r="W327">
        <v>3.3910533910534199E-3</v>
      </c>
      <c r="X327">
        <v>8.1413464373140898E-2</v>
      </c>
      <c r="Y327">
        <v>0.19191919191919499</v>
      </c>
      <c r="Z327">
        <v>2.4012767184478402E-3</v>
      </c>
      <c r="AA327">
        <v>0</v>
      </c>
      <c r="AB327">
        <v>0.48994623657425601</v>
      </c>
      <c r="AC327">
        <v>0</v>
      </c>
      <c r="AD327">
        <v>0.68351284617325503</v>
      </c>
    </row>
    <row r="328" spans="1:30" ht="15" customHeight="1" x14ac:dyDescent="0.3">
      <c r="A328" t="s">
        <v>983</v>
      </c>
      <c r="B328" t="s">
        <v>21</v>
      </c>
      <c r="C328">
        <v>38.968899999999998</v>
      </c>
      <c r="D328">
        <v>-76.804199999999994</v>
      </c>
      <c r="E328">
        <v>0</v>
      </c>
      <c r="F328">
        <v>0.40565396827449401</v>
      </c>
      <c r="G328">
        <v>0</v>
      </c>
      <c r="H328">
        <v>0.73123232990466402</v>
      </c>
      <c r="I328">
        <v>0</v>
      </c>
      <c r="J328">
        <v>0.35370933985023101</v>
      </c>
      <c r="K328">
        <v>0</v>
      </c>
      <c r="L328">
        <v>0.15971598880236801</v>
      </c>
      <c r="S328" t="s">
        <v>980</v>
      </c>
      <c r="T328" t="s">
        <v>20</v>
      </c>
      <c r="U328">
        <v>45.650300000000001</v>
      </c>
      <c r="V328">
        <v>-68.704999999999998</v>
      </c>
      <c r="W328">
        <v>0</v>
      </c>
      <c r="X328">
        <v>0.84680729240901798</v>
      </c>
      <c r="Y328">
        <v>0</v>
      </c>
      <c r="Z328">
        <v>0.89535951055757501</v>
      </c>
      <c r="AA328">
        <v>0</v>
      </c>
      <c r="AB328">
        <v>0.41971900660264999</v>
      </c>
      <c r="AC328">
        <v>0</v>
      </c>
      <c r="AD328">
        <v>0.57550366286322696</v>
      </c>
    </row>
    <row r="329" spans="1:30" ht="15" customHeight="1" x14ac:dyDescent="0.3">
      <c r="A329" t="s">
        <v>334</v>
      </c>
      <c r="B329" t="s">
        <v>21</v>
      </c>
      <c r="C329">
        <v>39.084699999999998</v>
      </c>
      <c r="D329">
        <v>-76.900300000000001</v>
      </c>
      <c r="E329">
        <v>0</v>
      </c>
      <c r="F329">
        <v>0.36327641852493597</v>
      </c>
      <c r="G329">
        <v>0</v>
      </c>
      <c r="H329">
        <v>0.895174182763258</v>
      </c>
      <c r="I329">
        <v>0</v>
      </c>
      <c r="J329">
        <v>0.60294470206751305</v>
      </c>
      <c r="K329">
        <v>0</v>
      </c>
      <c r="L329">
        <v>0.33968022095304201</v>
      </c>
      <c r="S329" t="s">
        <v>332</v>
      </c>
      <c r="T329" t="s">
        <v>20</v>
      </c>
      <c r="U329">
        <v>46.6539</v>
      </c>
      <c r="V329">
        <v>-68.008899999999997</v>
      </c>
      <c r="W329">
        <v>0</v>
      </c>
      <c r="X329">
        <v>0</v>
      </c>
      <c r="Y329">
        <v>0</v>
      </c>
      <c r="Z329">
        <v>0.14574072399378299</v>
      </c>
      <c r="AA329">
        <v>-0.12786720321931599</v>
      </c>
      <c r="AB329">
        <v>2.3472264605729699E-2</v>
      </c>
      <c r="AC329">
        <v>-9.7954393024817094E-2</v>
      </c>
      <c r="AD329">
        <v>1.9324746707813999E-2</v>
      </c>
    </row>
    <row r="330" spans="1:30" ht="15" customHeight="1" x14ac:dyDescent="0.3">
      <c r="A330" t="s">
        <v>335</v>
      </c>
      <c r="B330" t="s">
        <v>21</v>
      </c>
      <c r="C330">
        <v>39.4131</v>
      </c>
      <c r="D330">
        <v>-79.400300000000001</v>
      </c>
      <c r="E330">
        <v>0</v>
      </c>
      <c r="F330">
        <v>0</v>
      </c>
      <c r="G330">
        <v>0</v>
      </c>
      <c r="H330">
        <v>0.262089427295151</v>
      </c>
      <c r="I330">
        <v>-6.9090909090909203E-2</v>
      </c>
      <c r="J330">
        <v>1.6051336140335999E-2</v>
      </c>
      <c r="K330">
        <v>0</v>
      </c>
      <c r="L330">
        <v>0.30778546764699499</v>
      </c>
      <c r="S330" t="s">
        <v>333</v>
      </c>
      <c r="T330" t="s">
        <v>20</v>
      </c>
      <c r="U330">
        <v>45.154200000000003</v>
      </c>
      <c r="V330">
        <v>-67.398600000000002</v>
      </c>
      <c r="W330">
        <v>0</v>
      </c>
      <c r="X330">
        <v>0</v>
      </c>
      <c r="Y330">
        <v>0</v>
      </c>
      <c r="Z330">
        <v>0.387921434110923</v>
      </c>
      <c r="AA330">
        <v>0</v>
      </c>
      <c r="AB330">
        <v>0.14076891365232699</v>
      </c>
      <c r="AC330">
        <v>0</v>
      </c>
      <c r="AD330">
        <v>0.113091203887541</v>
      </c>
    </row>
    <row r="331" spans="1:30" ht="15" customHeight="1" x14ac:dyDescent="0.3">
      <c r="A331" t="s">
        <v>336</v>
      </c>
      <c r="B331" t="s">
        <v>21</v>
      </c>
      <c r="C331">
        <v>38.212200000000003</v>
      </c>
      <c r="D331">
        <v>-75.682199999999995</v>
      </c>
      <c r="E331">
        <v>0</v>
      </c>
      <c r="F331">
        <v>0.32032809983592803</v>
      </c>
      <c r="G331">
        <v>0</v>
      </c>
      <c r="H331">
        <v>0.34585267337560999</v>
      </c>
      <c r="I331">
        <v>0</v>
      </c>
      <c r="J331">
        <v>0.66908606926852998</v>
      </c>
      <c r="K331">
        <v>-0.242539545225679</v>
      </c>
      <c r="L331" s="32" t="s">
        <v>1355</v>
      </c>
      <c r="S331" t="s">
        <v>981</v>
      </c>
      <c r="T331" t="s">
        <v>21</v>
      </c>
      <c r="U331">
        <v>39.030299999999997</v>
      </c>
      <c r="V331">
        <v>-76.931399999999996</v>
      </c>
      <c r="W331">
        <v>0</v>
      </c>
      <c r="X331">
        <v>0.77399562290374002</v>
      </c>
      <c r="Y331">
        <v>0</v>
      </c>
      <c r="Z331">
        <v>0.32856870841904701</v>
      </c>
      <c r="AA331">
        <v>-2.9878518414787999E-2</v>
      </c>
      <c r="AB331">
        <v>2.5626076585959002E-3</v>
      </c>
      <c r="AC331">
        <v>-0.25457350161041797</v>
      </c>
      <c r="AD331" s="7">
        <v>6.3438612049781704E-6</v>
      </c>
    </row>
    <row r="332" spans="1:30" ht="15" customHeight="1" x14ac:dyDescent="0.3">
      <c r="A332" t="s">
        <v>984</v>
      </c>
      <c r="B332" t="s">
        <v>21</v>
      </c>
      <c r="C332">
        <v>38.715299999999999</v>
      </c>
      <c r="D332">
        <v>-76.190799999999996</v>
      </c>
      <c r="E332">
        <v>0</v>
      </c>
      <c r="F332">
        <v>0.98508514573488604</v>
      </c>
      <c r="G332">
        <v>0.10173541963015501</v>
      </c>
      <c r="H332">
        <v>9.6186777943712401E-2</v>
      </c>
      <c r="I332">
        <v>0</v>
      </c>
      <c r="J332">
        <v>0.82301827711410303</v>
      </c>
      <c r="K332">
        <v>-0.11137980085348199</v>
      </c>
      <c r="L332">
        <v>4.22340945232016E-2</v>
      </c>
      <c r="S332" t="s">
        <v>982</v>
      </c>
      <c r="T332" t="s">
        <v>21</v>
      </c>
      <c r="U332">
        <v>39.216700000000003</v>
      </c>
      <c r="V332">
        <v>-76.051900000000003</v>
      </c>
      <c r="W332">
        <v>0</v>
      </c>
      <c r="X332">
        <v>0.16011567579774899</v>
      </c>
      <c r="Y332">
        <v>0</v>
      </c>
      <c r="Z332">
        <v>0.37713530987990401</v>
      </c>
      <c r="AA332">
        <v>0</v>
      </c>
      <c r="AB332">
        <v>0.68429374589816006</v>
      </c>
      <c r="AC332">
        <v>0</v>
      </c>
      <c r="AD332">
        <v>0.48120643257343498</v>
      </c>
    </row>
    <row r="333" spans="1:30" ht="15" customHeight="1" x14ac:dyDescent="0.3">
      <c r="A333" t="s">
        <v>985</v>
      </c>
      <c r="B333" t="s">
        <v>21</v>
      </c>
      <c r="C333">
        <v>38.365000000000002</v>
      </c>
      <c r="D333">
        <v>-75.589200000000005</v>
      </c>
      <c r="E333">
        <v>0</v>
      </c>
      <c r="F333">
        <v>0.627754325071194</v>
      </c>
      <c r="G333">
        <v>0</v>
      </c>
      <c r="H333">
        <v>0.286329902678919</v>
      </c>
      <c r="I333">
        <v>0</v>
      </c>
      <c r="J333">
        <v>0.131359514163116</v>
      </c>
      <c r="K333">
        <v>0</v>
      </c>
      <c r="L333">
        <v>0.123005392472212</v>
      </c>
      <c r="S333" t="s">
        <v>983</v>
      </c>
      <c r="T333" t="s">
        <v>21</v>
      </c>
      <c r="U333">
        <v>38.968899999999998</v>
      </c>
      <c r="V333">
        <v>-76.804199999999994</v>
      </c>
      <c r="W333">
        <v>0</v>
      </c>
      <c r="X333">
        <v>0.40565396827449501</v>
      </c>
      <c r="Y333">
        <v>0</v>
      </c>
      <c r="Z333">
        <v>0.73123232990466402</v>
      </c>
      <c r="AA333">
        <v>0</v>
      </c>
      <c r="AB333">
        <v>0.35370933985023101</v>
      </c>
      <c r="AC333">
        <v>0</v>
      </c>
      <c r="AD333">
        <v>0.15971598880236801</v>
      </c>
    </row>
    <row r="334" spans="1:30" ht="15" customHeight="1" x14ac:dyDescent="0.3">
      <c r="A334" t="s">
        <v>337</v>
      </c>
      <c r="B334" t="s">
        <v>22</v>
      </c>
      <c r="C334">
        <v>42.386099999999999</v>
      </c>
      <c r="D334">
        <v>-72.537499999999994</v>
      </c>
      <c r="E334">
        <v>-1.02529049897476E-3</v>
      </c>
      <c r="F334">
        <v>8.74310882458946E-2</v>
      </c>
      <c r="G334">
        <v>0</v>
      </c>
      <c r="H334">
        <v>0.52613320032297595</v>
      </c>
      <c r="I334">
        <v>0</v>
      </c>
      <c r="J334">
        <v>0.36180201128419898</v>
      </c>
      <c r="K334">
        <v>0</v>
      </c>
      <c r="L334">
        <v>0.46723391047610302</v>
      </c>
      <c r="S334" t="s">
        <v>334</v>
      </c>
      <c r="T334" t="s">
        <v>21</v>
      </c>
      <c r="U334">
        <v>39.084699999999998</v>
      </c>
      <c r="V334">
        <v>-76.900300000000001</v>
      </c>
      <c r="W334">
        <v>0</v>
      </c>
      <c r="X334">
        <v>0.36327641852493597</v>
      </c>
      <c r="Y334">
        <v>0</v>
      </c>
      <c r="Z334">
        <v>0.895174182763258</v>
      </c>
      <c r="AA334">
        <v>0</v>
      </c>
      <c r="AB334">
        <v>0.60294470206751305</v>
      </c>
      <c r="AC334">
        <v>0</v>
      </c>
      <c r="AD334">
        <v>0.33968022095304201</v>
      </c>
    </row>
    <row r="335" spans="1:30" ht="15" customHeight="1" x14ac:dyDescent="0.3">
      <c r="A335" t="s">
        <v>338</v>
      </c>
      <c r="B335" t="s">
        <v>22</v>
      </c>
      <c r="C335">
        <v>42.212200000000003</v>
      </c>
      <c r="D335">
        <v>-71.113600000000005</v>
      </c>
      <c r="E335">
        <v>-2.5153793574846E-3</v>
      </c>
      <c r="F335">
        <v>8.3347515412597897E-2</v>
      </c>
      <c r="G335">
        <v>0.12929596719070399</v>
      </c>
      <c r="H335">
        <v>6.9164433792007598E-3</v>
      </c>
      <c r="I335">
        <v>0</v>
      </c>
      <c r="J335">
        <v>0.62226534612048801</v>
      </c>
      <c r="K335">
        <v>0</v>
      </c>
      <c r="L335">
        <v>0.261794594302523</v>
      </c>
      <c r="S335" t="s">
        <v>335</v>
      </c>
      <c r="T335" t="s">
        <v>21</v>
      </c>
      <c r="U335">
        <v>39.4131</v>
      </c>
      <c r="V335">
        <v>-79.400300000000001</v>
      </c>
      <c r="W335">
        <v>0</v>
      </c>
      <c r="X335">
        <v>0</v>
      </c>
      <c r="Y335">
        <v>0</v>
      </c>
      <c r="Z335">
        <v>0.37537126048246799</v>
      </c>
      <c r="AA335">
        <v>-6.8277181290879896E-2</v>
      </c>
      <c r="AB335">
        <v>2.73394792525888E-2</v>
      </c>
      <c r="AC335">
        <v>0</v>
      </c>
      <c r="AD335">
        <v>0.191401700966775</v>
      </c>
    </row>
    <row r="336" spans="1:30" ht="15" customHeight="1" x14ac:dyDescent="0.3">
      <c r="A336" t="s">
        <v>339</v>
      </c>
      <c r="B336" t="s">
        <v>22</v>
      </c>
      <c r="C336">
        <v>42.699199999999998</v>
      </c>
      <c r="D336">
        <v>-71.165800000000004</v>
      </c>
      <c r="E336">
        <v>0</v>
      </c>
      <c r="F336">
        <v>0.18517312677054601</v>
      </c>
      <c r="G336">
        <v>7.7320574162679401E-2</v>
      </c>
      <c r="H336">
        <v>8.29015957218006E-2</v>
      </c>
      <c r="I336">
        <v>-5.6596035543404699E-2</v>
      </c>
      <c r="J336">
        <v>4.2240447844852803E-3</v>
      </c>
      <c r="K336">
        <v>-0.148038277511962</v>
      </c>
      <c r="L336">
        <v>2.8980733767503901E-3</v>
      </c>
      <c r="S336" t="s">
        <v>336</v>
      </c>
      <c r="T336" t="s">
        <v>21</v>
      </c>
      <c r="U336">
        <v>38.212200000000003</v>
      </c>
      <c r="V336">
        <v>-75.682199999999995</v>
      </c>
      <c r="W336">
        <v>0</v>
      </c>
      <c r="X336">
        <v>0.32032809983592803</v>
      </c>
      <c r="Y336">
        <v>0</v>
      </c>
      <c r="Z336">
        <v>0.34585267337560999</v>
      </c>
      <c r="AA336">
        <v>0</v>
      </c>
      <c r="AB336">
        <v>0.66908606926852998</v>
      </c>
      <c r="AC336">
        <v>-0.242539545225679</v>
      </c>
      <c r="AD336" s="7">
        <v>4.3505004099615698E-6</v>
      </c>
    </row>
    <row r="337" spans="1:30" ht="15" customHeight="1" x14ac:dyDescent="0.3">
      <c r="A337" t="s">
        <v>340</v>
      </c>
      <c r="B337" t="s">
        <v>22</v>
      </c>
      <c r="C337">
        <v>41.981900000000003</v>
      </c>
      <c r="D337">
        <v>-70.696100000000001</v>
      </c>
      <c r="E337">
        <v>0</v>
      </c>
      <c r="F337">
        <v>0.172924539258525</v>
      </c>
      <c r="G337">
        <v>0</v>
      </c>
      <c r="H337">
        <v>0.76420290110852496</v>
      </c>
      <c r="I337">
        <v>0</v>
      </c>
      <c r="J337">
        <v>0.40023772895863402</v>
      </c>
      <c r="K337">
        <v>0</v>
      </c>
      <c r="L337">
        <v>0.75292091405839701</v>
      </c>
      <c r="S337" t="s">
        <v>984</v>
      </c>
      <c r="T337" t="s">
        <v>21</v>
      </c>
      <c r="U337">
        <v>38.715299999999999</v>
      </c>
      <c r="V337">
        <v>-76.190799999999996</v>
      </c>
      <c r="W337">
        <v>0</v>
      </c>
      <c r="X337">
        <v>0.82249368181860505</v>
      </c>
      <c r="Y337">
        <v>0</v>
      </c>
      <c r="Z337">
        <v>0.117443794466321</v>
      </c>
      <c r="AA337">
        <v>0</v>
      </c>
      <c r="AB337">
        <v>0.675445277319627</v>
      </c>
      <c r="AC337">
        <v>-9.3382211074671095E-2</v>
      </c>
      <c r="AD337">
        <v>9.9196234466890895E-2</v>
      </c>
    </row>
    <row r="338" spans="1:30" ht="15" customHeight="1" x14ac:dyDescent="0.3">
      <c r="A338" t="s">
        <v>986</v>
      </c>
      <c r="B338" t="s">
        <v>22</v>
      </c>
      <c r="C338">
        <v>42.523899999999998</v>
      </c>
      <c r="D338">
        <v>-71.125</v>
      </c>
      <c r="E338">
        <v>0</v>
      </c>
      <c r="F338">
        <v>0.40707452749540202</v>
      </c>
      <c r="G338">
        <v>0</v>
      </c>
      <c r="H338">
        <v>0.86544822765185003</v>
      </c>
      <c r="I338">
        <v>-0.14437343706584899</v>
      </c>
      <c r="J338" s="32" t="s">
        <v>1356</v>
      </c>
      <c r="K338">
        <v>-0.35240344540149598</v>
      </c>
      <c r="L338" s="32" t="s">
        <v>1357</v>
      </c>
      <c r="S338" t="s">
        <v>985</v>
      </c>
      <c r="T338" t="s">
        <v>21</v>
      </c>
      <c r="U338">
        <v>38.365000000000002</v>
      </c>
      <c r="V338">
        <v>-75.589200000000005</v>
      </c>
      <c r="W338">
        <v>0</v>
      </c>
      <c r="X338">
        <v>0.627754325071194</v>
      </c>
      <c r="Y338">
        <v>0</v>
      </c>
      <c r="Z338">
        <v>0.286329902678919</v>
      </c>
      <c r="AA338">
        <v>0</v>
      </c>
      <c r="AB338">
        <v>0.131359514163116</v>
      </c>
      <c r="AC338">
        <v>0</v>
      </c>
      <c r="AD338">
        <v>0.123005392472212</v>
      </c>
    </row>
    <row r="339" spans="1:30" ht="15" customHeight="1" x14ac:dyDescent="0.3">
      <c r="A339" t="s">
        <v>987</v>
      </c>
      <c r="B339" t="s">
        <v>22</v>
      </c>
      <c r="C339">
        <v>41.900300000000001</v>
      </c>
      <c r="D339">
        <v>-71.065799999999996</v>
      </c>
      <c r="E339">
        <v>0</v>
      </c>
      <c r="F339">
        <v>0.88433584356699102</v>
      </c>
      <c r="G339">
        <v>0.157710475131981</v>
      </c>
      <c r="H339">
        <v>2.4374367594929301E-2</v>
      </c>
      <c r="I339">
        <v>-7.8382884134481398E-2</v>
      </c>
      <c r="J339">
        <v>7.8690491089750299E-3</v>
      </c>
      <c r="K339">
        <v>-0.171825507085301</v>
      </c>
      <c r="L339">
        <v>1.0879767032871799E-2</v>
      </c>
      <c r="S339" t="s">
        <v>337</v>
      </c>
      <c r="T339" t="s">
        <v>22</v>
      </c>
      <c r="U339">
        <v>42.386099999999999</v>
      </c>
      <c r="V339">
        <v>-72.537499999999994</v>
      </c>
      <c r="W339">
        <v>-1.1106997408366901E-3</v>
      </c>
      <c r="X339">
        <v>8.7607099327856694E-2</v>
      </c>
      <c r="Y339">
        <v>0</v>
      </c>
      <c r="Z339">
        <v>0.60448934451432301</v>
      </c>
      <c r="AA339">
        <v>0</v>
      </c>
      <c r="AB339">
        <v>0.68576646900889604</v>
      </c>
      <c r="AC339">
        <v>0</v>
      </c>
      <c r="AD339">
        <v>0.85885510341989701</v>
      </c>
    </row>
    <row r="340" spans="1:30" ht="15" customHeight="1" x14ac:dyDescent="0.3">
      <c r="A340" t="s">
        <v>341</v>
      </c>
      <c r="B340" t="s">
        <v>23</v>
      </c>
      <c r="C340">
        <v>41.916400000000003</v>
      </c>
      <c r="D340">
        <v>-84.016400000000004</v>
      </c>
      <c r="E340">
        <v>0</v>
      </c>
      <c r="F340">
        <v>0.51781101291693099</v>
      </c>
      <c r="G340">
        <v>-0.115582171729725</v>
      </c>
      <c r="H340">
        <v>5.6563159565193699E-2</v>
      </c>
      <c r="I340">
        <v>0</v>
      </c>
      <c r="J340">
        <v>0.305343551960088</v>
      </c>
      <c r="K340">
        <v>0</v>
      </c>
      <c r="L340">
        <v>0.22810080352492801</v>
      </c>
      <c r="S340" t="s">
        <v>338</v>
      </c>
      <c r="T340" t="s">
        <v>22</v>
      </c>
      <c r="U340">
        <v>42.212200000000003</v>
      </c>
      <c r="V340">
        <v>-71.113600000000005</v>
      </c>
      <c r="W340">
        <v>-2.6533382697766302E-3</v>
      </c>
      <c r="X340">
        <v>9.1978116752445493E-2</v>
      </c>
      <c r="Y340">
        <v>0.117086264346538</v>
      </c>
      <c r="Z340">
        <v>2.0473380897210298E-2</v>
      </c>
      <c r="AA340">
        <v>0</v>
      </c>
      <c r="AB340">
        <v>0.91061327053310204</v>
      </c>
      <c r="AC340">
        <v>0</v>
      </c>
      <c r="AD340">
        <v>0.51775354980327304</v>
      </c>
    </row>
    <row r="341" spans="1:30" ht="15" customHeight="1" x14ac:dyDescent="0.3">
      <c r="A341" t="s">
        <v>988</v>
      </c>
      <c r="B341" t="s">
        <v>23</v>
      </c>
      <c r="C341">
        <v>42.58</v>
      </c>
      <c r="D341">
        <v>-85.789199999999994</v>
      </c>
      <c r="E341">
        <v>0</v>
      </c>
      <c r="F341">
        <v>0.33802024197355701</v>
      </c>
      <c r="G341">
        <v>-0.23347333531528999</v>
      </c>
      <c r="H341">
        <v>1.15906813298409E-2</v>
      </c>
      <c r="I341">
        <v>0</v>
      </c>
      <c r="J341">
        <v>0.115973458631922</v>
      </c>
      <c r="K341">
        <v>0</v>
      </c>
      <c r="L341">
        <v>0.127482969198003</v>
      </c>
      <c r="S341" t="s">
        <v>339</v>
      </c>
      <c r="T341" t="s">
        <v>22</v>
      </c>
      <c r="U341">
        <v>42.699199999999998</v>
      </c>
      <c r="V341">
        <v>-71.165800000000004</v>
      </c>
      <c r="W341">
        <v>0</v>
      </c>
      <c r="X341">
        <v>0.22377005891794599</v>
      </c>
      <c r="Y341">
        <v>7.9970381340244298E-2</v>
      </c>
      <c r="Z341">
        <v>9.0863599551632396E-2</v>
      </c>
      <c r="AA341">
        <v>-5.3190176477847198E-2</v>
      </c>
      <c r="AB341">
        <v>1.24067446512476E-2</v>
      </c>
      <c r="AC341">
        <v>-0.135690485005553</v>
      </c>
      <c r="AD341">
        <v>1.02917613509113E-2</v>
      </c>
    </row>
    <row r="342" spans="1:30" ht="15" customHeight="1" x14ac:dyDescent="0.3">
      <c r="A342" t="s">
        <v>342</v>
      </c>
      <c r="B342" t="s">
        <v>23</v>
      </c>
      <c r="C342">
        <v>43.386899999999997</v>
      </c>
      <c r="D342">
        <v>-84.648099999999999</v>
      </c>
      <c r="E342">
        <v>0</v>
      </c>
      <c r="F342">
        <v>0.57887968429776304</v>
      </c>
      <c r="G342">
        <v>-0.127946822560147</v>
      </c>
      <c r="H342">
        <v>4.1014619435854903E-2</v>
      </c>
      <c r="I342">
        <v>0</v>
      </c>
      <c r="J342">
        <v>0.34791074743274403</v>
      </c>
      <c r="K342">
        <v>0</v>
      </c>
      <c r="L342">
        <v>0.37469417620217199</v>
      </c>
      <c r="S342" t="s">
        <v>340</v>
      </c>
      <c r="T342" t="s">
        <v>22</v>
      </c>
      <c r="U342">
        <v>41.981900000000003</v>
      </c>
      <c r="V342">
        <v>-70.696100000000001</v>
      </c>
      <c r="W342">
        <v>0</v>
      </c>
      <c r="X342">
        <v>0.172924539258525</v>
      </c>
      <c r="Y342">
        <v>0</v>
      </c>
      <c r="Z342">
        <v>0.76420290110852496</v>
      </c>
      <c r="AA342">
        <v>0</v>
      </c>
      <c r="AB342">
        <v>0.40023772895863402</v>
      </c>
      <c r="AC342">
        <v>0</v>
      </c>
      <c r="AD342">
        <v>0.75292091405839701</v>
      </c>
    </row>
    <row r="343" spans="1:30" ht="15" customHeight="1" x14ac:dyDescent="0.3">
      <c r="A343" t="s">
        <v>343</v>
      </c>
      <c r="B343" t="s">
        <v>23</v>
      </c>
      <c r="C343">
        <v>42.298099999999998</v>
      </c>
      <c r="D343">
        <v>-83.663899999999998</v>
      </c>
      <c r="E343">
        <v>0</v>
      </c>
      <c r="F343">
        <v>0.52689285017043896</v>
      </c>
      <c r="G343">
        <v>0</v>
      </c>
      <c r="H343">
        <v>0.76307406156623303</v>
      </c>
      <c r="I343">
        <v>0</v>
      </c>
      <c r="J343">
        <v>0.32076956348295099</v>
      </c>
      <c r="K343">
        <v>0</v>
      </c>
      <c r="L343">
        <v>0.63537783083843302</v>
      </c>
      <c r="S343" t="s">
        <v>986</v>
      </c>
      <c r="T343" t="s">
        <v>22</v>
      </c>
      <c r="U343">
        <v>42.523899999999998</v>
      </c>
      <c r="V343">
        <v>-71.125</v>
      </c>
      <c r="W343">
        <v>0</v>
      </c>
      <c r="X343">
        <v>0.40707452749540202</v>
      </c>
      <c r="Y343">
        <v>0</v>
      </c>
      <c r="Z343">
        <v>0.86544822765185003</v>
      </c>
      <c r="AA343">
        <v>-0.14437343706584899</v>
      </c>
      <c r="AB343" s="7">
        <v>1.03675615470224E-6</v>
      </c>
      <c r="AC343">
        <v>-0.35240344540149598</v>
      </c>
      <c r="AD343" s="7">
        <v>1.5242302064890901E-7</v>
      </c>
    </row>
    <row r="344" spans="1:30" ht="15" customHeight="1" x14ac:dyDescent="0.3">
      <c r="A344" t="s">
        <v>344</v>
      </c>
      <c r="B344" t="s">
        <v>23</v>
      </c>
      <c r="C344">
        <v>43.7072</v>
      </c>
      <c r="D344">
        <v>-85.481899999999996</v>
      </c>
      <c r="E344">
        <v>0</v>
      </c>
      <c r="F344">
        <v>0.83759501258256497</v>
      </c>
      <c r="G344">
        <v>0</v>
      </c>
      <c r="H344">
        <v>0.46246836205772102</v>
      </c>
      <c r="I344">
        <v>0</v>
      </c>
      <c r="J344">
        <v>0.30363280630749101</v>
      </c>
      <c r="K344">
        <v>0</v>
      </c>
      <c r="L344">
        <v>0.26686036893083098</v>
      </c>
      <c r="S344" t="s">
        <v>987</v>
      </c>
      <c r="T344" t="s">
        <v>22</v>
      </c>
      <c r="U344">
        <v>41.900300000000001</v>
      </c>
      <c r="V344">
        <v>-71.065799999999996</v>
      </c>
      <c r="W344">
        <v>0</v>
      </c>
      <c r="X344">
        <v>0.88433584356699102</v>
      </c>
      <c r="Y344">
        <v>0.157710475131981</v>
      </c>
      <c r="Z344">
        <v>2.4374367594929398E-2</v>
      </c>
      <c r="AA344">
        <v>-7.8382884134481398E-2</v>
      </c>
      <c r="AB344">
        <v>7.8690491089750004E-3</v>
      </c>
      <c r="AC344">
        <v>-0.171825507085301</v>
      </c>
      <c r="AD344">
        <v>1.0879767032871799E-2</v>
      </c>
    </row>
    <row r="345" spans="1:30" ht="15" customHeight="1" x14ac:dyDescent="0.3">
      <c r="A345" t="s">
        <v>989</v>
      </c>
      <c r="B345" t="s">
        <v>23</v>
      </c>
      <c r="C345">
        <v>46.519199999999998</v>
      </c>
      <c r="D345">
        <v>-87.985799999999998</v>
      </c>
      <c r="E345">
        <v>0</v>
      </c>
      <c r="F345">
        <v>0</v>
      </c>
      <c r="G345">
        <v>0</v>
      </c>
      <c r="H345">
        <v>0.168515850781737</v>
      </c>
      <c r="I345">
        <v>0</v>
      </c>
      <c r="J345">
        <v>0.54036192537254402</v>
      </c>
      <c r="K345">
        <v>0</v>
      </c>
      <c r="L345">
        <v>0.79368538554988699</v>
      </c>
      <c r="S345" t="s">
        <v>341</v>
      </c>
      <c r="T345" t="s">
        <v>23</v>
      </c>
      <c r="U345">
        <v>41.916400000000003</v>
      </c>
      <c r="V345">
        <v>-84.015799999999999</v>
      </c>
      <c r="W345">
        <v>0</v>
      </c>
      <c r="X345">
        <v>0.59601460830041497</v>
      </c>
      <c r="Y345">
        <v>0</v>
      </c>
      <c r="Z345">
        <v>0.108170573356957</v>
      </c>
      <c r="AA345">
        <v>0</v>
      </c>
      <c r="AB345">
        <v>0.60828056896012905</v>
      </c>
      <c r="AC345">
        <v>0</v>
      </c>
      <c r="AD345">
        <v>0.44968177876017701</v>
      </c>
    </row>
    <row r="346" spans="1:30" ht="15" customHeight="1" x14ac:dyDescent="0.3">
      <c r="A346" t="s">
        <v>345</v>
      </c>
      <c r="B346" t="s">
        <v>23</v>
      </c>
      <c r="C346">
        <v>45.652200000000001</v>
      </c>
      <c r="D346">
        <v>-84.472499999999997</v>
      </c>
      <c r="E346">
        <v>0</v>
      </c>
      <c r="F346">
        <v>0</v>
      </c>
      <c r="G346">
        <v>0</v>
      </c>
      <c r="H346">
        <v>0.204750896697449</v>
      </c>
      <c r="I346">
        <v>0</v>
      </c>
      <c r="J346">
        <v>0.78283196891400697</v>
      </c>
      <c r="K346">
        <v>0</v>
      </c>
      <c r="L346">
        <v>0.98326817866284</v>
      </c>
      <c r="S346" t="s">
        <v>988</v>
      </c>
      <c r="T346" t="s">
        <v>23</v>
      </c>
      <c r="U346">
        <v>42.58</v>
      </c>
      <c r="V346">
        <v>-85.789199999999994</v>
      </c>
      <c r="W346">
        <v>0</v>
      </c>
      <c r="X346">
        <v>0.33802024197355701</v>
      </c>
      <c r="Y346">
        <v>-0.23347333531528999</v>
      </c>
      <c r="Z346">
        <v>1.15906813298409E-2</v>
      </c>
      <c r="AA346">
        <v>0</v>
      </c>
      <c r="AB346">
        <v>0.115973458631921</v>
      </c>
      <c r="AC346">
        <v>0</v>
      </c>
      <c r="AD346">
        <v>0.127482969198003</v>
      </c>
    </row>
    <row r="347" spans="1:30" ht="15" customHeight="1" x14ac:dyDescent="0.3">
      <c r="A347" t="s">
        <v>346</v>
      </c>
      <c r="B347" t="s">
        <v>23</v>
      </c>
      <c r="C347">
        <v>41.962200000000003</v>
      </c>
      <c r="D347">
        <v>-84.992500000000007</v>
      </c>
      <c r="E347">
        <v>0</v>
      </c>
      <c r="F347">
        <v>0.37497563334360601</v>
      </c>
      <c r="G347">
        <v>0</v>
      </c>
      <c r="H347">
        <v>0.107100729492111</v>
      </c>
      <c r="I347">
        <v>0</v>
      </c>
      <c r="J347">
        <v>0.10947661261922401</v>
      </c>
      <c r="K347">
        <v>0</v>
      </c>
      <c r="L347">
        <v>0.14468797425432001</v>
      </c>
      <c r="S347" t="s">
        <v>342</v>
      </c>
      <c r="T347" t="s">
        <v>23</v>
      </c>
      <c r="U347">
        <v>43.386899999999997</v>
      </c>
      <c r="V347">
        <v>-84.648300000000006</v>
      </c>
      <c r="W347">
        <v>0</v>
      </c>
      <c r="X347">
        <v>0.47903416341028598</v>
      </c>
      <c r="Y347">
        <v>0</v>
      </c>
      <c r="Z347">
        <v>0.113890209417104</v>
      </c>
      <c r="AA347">
        <v>0</v>
      </c>
      <c r="AB347">
        <v>0.53836396616634596</v>
      </c>
      <c r="AC347">
        <v>0</v>
      </c>
      <c r="AD347">
        <v>0.74480446267593303</v>
      </c>
    </row>
    <row r="348" spans="1:30" ht="15" customHeight="1" x14ac:dyDescent="0.3">
      <c r="A348" t="s">
        <v>347</v>
      </c>
      <c r="B348" t="s">
        <v>23</v>
      </c>
      <c r="C348">
        <v>44.283900000000003</v>
      </c>
      <c r="D348">
        <v>-83.503600000000006</v>
      </c>
      <c r="E348">
        <v>0</v>
      </c>
      <c r="F348">
        <v>0.28639630835177099</v>
      </c>
      <c r="G348">
        <v>0</v>
      </c>
      <c r="H348">
        <v>0.87715557151405599</v>
      </c>
      <c r="I348">
        <v>0</v>
      </c>
      <c r="J348">
        <v>0.69694571276371597</v>
      </c>
      <c r="K348">
        <v>0</v>
      </c>
      <c r="L348">
        <v>0.80801605644069296</v>
      </c>
      <c r="S348" t="s">
        <v>343</v>
      </c>
      <c r="T348" t="s">
        <v>23</v>
      </c>
      <c r="U348">
        <v>42.298099999999998</v>
      </c>
      <c r="V348">
        <v>-83.663899999999998</v>
      </c>
      <c r="W348">
        <v>0</v>
      </c>
      <c r="X348">
        <v>0.43608600487614502</v>
      </c>
      <c r="Y348">
        <v>0</v>
      </c>
      <c r="Z348">
        <v>0.601442411418873</v>
      </c>
      <c r="AA348">
        <v>0</v>
      </c>
      <c r="AB348">
        <v>0.339895036442876</v>
      </c>
      <c r="AC348">
        <v>0</v>
      </c>
      <c r="AD348">
        <v>0.764527730982</v>
      </c>
    </row>
    <row r="349" spans="1:30" ht="15" customHeight="1" x14ac:dyDescent="0.3">
      <c r="A349" t="s">
        <v>348</v>
      </c>
      <c r="B349" t="s">
        <v>23</v>
      </c>
      <c r="C349">
        <v>43.674999999999997</v>
      </c>
      <c r="D349">
        <v>-86.422799999999995</v>
      </c>
      <c r="E349">
        <v>0</v>
      </c>
      <c r="F349">
        <v>0</v>
      </c>
      <c r="G349">
        <v>-0.151192815614141</v>
      </c>
      <c r="H349">
        <v>1.84903579644283E-2</v>
      </c>
      <c r="I349">
        <v>0</v>
      </c>
      <c r="J349">
        <v>0.21518167547662001</v>
      </c>
      <c r="K349">
        <v>0</v>
      </c>
      <c r="L349">
        <v>0.39836991274947198</v>
      </c>
      <c r="S349" t="s">
        <v>344</v>
      </c>
      <c r="T349" t="s">
        <v>23</v>
      </c>
      <c r="U349">
        <v>43.7072</v>
      </c>
      <c r="V349">
        <v>-85.481899999999996</v>
      </c>
      <c r="W349">
        <v>0</v>
      </c>
      <c r="X349">
        <v>0.74148316544208903</v>
      </c>
      <c r="Y349">
        <v>0</v>
      </c>
      <c r="Z349">
        <v>0.56149169399825605</v>
      </c>
      <c r="AA349">
        <v>0</v>
      </c>
      <c r="AB349">
        <v>0.66287940090808595</v>
      </c>
      <c r="AC349">
        <v>0</v>
      </c>
      <c r="AD349">
        <v>0.60111600149633704</v>
      </c>
    </row>
    <row r="350" spans="1:30" ht="15" customHeight="1" x14ac:dyDescent="0.3">
      <c r="A350" t="s">
        <v>349</v>
      </c>
      <c r="B350" t="s">
        <v>23</v>
      </c>
      <c r="C350">
        <v>41.935299999999998</v>
      </c>
      <c r="D350">
        <v>-84.641099999999994</v>
      </c>
      <c r="E350">
        <v>0</v>
      </c>
      <c r="F350">
        <v>0.23305229821378301</v>
      </c>
      <c r="G350">
        <v>0</v>
      </c>
      <c r="H350">
        <v>0.63762994442480103</v>
      </c>
      <c r="I350">
        <v>0</v>
      </c>
      <c r="J350">
        <v>0.475949254198829</v>
      </c>
      <c r="K350">
        <v>0</v>
      </c>
      <c r="L350">
        <v>0.35549562552513803</v>
      </c>
      <c r="S350" t="s">
        <v>989</v>
      </c>
      <c r="T350" t="s">
        <v>23</v>
      </c>
      <c r="U350">
        <v>46.519199999999998</v>
      </c>
      <c r="V350">
        <v>-87.985799999999998</v>
      </c>
      <c r="W350">
        <v>0</v>
      </c>
      <c r="X350">
        <v>0</v>
      </c>
      <c r="Y350">
        <v>0</v>
      </c>
      <c r="Z350">
        <v>0.168515850781737</v>
      </c>
      <c r="AA350">
        <v>0</v>
      </c>
      <c r="AB350">
        <v>0.54036192537254302</v>
      </c>
      <c r="AC350">
        <v>0</v>
      </c>
      <c r="AD350">
        <v>0.79368538554988699</v>
      </c>
    </row>
    <row r="351" spans="1:30" ht="15" customHeight="1" x14ac:dyDescent="0.3">
      <c r="A351" t="s">
        <v>350</v>
      </c>
      <c r="B351" t="s">
        <v>23</v>
      </c>
      <c r="C351">
        <v>45.785800000000002</v>
      </c>
      <c r="D351">
        <v>-88.084199999999996</v>
      </c>
      <c r="E351">
        <v>0</v>
      </c>
      <c r="F351">
        <v>0.96326443278483098</v>
      </c>
      <c r="G351">
        <v>8.9665071770334198E-2</v>
      </c>
      <c r="H351">
        <v>7.5450229483477294E-2</v>
      </c>
      <c r="I351">
        <v>0</v>
      </c>
      <c r="J351">
        <v>0.105578072860479</v>
      </c>
      <c r="K351">
        <v>0</v>
      </c>
      <c r="L351">
        <v>0.731488483529526</v>
      </c>
      <c r="S351" t="s">
        <v>345</v>
      </c>
      <c r="T351" t="s">
        <v>23</v>
      </c>
      <c r="U351">
        <v>45.652799999999999</v>
      </c>
      <c r="V351">
        <v>-84.472499999999997</v>
      </c>
      <c r="W351">
        <v>0</v>
      </c>
      <c r="X351">
        <v>0</v>
      </c>
      <c r="Y351">
        <v>0</v>
      </c>
      <c r="Z351">
        <v>0.15911141241465501</v>
      </c>
      <c r="AA351">
        <v>0</v>
      </c>
      <c r="AB351">
        <v>0.436640365053024</v>
      </c>
      <c r="AC351">
        <v>0</v>
      </c>
      <c r="AD351">
        <v>0.62234145544907604</v>
      </c>
    </row>
    <row r="352" spans="1:30" ht="15" customHeight="1" x14ac:dyDescent="0.3">
      <c r="A352" t="s">
        <v>351</v>
      </c>
      <c r="B352" t="s">
        <v>23</v>
      </c>
      <c r="C352">
        <v>46.465600000000002</v>
      </c>
      <c r="D352">
        <v>-90.1892</v>
      </c>
      <c r="E352">
        <v>0</v>
      </c>
      <c r="F352">
        <v>0</v>
      </c>
      <c r="G352">
        <v>-0.167477785372522</v>
      </c>
      <c r="H352">
        <v>1.5584425569203199E-3</v>
      </c>
      <c r="I352">
        <v>0</v>
      </c>
      <c r="J352">
        <v>0.26964290504110999</v>
      </c>
      <c r="K352">
        <v>0</v>
      </c>
      <c r="L352">
        <v>0.44991099496788001</v>
      </c>
      <c r="S352" t="s">
        <v>346</v>
      </c>
      <c r="T352" t="s">
        <v>23</v>
      </c>
      <c r="U352">
        <v>41.962200000000003</v>
      </c>
      <c r="V352">
        <v>-84.992500000000007</v>
      </c>
      <c r="W352">
        <v>0</v>
      </c>
      <c r="X352">
        <v>0.299837889646203</v>
      </c>
      <c r="Y352">
        <v>0</v>
      </c>
      <c r="Z352">
        <v>0.12708640704420099</v>
      </c>
      <c r="AA352">
        <v>0</v>
      </c>
      <c r="AB352">
        <v>0.176030166436598</v>
      </c>
      <c r="AC352">
        <v>0</v>
      </c>
      <c r="AD352">
        <v>0.26919640706435299</v>
      </c>
    </row>
    <row r="353" spans="1:30" ht="15" customHeight="1" x14ac:dyDescent="0.3">
      <c r="A353" t="s">
        <v>352</v>
      </c>
      <c r="B353" t="s">
        <v>23</v>
      </c>
      <c r="C353">
        <v>43.585799999999999</v>
      </c>
      <c r="D353">
        <v>-84.769400000000005</v>
      </c>
      <c r="E353">
        <v>0</v>
      </c>
      <c r="F353">
        <v>0.29589617154254</v>
      </c>
      <c r="G353">
        <v>0</v>
      </c>
      <c r="H353">
        <v>0.89939370800945895</v>
      </c>
      <c r="I353">
        <v>-0.10305383314076901</v>
      </c>
      <c r="J353">
        <v>1.6773744827964501E-3</v>
      </c>
      <c r="K353">
        <v>-0.17710874883716399</v>
      </c>
      <c r="L353">
        <v>1.5868826638898901E-3</v>
      </c>
      <c r="S353" t="s">
        <v>347</v>
      </c>
      <c r="T353" t="s">
        <v>23</v>
      </c>
      <c r="U353">
        <v>44.283900000000003</v>
      </c>
      <c r="V353">
        <v>-83.503600000000006</v>
      </c>
      <c r="W353">
        <v>0</v>
      </c>
      <c r="X353">
        <v>0.34781340196349297</v>
      </c>
      <c r="Y353">
        <v>0</v>
      </c>
      <c r="Z353">
        <v>0.69822310838464896</v>
      </c>
      <c r="AA353">
        <v>0</v>
      </c>
      <c r="AB353">
        <v>0.984014112042915</v>
      </c>
      <c r="AC353">
        <v>0</v>
      </c>
      <c r="AD353">
        <v>0.81276417711190296</v>
      </c>
    </row>
    <row r="354" spans="1:30" ht="15" customHeight="1" x14ac:dyDescent="0.3">
      <c r="A354" t="s">
        <v>353</v>
      </c>
      <c r="B354" t="s">
        <v>23</v>
      </c>
      <c r="C354">
        <v>46.412199999999999</v>
      </c>
      <c r="D354">
        <v>-86.662499999999994</v>
      </c>
      <c r="E354">
        <v>0</v>
      </c>
      <c r="F354">
        <v>0.97050094328526704</v>
      </c>
      <c r="G354">
        <v>-0.224354400613961</v>
      </c>
      <c r="H354" s="32" t="s">
        <v>1358</v>
      </c>
      <c r="I354">
        <v>-0.14919369588905801</v>
      </c>
      <c r="J354">
        <v>8.2896408288015803E-3</v>
      </c>
      <c r="K354">
        <v>-0.15397354602730701</v>
      </c>
      <c r="L354">
        <v>1.02374647442347E-2</v>
      </c>
      <c r="S354" t="s">
        <v>348</v>
      </c>
      <c r="T354" t="s">
        <v>23</v>
      </c>
      <c r="U354">
        <v>43.674700000000001</v>
      </c>
      <c r="V354">
        <v>-86.423900000000003</v>
      </c>
      <c r="W354">
        <v>0</v>
      </c>
      <c r="X354">
        <v>0</v>
      </c>
      <c r="Y354">
        <v>-0.16353784749617101</v>
      </c>
      <c r="Z354">
        <v>1.66082402811541E-2</v>
      </c>
      <c r="AA354">
        <v>0</v>
      </c>
      <c r="AB354">
        <v>0.435125407321313</v>
      </c>
      <c r="AC354">
        <v>0</v>
      </c>
      <c r="AD354">
        <v>0.82450315243357597</v>
      </c>
    </row>
    <row r="355" spans="1:30" ht="15" customHeight="1" x14ac:dyDescent="0.3">
      <c r="A355" t="s">
        <v>354</v>
      </c>
      <c r="B355" t="s">
        <v>23</v>
      </c>
      <c r="C355">
        <v>46.328600000000002</v>
      </c>
      <c r="D355">
        <v>-85.503299999999996</v>
      </c>
      <c r="E355">
        <v>0</v>
      </c>
      <c r="F355">
        <v>0</v>
      </c>
      <c r="G355">
        <v>0</v>
      </c>
      <c r="H355">
        <v>0.536738679354959</v>
      </c>
      <c r="I355">
        <v>0</v>
      </c>
      <c r="J355">
        <v>0.199481388908271</v>
      </c>
      <c r="K355">
        <v>0</v>
      </c>
      <c r="L355">
        <v>0.513540232554062</v>
      </c>
      <c r="S355" t="s">
        <v>349</v>
      </c>
      <c r="T355" t="s">
        <v>23</v>
      </c>
      <c r="U355">
        <v>41.935299999999998</v>
      </c>
      <c r="V355">
        <v>-84.641099999999994</v>
      </c>
      <c r="W355">
        <v>0</v>
      </c>
      <c r="X355">
        <v>0.18137587685163301</v>
      </c>
      <c r="Y355">
        <v>0</v>
      </c>
      <c r="Z355">
        <v>0.64570942307175305</v>
      </c>
      <c r="AA355">
        <v>0</v>
      </c>
      <c r="AB355">
        <v>0.92235362713930502</v>
      </c>
      <c r="AC355">
        <v>0</v>
      </c>
      <c r="AD355">
        <v>0.711777849038703</v>
      </c>
    </row>
    <row r="356" spans="1:30" ht="15" customHeight="1" x14ac:dyDescent="0.3">
      <c r="A356" t="s">
        <v>355</v>
      </c>
      <c r="B356" t="s">
        <v>23</v>
      </c>
      <c r="C356">
        <v>43.016100000000002</v>
      </c>
      <c r="D356">
        <v>-84.18</v>
      </c>
      <c r="E356">
        <v>0</v>
      </c>
      <c r="F356">
        <v>0.90605361648779403</v>
      </c>
      <c r="G356">
        <v>0</v>
      </c>
      <c r="H356">
        <v>0.93206048480209702</v>
      </c>
      <c r="I356">
        <v>0</v>
      </c>
      <c r="J356">
        <v>0.40040438882555601</v>
      </c>
      <c r="K356">
        <v>0</v>
      </c>
      <c r="L356">
        <v>0.26898743722546298</v>
      </c>
      <c r="S356" t="s">
        <v>350</v>
      </c>
      <c r="T356" t="s">
        <v>23</v>
      </c>
      <c r="U356">
        <v>45.785800000000002</v>
      </c>
      <c r="V356">
        <v>-88.084199999999996</v>
      </c>
      <c r="W356">
        <v>0</v>
      </c>
      <c r="X356">
        <v>0.84781161117431902</v>
      </c>
      <c r="Y356">
        <v>9.4316919659385906E-2</v>
      </c>
      <c r="Z356">
        <v>8.42047162575979E-2</v>
      </c>
      <c r="AA356">
        <v>0</v>
      </c>
      <c r="AB356">
        <v>0.25912493726590802</v>
      </c>
      <c r="AC356">
        <v>0</v>
      </c>
      <c r="AD356">
        <v>0.975160108015514</v>
      </c>
    </row>
    <row r="357" spans="1:30" ht="15" customHeight="1" x14ac:dyDescent="0.3">
      <c r="A357" t="s">
        <v>356</v>
      </c>
      <c r="B357" t="s">
        <v>23</v>
      </c>
      <c r="C357">
        <v>42.401400000000002</v>
      </c>
      <c r="D357">
        <v>-86.282499999999999</v>
      </c>
      <c r="E357">
        <v>0</v>
      </c>
      <c r="F357">
        <v>0.14758898364057799</v>
      </c>
      <c r="G357">
        <v>-0.14482881213111601</v>
      </c>
      <c r="H357">
        <v>2.3332237779866E-2</v>
      </c>
      <c r="I357">
        <v>0</v>
      </c>
      <c r="J357">
        <v>0.22354971498883699</v>
      </c>
      <c r="K357">
        <v>-0.143545200141111</v>
      </c>
      <c r="L357">
        <v>2.3945521241990599E-2</v>
      </c>
      <c r="S357" t="s">
        <v>351</v>
      </c>
      <c r="T357" t="s">
        <v>23</v>
      </c>
      <c r="U357">
        <v>46.465600000000002</v>
      </c>
      <c r="V357">
        <v>-90.1892</v>
      </c>
      <c r="W357">
        <v>0</v>
      </c>
      <c r="X357">
        <v>0</v>
      </c>
      <c r="Y357">
        <v>-0.185085770702209</v>
      </c>
      <c r="Z357">
        <v>1.2326905589452901E-3</v>
      </c>
      <c r="AA357">
        <v>0</v>
      </c>
      <c r="AB357">
        <v>0.50892675207016003</v>
      </c>
      <c r="AC357">
        <v>0</v>
      </c>
      <c r="AD357">
        <v>0.49202059102085699</v>
      </c>
    </row>
    <row r="358" spans="1:30" ht="15" customHeight="1" x14ac:dyDescent="0.3">
      <c r="A358" t="s">
        <v>357</v>
      </c>
      <c r="B358" t="s">
        <v>23</v>
      </c>
      <c r="C358">
        <v>46.055599999999998</v>
      </c>
      <c r="D358">
        <v>-88.627499999999998</v>
      </c>
      <c r="E358">
        <v>0</v>
      </c>
      <c r="F358">
        <v>0</v>
      </c>
      <c r="G358">
        <v>0</v>
      </c>
      <c r="H358">
        <v>0.21023599872670101</v>
      </c>
      <c r="I358">
        <v>0.18030075187969799</v>
      </c>
      <c r="J358">
        <v>1.5779870529702301E-2</v>
      </c>
      <c r="K358">
        <v>0.150553656869446</v>
      </c>
      <c r="L358">
        <v>7.7678758102059896E-3</v>
      </c>
      <c r="S358" t="s">
        <v>352</v>
      </c>
      <c r="T358" t="s">
        <v>23</v>
      </c>
      <c r="U358">
        <v>43.585799999999999</v>
      </c>
      <c r="V358">
        <v>-84.769400000000005</v>
      </c>
      <c r="W358">
        <v>0</v>
      </c>
      <c r="X358">
        <v>0.210276788597964</v>
      </c>
      <c r="Y358">
        <v>0</v>
      </c>
      <c r="Z358">
        <v>0.844774212182823</v>
      </c>
      <c r="AA358">
        <v>-9.5024098278807395E-2</v>
      </c>
      <c r="AB358">
        <v>7.4892723419399797E-3</v>
      </c>
      <c r="AC358">
        <v>-0.16720903541243501</v>
      </c>
      <c r="AD358">
        <v>5.9353032143920296E-3</v>
      </c>
    </row>
    <row r="359" spans="1:30" ht="15" customHeight="1" x14ac:dyDescent="0.3">
      <c r="A359" t="s">
        <v>358</v>
      </c>
      <c r="B359" t="s">
        <v>24</v>
      </c>
      <c r="C359">
        <v>47.299199999999999</v>
      </c>
      <c r="D359">
        <v>-96.516099999999994</v>
      </c>
      <c r="E359">
        <v>0</v>
      </c>
      <c r="F359">
        <v>0.96649115985914202</v>
      </c>
      <c r="G359">
        <v>-0.14558847691549301</v>
      </c>
      <c r="H359">
        <v>9.7820606810470508E-3</v>
      </c>
      <c r="I359">
        <v>-0.13904923599320901</v>
      </c>
      <c r="J359">
        <v>7.0554815802733303E-2</v>
      </c>
      <c r="K359">
        <v>0</v>
      </c>
      <c r="L359">
        <v>0.68313068563972201</v>
      </c>
      <c r="S359" t="s">
        <v>353</v>
      </c>
      <c r="T359" t="s">
        <v>23</v>
      </c>
      <c r="U359">
        <v>46.412199999999999</v>
      </c>
      <c r="V359">
        <v>-86.662499999999994</v>
      </c>
      <c r="W359">
        <v>0</v>
      </c>
      <c r="X359">
        <v>0.93058053013861697</v>
      </c>
      <c r="Y359">
        <v>-0.230522574407557</v>
      </c>
      <c r="Z359" s="7">
        <v>3.00032421465831E-5</v>
      </c>
      <c r="AA359">
        <v>-0.145363395446863</v>
      </c>
      <c r="AB359">
        <v>1.6608680064022899E-2</v>
      </c>
      <c r="AC359">
        <v>-0.14866295933059301</v>
      </c>
      <c r="AD359">
        <v>2.06636497874568E-2</v>
      </c>
    </row>
    <row r="360" spans="1:30" ht="15" customHeight="1" x14ac:dyDescent="0.3">
      <c r="A360" t="s">
        <v>359</v>
      </c>
      <c r="B360" t="s">
        <v>24</v>
      </c>
      <c r="C360">
        <v>43.606400000000001</v>
      </c>
      <c r="D360">
        <v>-93.301900000000003</v>
      </c>
      <c r="E360">
        <v>0</v>
      </c>
      <c r="F360">
        <v>0.64091368529491899</v>
      </c>
      <c r="G360">
        <v>-0.105768967874231</v>
      </c>
      <c r="H360">
        <v>6.5852502557552206E-2</v>
      </c>
      <c r="I360">
        <v>0</v>
      </c>
      <c r="J360">
        <v>0.40806658985298699</v>
      </c>
      <c r="K360">
        <v>0</v>
      </c>
      <c r="L360">
        <v>0.587901618454582</v>
      </c>
      <c r="S360" t="s">
        <v>354</v>
      </c>
      <c r="T360" t="s">
        <v>23</v>
      </c>
      <c r="U360">
        <v>46.328600000000002</v>
      </c>
      <c r="V360">
        <v>-85.503299999999996</v>
      </c>
      <c r="W360">
        <v>0</v>
      </c>
      <c r="X360">
        <v>0</v>
      </c>
      <c r="Y360">
        <v>0</v>
      </c>
      <c r="Z360">
        <v>0.52193717914812099</v>
      </c>
      <c r="AA360">
        <v>0</v>
      </c>
      <c r="AB360">
        <v>0.332831754442658</v>
      </c>
      <c r="AC360">
        <v>0</v>
      </c>
      <c r="AD360">
        <v>0.72711742954764302</v>
      </c>
    </row>
    <row r="361" spans="1:30" ht="15" customHeight="1" x14ac:dyDescent="0.3">
      <c r="A361" t="s">
        <v>990</v>
      </c>
      <c r="B361" t="s">
        <v>24</v>
      </c>
      <c r="C361">
        <v>48.331099999999999</v>
      </c>
      <c r="D361">
        <v>-96.825299999999999</v>
      </c>
      <c r="E361">
        <v>0</v>
      </c>
      <c r="F361">
        <v>0.82692646279696902</v>
      </c>
      <c r="G361">
        <v>0</v>
      </c>
      <c r="H361">
        <v>0.45773267793911199</v>
      </c>
      <c r="I361">
        <v>0</v>
      </c>
      <c r="J361">
        <v>0.20400511579029901</v>
      </c>
      <c r="K361">
        <v>0</v>
      </c>
      <c r="L361">
        <v>0.200341037125465</v>
      </c>
      <c r="S361" t="s">
        <v>355</v>
      </c>
      <c r="T361" t="s">
        <v>23</v>
      </c>
      <c r="U361">
        <v>43.016100000000002</v>
      </c>
      <c r="V361">
        <v>-84.18</v>
      </c>
      <c r="W361">
        <v>0</v>
      </c>
      <c r="X361">
        <v>0.84565590517657896</v>
      </c>
      <c r="Y361">
        <v>0</v>
      </c>
      <c r="Z361">
        <v>0.80873464892132896</v>
      </c>
      <c r="AA361">
        <v>0</v>
      </c>
      <c r="AB361">
        <v>0.491126795632022</v>
      </c>
      <c r="AC361">
        <v>0</v>
      </c>
      <c r="AD361">
        <v>0.36739711719733398</v>
      </c>
    </row>
    <row r="362" spans="1:30" ht="15" customHeight="1" x14ac:dyDescent="0.3">
      <c r="A362" t="s">
        <v>360</v>
      </c>
      <c r="B362" t="s">
        <v>24</v>
      </c>
      <c r="C362">
        <v>48.709400000000002</v>
      </c>
      <c r="D362">
        <v>-94.585300000000004</v>
      </c>
      <c r="E362">
        <v>0</v>
      </c>
      <c r="F362">
        <v>0.117658905941805</v>
      </c>
      <c r="G362">
        <v>0</v>
      </c>
      <c r="H362">
        <v>0.14854501760260999</v>
      </c>
      <c r="I362">
        <v>-0.48194742633306797</v>
      </c>
      <c r="J362" s="32" t="s">
        <v>1359</v>
      </c>
      <c r="K362">
        <v>-0.22145130478547301</v>
      </c>
      <c r="L362" s="32" t="s">
        <v>1360</v>
      </c>
      <c r="S362" t="s">
        <v>356</v>
      </c>
      <c r="T362" t="s">
        <v>23</v>
      </c>
      <c r="U362">
        <v>42.401400000000002</v>
      </c>
      <c r="V362">
        <v>-86.282499999999999</v>
      </c>
      <c r="W362">
        <v>0</v>
      </c>
      <c r="X362">
        <v>0.14758898364057799</v>
      </c>
      <c r="Y362">
        <v>-0.14482881213111601</v>
      </c>
      <c r="Z362">
        <v>2.3332237779866E-2</v>
      </c>
      <c r="AA362">
        <v>0</v>
      </c>
      <c r="AB362">
        <v>0.22354971498883699</v>
      </c>
      <c r="AC362">
        <v>-0.143545200141111</v>
      </c>
      <c r="AD362">
        <v>2.3945521241990599E-2</v>
      </c>
    </row>
    <row r="363" spans="1:30" ht="15" customHeight="1" x14ac:dyDescent="0.3">
      <c r="A363" t="s">
        <v>361</v>
      </c>
      <c r="B363" t="s">
        <v>24</v>
      </c>
      <c r="C363">
        <v>46.705300000000001</v>
      </c>
      <c r="D363">
        <v>-92.523899999999998</v>
      </c>
      <c r="E363">
        <v>0</v>
      </c>
      <c r="F363">
        <v>0.51542330888069299</v>
      </c>
      <c r="G363">
        <v>0</v>
      </c>
      <c r="H363">
        <v>0.208902236936965</v>
      </c>
      <c r="I363">
        <v>-0.23193438140806599</v>
      </c>
      <c r="J363">
        <v>4.3313112914218101E-4</v>
      </c>
      <c r="K363">
        <v>-9.4039644565960395E-2</v>
      </c>
      <c r="L363">
        <v>2.1971724662133998E-2</v>
      </c>
      <c r="S363" t="s">
        <v>357</v>
      </c>
      <c r="T363" t="s">
        <v>23</v>
      </c>
      <c r="U363">
        <v>46.055599999999998</v>
      </c>
      <c r="V363">
        <v>-88.627499999999998</v>
      </c>
      <c r="W363">
        <v>0</v>
      </c>
      <c r="X363">
        <v>0</v>
      </c>
      <c r="Y363">
        <v>0</v>
      </c>
      <c r="Z363">
        <v>0.22914695373567101</v>
      </c>
      <c r="AA363">
        <v>0.224546464272492</v>
      </c>
      <c r="AB363">
        <v>4.1450272495023302E-3</v>
      </c>
      <c r="AC363">
        <v>0.17410218437615699</v>
      </c>
      <c r="AD363">
        <v>3.6040994386369999E-3</v>
      </c>
    </row>
    <row r="364" spans="1:30" ht="15" customHeight="1" x14ac:dyDescent="0.3">
      <c r="A364" t="s">
        <v>362</v>
      </c>
      <c r="B364" t="s">
        <v>24</v>
      </c>
      <c r="C364">
        <v>46.837200000000003</v>
      </c>
      <c r="D364">
        <v>-95.837500000000006</v>
      </c>
      <c r="E364">
        <v>0</v>
      </c>
      <c r="F364">
        <v>0.56768440880939597</v>
      </c>
      <c r="G364">
        <v>0</v>
      </c>
      <c r="H364">
        <v>0.25515954957423398</v>
      </c>
      <c r="I364">
        <v>-0.41842374885497302</v>
      </c>
      <c r="J364" s="32" t="s">
        <v>1361</v>
      </c>
      <c r="K364">
        <v>-0.21294504023431801</v>
      </c>
      <c r="L364">
        <v>1.2533683353743201E-4</v>
      </c>
      <c r="S364" t="s">
        <v>358</v>
      </c>
      <c r="T364" t="s">
        <v>24</v>
      </c>
      <c r="U364">
        <v>47.299199999999999</v>
      </c>
      <c r="V364">
        <v>-96.516099999999994</v>
      </c>
      <c r="W364">
        <v>0</v>
      </c>
      <c r="X364">
        <v>0.67654800905537804</v>
      </c>
      <c r="Y364">
        <v>-0.159979740101068</v>
      </c>
      <c r="Z364">
        <v>7.311301145599E-3</v>
      </c>
      <c r="AA364">
        <v>-0.15805814281682201</v>
      </c>
      <c r="AB364">
        <v>5.3445315263932897E-2</v>
      </c>
      <c r="AC364">
        <v>0</v>
      </c>
      <c r="AD364">
        <v>0.460051384421096</v>
      </c>
    </row>
    <row r="365" spans="1:30" ht="15" customHeight="1" x14ac:dyDescent="0.3">
      <c r="A365" t="s">
        <v>363</v>
      </c>
      <c r="B365" t="s">
        <v>24</v>
      </c>
      <c r="C365">
        <v>43.6447</v>
      </c>
      <c r="D365">
        <v>-94.465599999999995</v>
      </c>
      <c r="E365">
        <v>0</v>
      </c>
      <c r="F365">
        <v>0.97564123209889297</v>
      </c>
      <c r="G365">
        <v>0</v>
      </c>
      <c r="H365">
        <v>0.57882569339854795</v>
      </c>
      <c r="I365">
        <v>-0.21196117315520399</v>
      </c>
      <c r="J365">
        <v>4.8190832621062196E-3</v>
      </c>
      <c r="K365">
        <v>-0.163928608704729</v>
      </c>
      <c r="L365">
        <v>9.4045220863802296E-3</v>
      </c>
      <c r="S365" t="s">
        <v>359</v>
      </c>
      <c r="T365" t="s">
        <v>24</v>
      </c>
      <c r="U365">
        <v>43.606400000000001</v>
      </c>
      <c r="V365">
        <v>-93.301900000000003</v>
      </c>
      <c r="W365">
        <v>0</v>
      </c>
      <c r="X365">
        <v>0.74914058269815098</v>
      </c>
      <c r="Y365">
        <v>-0.13729482907565099</v>
      </c>
      <c r="Z365">
        <v>2.4891775058459801E-2</v>
      </c>
      <c r="AA365">
        <v>0</v>
      </c>
      <c r="AB365">
        <v>0.53589630090248697</v>
      </c>
      <c r="AC365">
        <v>0</v>
      </c>
      <c r="AD365">
        <v>0.75421180488796402</v>
      </c>
    </row>
    <row r="366" spans="1:30" ht="15" customHeight="1" x14ac:dyDescent="0.3">
      <c r="A366" t="s">
        <v>991</v>
      </c>
      <c r="B366" t="s">
        <v>24</v>
      </c>
      <c r="C366">
        <v>44.6661</v>
      </c>
      <c r="D366">
        <v>-93.175600000000003</v>
      </c>
      <c r="E366">
        <v>0</v>
      </c>
      <c r="F366">
        <v>0.46528388435773699</v>
      </c>
      <c r="G366">
        <v>-0.124722529062122</v>
      </c>
      <c r="H366">
        <v>6.9296463748825005E-2</v>
      </c>
      <c r="I366">
        <v>-0.34244647835463699</v>
      </c>
      <c r="J366" s="32" t="s">
        <v>1362</v>
      </c>
      <c r="K366">
        <v>-0.20007364157592999</v>
      </c>
      <c r="L366">
        <v>1.3692984179847999E-3</v>
      </c>
      <c r="S366" t="s">
        <v>990</v>
      </c>
      <c r="T366" t="s">
        <v>24</v>
      </c>
      <c r="U366">
        <v>48.331099999999999</v>
      </c>
      <c r="V366">
        <v>-96.825299999999999</v>
      </c>
      <c r="W366">
        <v>0</v>
      </c>
      <c r="X366">
        <v>0.82692646279696902</v>
      </c>
      <c r="Y366">
        <v>0</v>
      </c>
      <c r="Z366">
        <v>0.45773267793911199</v>
      </c>
      <c r="AA366">
        <v>0</v>
      </c>
      <c r="AB366">
        <v>0.20400511579029901</v>
      </c>
      <c r="AC366">
        <v>0</v>
      </c>
      <c r="AD366">
        <v>0.200341037125465</v>
      </c>
    </row>
    <row r="367" spans="1:30" ht="15" customHeight="1" x14ac:dyDescent="0.3">
      <c r="A367" t="s">
        <v>992</v>
      </c>
      <c r="B367" t="s">
        <v>24</v>
      </c>
      <c r="C367">
        <v>47.563899999999997</v>
      </c>
      <c r="D367">
        <v>-95.724699999999999</v>
      </c>
      <c r="E367">
        <v>0</v>
      </c>
      <c r="F367">
        <v>0.90256069202690403</v>
      </c>
      <c r="G367">
        <v>-0.21129116578572901</v>
      </c>
      <c r="H367">
        <v>3.62152322115326E-3</v>
      </c>
      <c r="I367">
        <v>-0.18671350523601701</v>
      </c>
      <c r="J367">
        <v>7.47454435120187E-2</v>
      </c>
      <c r="K367">
        <v>0</v>
      </c>
      <c r="L367">
        <v>0.83760402042590398</v>
      </c>
      <c r="S367" t="s">
        <v>360</v>
      </c>
      <c r="T367" t="s">
        <v>24</v>
      </c>
      <c r="U367">
        <v>48.709400000000002</v>
      </c>
      <c r="V367">
        <v>-94.585300000000004</v>
      </c>
      <c r="W367">
        <v>0</v>
      </c>
      <c r="X367">
        <v>0.94644468875447496</v>
      </c>
      <c r="Y367">
        <v>0</v>
      </c>
      <c r="Z367">
        <v>0.32982231432500198</v>
      </c>
      <c r="AA367">
        <v>-0.45883036624044898</v>
      </c>
      <c r="AB367" s="7">
        <v>8.6665920154303797E-6</v>
      </c>
      <c r="AC367">
        <v>-0.24314620226797001</v>
      </c>
      <c r="AD367" s="7">
        <v>7.3631479642942997E-6</v>
      </c>
    </row>
    <row r="368" spans="1:30" ht="15" customHeight="1" x14ac:dyDescent="0.3">
      <c r="A368" t="s">
        <v>364</v>
      </c>
      <c r="B368" t="s">
        <v>24</v>
      </c>
      <c r="C368">
        <v>43.704700000000003</v>
      </c>
      <c r="D368">
        <v>-92.564400000000006</v>
      </c>
      <c r="E368">
        <v>0</v>
      </c>
      <c r="F368">
        <v>0.85133167598592696</v>
      </c>
      <c r="G368">
        <v>0</v>
      </c>
      <c r="H368">
        <v>0.174120358640211</v>
      </c>
      <c r="I368">
        <v>-0.153629528366371</v>
      </c>
      <c r="J368">
        <v>1.8767324153145699E-2</v>
      </c>
      <c r="K368">
        <v>-9.4381408065618899E-2</v>
      </c>
      <c r="L368">
        <v>2.97675755282263E-2</v>
      </c>
      <c r="S368" t="s">
        <v>361</v>
      </c>
      <c r="T368" t="s">
        <v>24</v>
      </c>
      <c r="U368">
        <v>46.705300000000001</v>
      </c>
      <c r="V368">
        <v>-92.523899999999998</v>
      </c>
      <c r="W368">
        <v>0</v>
      </c>
      <c r="X368">
        <v>0.43714809758454398</v>
      </c>
      <c r="Y368">
        <v>0</v>
      </c>
      <c r="Z368">
        <v>0.220670991466905</v>
      </c>
      <c r="AA368">
        <v>-0.252807602122671</v>
      </c>
      <c r="AB368">
        <v>2.36082738632733E-4</v>
      </c>
      <c r="AC368">
        <v>-0.10832407750216</v>
      </c>
      <c r="AD368">
        <v>1.05134740677537E-2</v>
      </c>
    </row>
    <row r="369" spans="1:30" ht="15" customHeight="1" x14ac:dyDescent="0.3">
      <c r="A369" t="s">
        <v>365</v>
      </c>
      <c r="B369" t="s">
        <v>24</v>
      </c>
      <c r="C369">
        <v>47.243600000000001</v>
      </c>
      <c r="D369">
        <v>-93.497500000000002</v>
      </c>
      <c r="E369">
        <v>0</v>
      </c>
      <c r="F369">
        <v>0.72134098904330302</v>
      </c>
      <c r="G369">
        <v>0.13837320574162601</v>
      </c>
      <c r="H369">
        <v>9.7434321166295704E-3</v>
      </c>
      <c r="I369">
        <v>-0.24963773069036199</v>
      </c>
      <c r="J369">
        <v>4.8386258581739502E-4</v>
      </c>
      <c r="K369">
        <v>-0.15651401230348599</v>
      </c>
      <c r="L369">
        <v>8.5643834361668497E-4</v>
      </c>
      <c r="S369" t="s">
        <v>362</v>
      </c>
      <c r="T369" t="s">
        <v>24</v>
      </c>
      <c r="U369">
        <v>46.837200000000003</v>
      </c>
      <c r="V369">
        <v>-95.837500000000006</v>
      </c>
      <c r="W369">
        <v>0</v>
      </c>
      <c r="X369">
        <v>0.53396500881658404</v>
      </c>
      <c r="Y369">
        <v>0</v>
      </c>
      <c r="Z369">
        <v>0.329024260992408</v>
      </c>
      <c r="AA369">
        <v>-0.41352042286354901</v>
      </c>
      <c r="AB369" s="7">
        <v>8.2488267142160407E-6</v>
      </c>
      <c r="AC369">
        <v>-0.20911498305297799</v>
      </c>
      <c r="AD369">
        <v>2.4129668905498701E-4</v>
      </c>
    </row>
    <row r="370" spans="1:30" ht="15" customHeight="1" x14ac:dyDescent="0.3">
      <c r="A370" t="s">
        <v>366</v>
      </c>
      <c r="B370" t="s">
        <v>24</v>
      </c>
      <c r="C370">
        <v>47.2256</v>
      </c>
      <c r="D370">
        <v>-95.191900000000004</v>
      </c>
      <c r="E370">
        <v>0</v>
      </c>
      <c r="F370">
        <v>0.66794401662339598</v>
      </c>
      <c r="G370">
        <v>-9.1045796308953694E-2</v>
      </c>
      <c r="H370">
        <v>8.6005800906831104E-2</v>
      </c>
      <c r="I370">
        <v>-0.20765550239234401</v>
      </c>
      <c r="J370">
        <v>5.1213757358505897E-3</v>
      </c>
      <c r="K370">
        <v>-8.1257689678742306E-2</v>
      </c>
      <c r="L370">
        <v>4.88612058989824E-2</v>
      </c>
      <c r="S370" t="s">
        <v>363</v>
      </c>
      <c r="T370" t="s">
        <v>24</v>
      </c>
      <c r="U370">
        <v>43.6447</v>
      </c>
      <c r="V370">
        <v>-94.465599999999995</v>
      </c>
      <c r="W370">
        <v>0</v>
      </c>
      <c r="X370">
        <v>0.97564123209889297</v>
      </c>
      <c r="Y370">
        <v>0</v>
      </c>
      <c r="Z370">
        <v>0.57882569339854795</v>
      </c>
      <c r="AA370">
        <v>-0.21196117315520399</v>
      </c>
      <c r="AB370">
        <v>4.8190832621062196E-3</v>
      </c>
      <c r="AC370">
        <v>-0.163928608704729</v>
      </c>
      <c r="AD370">
        <v>9.4045220863802296E-3</v>
      </c>
    </row>
    <row r="371" spans="1:30" ht="15" customHeight="1" x14ac:dyDescent="0.3">
      <c r="A371" t="s">
        <v>367</v>
      </c>
      <c r="B371" t="s">
        <v>24</v>
      </c>
      <c r="C371">
        <v>47.246699999999997</v>
      </c>
      <c r="D371">
        <v>-94.222800000000007</v>
      </c>
      <c r="E371">
        <v>0</v>
      </c>
      <c r="F371">
        <v>0.84713937089990698</v>
      </c>
      <c r="G371">
        <v>0</v>
      </c>
      <c r="H371">
        <v>0.59879964750340997</v>
      </c>
      <c r="I371">
        <v>-0.196172248803828</v>
      </c>
      <c r="J371">
        <v>8.0593581229187299E-3</v>
      </c>
      <c r="K371">
        <v>0</v>
      </c>
      <c r="L371">
        <v>0.144519221101885</v>
      </c>
      <c r="S371" t="s">
        <v>991</v>
      </c>
      <c r="T371" t="s">
        <v>24</v>
      </c>
      <c r="U371">
        <v>44.669699999999999</v>
      </c>
      <c r="V371">
        <v>-93.17</v>
      </c>
      <c r="W371">
        <v>0</v>
      </c>
      <c r="X371">
        <v>0.54608709725064097</v>
      </c>
      <c r="Y371">
        <v>-0.175219152713325</v>
      </c>
      <c r="Z371">
        <v>1.8622047115322601E-2</v>
      </c>
      <c r="AA371">
        <v>-0.33865273289043601</v>
      </c>
      <c r="AB371" s="7">
        <v>7.1407695009280801E-5</v>
      </c>
      <c r="AC371">
        <v>-0.19706055458793201</v>
      </c>
      <c r="AD371">
        <v>3.5219941856493801E-3</v>
      </c>
    </row>
    <row r="372" spans="1:30" ht="15" customHeight="1" x14ac:dyDescent="0.3">
      <c r="A372" t="s">
        <v>368</v>
      </c>
      <c r="B372" t="s">
        <v>24</v>
      </c>
      <c r="C372">
        <v>45.121899999999997</v>
      </c>
      <c r="D372">
        <v>-95.926900000000003</v>
      </c>
      <c r="E372">
        <v>0</v>
      </c>
      <c r="F372">
        <v>0.79112864539709304</v>
      </c>
      <c r="G372">
        <v>0.12727272727272601</v>
      </c>
      <c r="H372">
        <v>2.4739912105611699E-2</v>
      </c>
      <c r="I372">
        <v>-0.23671907040328</v>
      </c>
      <c r="J372">
        <v>4.1706509030893301E-4</v>
      </c>
      <c r="K372">
        <v>-0.13484620642515399</v>
      </c>
      <c r="L372">
        <v>2.0778354591198399E-3</v>
      </c>
      <c r="S372" t="s">
        <v>992</v>
      </c>
      <c r="T372" t="s">
        <v>24</v>
      </c>
      <c r="U372">
        <v>47.563899999999997</v>
      </c>
      <c r="V372">
        <v>-95.724699999999999</v>
      </c>
      <c r="W372">
        <v>0</v>
      </c>
      <c r="X372">
        <v>0.90256069202690403</v>
      </c>
      <c r="Y372">
        <v>-0.21129116578572901</v>
      </c>
      <c r="Z372">
        <v>3.62152322115325E-3</v>
      </c>
      <c r="AA372">
        <v>-0.18671350523601701</v>
      </c>
      <c r="AB372">
        <v>7.47454435120187E-2</v>
      </c>
      <c r="AC372">
        <v>0</v>
      </c>
      <c r="AD372">
        <v>0.83760402042590398</v>
      </c>
    </row>
    <row r="373" spans="1:30" ht="15" customHeight="1" x14ac:dyDescent="0.3">
      <c r="A373" t="s">
        <v>369</v>
      </c>
      <c r="B373" t="s">
        <v>24</v>
      </c>
      <c r="C373">
        <v>44.934199999999997</v>
      </c>
      <c r="D373">
        <v>-95.745800000000003</v>
      </c>
      <c r="E373">
        <v>0</v>
      </c>
      <c r="F373">
        <v>0.73879266359682605</v>
      </c>
      <c r="G373">
        <v>0</v>
      </c>
      <c r="H373">
        <v>0.191021256908118</v>
      </c>
      <c r="I373">
        <v>-0.12637468647501399</v>
      </c>
      <c r="J373">
        <v>8.0208532930309204E-2</v>
      </c>
      <c r="K373">
        <v>0</v>
      </c>
      <c r="L373">
        <v>0.25143257155230397</v>
      </c>
      <c r="S373" t="s">
        <v>364</v>
      </c>
      <c r="T373" t="s">
        <v>24</v>
      </c>
      <c r="U373">
        <v>43.704700000000003</v>
      </c>
      <c r="V373">
        <v>-92.564400000000006</v>
      </c>
      <c r="W373">
        <v>0</v>
      </c>
      <c r="X373">
        <v>0.98790972340781102</v>
      </c>
      <c r="Y373">
        <v>0</v>
      </c>
      <c r="Z373">
        <v>0.108259023220052</v>
      </c>
      <c r="AA373">
        <v>-0.15429470566456899</v>
      </c>
      <c r="AB373">
        <v>2.4986569510023801E-2</v>
      </c>
      <c r="AC373">
        <v>-9.4286066888806294E-2</v>
      </c>
      <c r="AD373">
        <v>4.2257808951809202E-2</v>
      </c>
    </row>
    <row r="374" spans="1:30" ht="15" customHeight="1" x14ac:dyDescent="0.3">
      <c r="A374" t="s">
        <v>370</v>
      </c>
      <c r="B374" t="s">
        <v>24</v>
      </c>
      <c r="C374">
        <v>45.877499999999998</v>
      </c>
      <c r="D374">
        <v>-93.314700000000002</v>
      </c>
      <c r="E374">
        <v>0</v>
      </c>
      <c r="F374">
        <v>0.70975221772444597</v>
      </c>
      <c r="G374">
        <v>-0.18656185919343801</v>
      </c>
      <c r="H374">
        <v>7.9022245880287605E-4</v>
      </c>
      <c r="I374">
        <v>-0.12958304853041699</v>
      </c>
      <c r="J374">
        <v>8.5555791920322102E-2</v>
      </c>
      <c r="K374">
        <v>0</v>
      </c>
      <c r="L374">
        <v>0.65681698264925703</v>
      </c>
      <c r="S374" t="s">
        <v>365</v>
      </c>
      <c r="T374" t="s">
        <v>24</v>
      </c>
      <c r="U374">
        <v>47.243600000000001</v>
      </c>
      <c r="V374">
        <v>-93.497500000000002</v>
      </c>
      <c r="W374">
        <v>0</v>
      </c>
      <c r="X374">
        <v>0.62032289355816805</v>
      </c>
      <c r="Y374">
        <v>0.12322596569171899</v>
      </c>
      <c r="Z374">
        <v>2.5095103755639399E-2</v>
      </c>
      <c r="AA374">
        <v>-0.23158089596445799</v>
      </c>
      <c r="AB374">
        <v>1.41077139971139E-3</v>
      </c>
      <c r="AC374">
        <v>-0.16006417376280399</v>
      </c>
      <c r="AD374">
        <v>1.1845672150942201E-3</v>
      </c>
    </row>
    <row r="375" spans="1:30" ht="15" customHeight="1" x14ac:dyDescent="0.3">
      <c r="A375" t="s">
        <v>371</v>
      </c>
      <c r="B375" t="s">
        <v>24</v>
      </c>
      <c r="C375">
        <v>45.59</v>
      </c>
      <c r="D375">
        <v>-95.874399999999994</v>
      </c>
      <c r="E375">
        <v>0</v>
      </c>
      <c r="F375">
        <v>0.94920522027308196</v>
      </c>
      <c r="G375">
        <v>0</v>
      </c>
      <c r="H375">
        <v>0.108123235312005</v>
      </c>
      <c r="I375">
        <v>-0.17662337662337599</v>
      </c>
      <c r="J375">
        <v>1.5372433179687501E-2</v>
      </c>
      <c r="K375">
        <v>0</v>
      </c>
      <c r="L375">
        <v>0.108686920996498</v>
      </c>
      <c r="S375" t="s">
        <v>366</v>
      </c>
      <c r="T375" t="s">
        <v>24</v>
      </c>
      <c r="U375">
        <v>47.2256</v>
      </c>
      <c r="V375">
        <v>-95.191900000000004</v>
      </c>
      <c r="W375">
        <v>0</v>
      </c>
      <c r="X375">
        <v>0.70700555776937501</v>
      </c>
      <c r="Y375">
        <v>-0.12137479945699201</v>
      </c>
      <c r="Z375">
        <v>2.9523472423736801E-2</v>
      </c>
      <c r="AA375">
        <v>-0.23241392077008599</v>
      </c>
      <c r="AB375">
        <v>3.3898243134933398E-3</v>
      </c>
      <c r="AC375">
        <v>-9.3267925459706302E-2</v>
      </c>
      <c r="AD375">
        <v>3.1757037135355499E-2</v>
      </c>
    </row>
    <row r="376" spans="1:30" ht="15" customHeight="1" x14ac:dyDescent="0.3">
      <c r="A376" t="s">
        <v>993</v>
      </c>
      <c r="B376" t="s">
        <v>24</v>
      </c>
      <c r="C376">
        <v>44.300600000000003</v>
      </c>
      <c r="D376">
        <v>-94.489699999999999</v>
      </c>
      <c r="E376">
        <v>0</v>
      </c>
      <c r="F376">
        <v>0.19019254964513799</v>
      </c>
      <c r="G376">
        <v>-0.325316820276495</v>
      </c>
      <c r="H376">
        <v>1.72686046026747E-4</v>
      </c>
      <c r="I376">
        <v>-0.23377496159754099</v>
      </c>
      <c r="J376">
        <v>2.9656131696329498E-3</v>
      </c>
      <c r="K376">
        <v>-0.15989823348694199</v>
      </c>
      <c r="L376">
        <v>6.8044755586582099E-3</v>
      </c>
      <c r="S376" t="s">
        <v>367</v>
      </c>
      <c r="T376" t="s">
        <v>24</v>
      </c>
      <c r="U376">
        <v>47.246699999999997</v>
      </c>
      <c r="V376">
        <v>-94.222800000000007</v>
      </c>
      <c r="W376">
        <v>0</v>
      </c>
      <c r="X376">
        <v>0.92008778384174905</v>
      </c>
      <c r="Y376">
        <v>0</v>
      </c>
      <c r="Z376">
        <v>0.61895231653407101</v>
      </c>
      <c r="AA376">
        <v>-0.212575589287918</v>
      </c>
      <c r="AB376">
        <v>6.5552575073906999E-3</v>
      </c>
      <c r="AC376">
        <v>-8.5307910650376295E-2</v>
      </c>
      <c r="AD376">
        <v>7.5434604032202396E-2</v>
      </c>
    </row>
    <row r="377" spans="1:30" ht="15" customHeight="1" x14ac:dyDescent="0.3">
      <c r="A377" t="s">
        <v>372</v>
      </c>
      <c r="B377" t="s">
        <v>24</v>
      </c>
      <c r="C377">
        <v>46.669400000000003</v>
      </c>
      <c r="D377">
        <v>-94.108900000000006</v>
      </c>
      <c r="E377">
        <v>0</v>
      </c>
      <c r="F377">
        <v>0.92724913444921497</v>
      </c>
      <c r="G377">
        <v>0</v>
      </c>
      <c r="H377">
        <v>0.90338178301538696</v>
      </c>
      <c r="I377">
        <v>-0.31172932330827002</v>
      </c>
      <c r="J377" s="32" t="s">
        <v>1363</v>
      </c>
      <c r="K377">
        <v>-0.207669172932331</v>
      </c>
      <c r="L377" s="32" t="s">
        <v>1364</v>
      </c>
      <c r="S377" t="s">
        <v>368</v>
      </c>
      <c r="T377" t="s">
        <v>24</v>
      </c>
      <c r="U377">
        <v>45.121899999999997</v>
      </c>
      <c r="V377">
        <v>-95.926900000000003</v>
      </c>
      <c r="W377">
        <v>0</v>
      </c>
      <c r="X377">
        <v>0.89728266964784398</v>
      </c>
      <c r="Y377">
        <v>0.120942860668889</v>
      </c>
      <c r="Z377">
        <v>5.1495712479076299E-2</v>
      </c>
      <c r="AA377">
        <v>-0.23812168332716299</v>
      </c>
      <c r="AB377">
        <v>8.7263957960636305E-4</v>
      </c>
      <c r="AC377">
        <v>-0.13636924595828701</v>
      </c>
      <c r="AD377">
        <v>3.3355299682027101E-3</v>
      </c>
    </row>
    <row r="378" spans="1:30" ht="15" customHeight="1" x14ac:dyDescent="0.3">
      <c r="A378" t="s">
        <v>373</v>
      </c>
      <c r="B378" t="s">
        <v>24</v>
      </c>
      <c r="C378">
        <v>44.0139</v>
      </c>
      <c r="D378">
        <v>-96.325800000000001</v>
      </c>
      <c r="E378">
        <v>0</v>
      </c>
      <c r="F378">
        <v>0.33725700898633998</v>
      </c>
      <c r="G378">
        <v>-0.117238550922761</v>
      </c>
      <c r="H378">
        <v>3.5947240538232103E-2</v>
      </c>
      <c r="I378">
        <v>-0.17578947368421</v>
      </c>
      <c r="J378">
        <v>5.6492895162182297E-3</v>
      </c>
      <c r="K378">
        <v>-0.121804511278195</v>
      </c>
      <c r="L378">
        <v>4.4426839921979204E-3</v>
      </c>
      <c r="S378" t="s">
        <v>369</v>
      </c>
      <c r="T378" t="s">
        <v>24</v>
      </c>
      <c r="U378">
        <v>44.934199999999997</v>
      </c>
      <c r="V378">
        <v>-95.745800000000003</v>
      </c>
      <c r="W378">
        <v>0</v>
      </c>
      <c r="X378">
        <v>0.73879266359682605</v>
      </c>
      <c r="Y378">
        <v>0</v>
      </c>
      <c r="Z378">
        <v>0.191021256908118</v>
      </c>
      <c r="AA378">
        <v>-0.12637468647501399</v>
      </c>
      <c r="AB378">
        <v>8.0208532930309107E-2</v>
      </c>
      <c r="AC378">
        <v>0</v>
      </c>
      <c r="AD378">
        <v>0.25143257155230397</v>
      </c>
    </row>
    <row r="379" spans="1:30" ht="15" customHeight="1" x14ac:dyDescent="0.3">
      <c r="A379" t="s">
        <v>994</v>
      </c>
      <c r="B379" t="s">
        <v>24</v>
      </c>
      <c r="C379">
        <v>48.848599999999998</v>
      </c>
      <c r="D379">
        <v>-95.767499999999998</v>
      </c>
      <c r="E379">
        <v>0</v>
      </c>
      <c r="F379">
        <v>0.126556666012066</v>
      </c>
      <c r="G379">
        <v>-0.19026388646397299</v>
      </c>
      <c r="H379">
        <v>1.7333393657423399E-2</v>
      </c>
      <c r="I379">
        <v>-0.59623874491807005</v>
      </c>
      <c r="J379" s="32" t="s">
        <v>1365</v>
      </c>
      <c r="K379">
        <v>-0.243988975631658</v>
      </c>
      <c r="L379">
        <v>3.5105315613530801E-4</v>
      </c>
      <c r="S379" t="s">
        <v>370</v>
      </c>
      <c r="T379" t="s">
        <v>24</v>
      </c>
      <c r="U379">
        <v>45.877499999999998</v>
      </c>
      <c r="V379">
        <v>-93.314700000000002</v>
      </c>
      <c r="W379">
        <v>0</v>
      </c>
      <c r="X379">
        <v>0.77950718037989197</v>
      </c>
      <c r="Y379">
        <v>-0.22059730963840599</v>
      </c>
      <c r="Z379">
        <v>1.9057724979444301E-4</v>
      </c>
      <c r="AA379">
        <v>0</v>
      </c>
      <c r="AB379">
        <v>0.13194204448970401</v>
      </c>
      <c r="AC379">
        <v>0</v>
      </c>
      <c r="AD379">
        <v>0.68797592803916097</v>
      </c>
    </row>
    <row r="380" spans="1:30" ht="15" customHeight="1" x14ac:dyDescent="0.3">
      <c r="A380" t="s">
        <v>374</v>
      </c>
      <c r="B380" t="s">
        <v>24</v>
      </c>
      <c r="C380">
        <v>44.322200000000002</v>
      </c>
      <c r="D380">
        <v>-93.965599999999995</v>
      </c>
      <c r="E380">
        <v>0</v>
      </c>
      <c r="F380">
        <v>0.696630941391428</v>
      </c>
      <c r="G380">
        <v>-0.18288448393711601</v>
      </c>
      <c r="H380">
        <v>3.5191097721957E-3</v>
      </c>
      <c r="I380">
        <v>-0.128995215311004</v>
      </c>
      <c r="J380">
        <v>4.0579297162948703E-2</v>
      </c>
      <c r="K380">
        <v>0</v>
      </c>
      <c r="L380">
        <v>0.32020958659701798</v>
      </c>
      <c r="S380" t="s">
        <v>371</v>
      </c>
      <c r="T380" t="s">
        <v>24</v>
      </c>
      <c r="U380">
        <v>45.59</v>
      </c>
      <c r="V380">
        <v>-95.874399999999994</v>
      </c>
      <c r="W380">
        <v>0</v>
      </c>
      <c r="X380">
        <v>0.752724234871888</v>
      </c>
      <c r="Y380">
        <v>-0.131988152536097</v>
      </c>
      <c r="Z380">
        <v>8.6776697209122594E-3</v>
      </c>
      <c r="AA380">
        <v>-0.166913488831297</v>
      </c>
      <c r="AB380">
        <v>3.0423931413668202E-2</v>
      </c>
      <c r="AC380">
        <v>0</v>
      </c>
      <c r="AD380">
        <v>0.14329061851880101</v>
      </c>
    </row>
    <row r="381" spans="1:30" ht="15" customHeight="1" x14ac:dyDescent="0.3">
      <c r="A381" t="s">
        <v>375</v>
      </c>
      <c r="B381" t="s">
        <v>24</v>
      </c>
      <c r="C381">
        <v>46.795299999999997</v>
      </c>
      <c r="D381">
        <v>-93.321100000000001</v>
      </c>
      <c r="E381">
        <v>0</v>
      </c>
      <c r="F381">
        <v>0.57803920341834503</v>
      </c>
      <c r="G381">
        <v>0</v>
      </c>
      <c r="H381">
        <v>0.65653174381319301</v>
      </c>
      <c r="I381">
        <v>-0.37146958304853001</v>
      </c>
      <c r="J381" s="32" t="s">
        <v>1366</v>
      </c>
      <c r="K381">
        <v>-0.135228981544771</v>
      </c>
      <c r="L381">
        <v>1.72248213737478E-3</v>
      </c>
      <c r="S381" t="s">
        <v>993</v>
      </c>
      <c r="T381" t="s">
        <v>24</v>
      </c>
      <c r="U381">
        <v>44.300600000000003</v>
      </c>
      <c r="V381">
        <v>-94.489699999999999</v>
      </c>
      <c r="W381">
        <v>0</v>
      </c>
      <c r="X381">
        <v>0.19019254964513799</v>
      </c>
      <c r="Y381">
        <v>-0.325316820276495</v>
      </c>
      <c r="Z381">
        <v>1.7268604602674599E-4</v>
      </c>
      <c r="AA381">
        <v>-0.23377496159754099</v>
      </c>
      <c r="AB381">
        <v>2.9656131696329498E-3</v>
      </c>
      <c r="AC381">
        <v>-0.15989823348694199</v>
      </c>
      <c r="AD381">
        <v>6.8044755586582099E-3</v>
      </c>
    </row>
    <row r="382" spans="1:30" ht="15" customHeight="1" x14ac:dyDescent="0.3">
      <c r="A382" t="s">
        <v>376</v>
      </c>
      <c r="B382" t="s">
        <v>24</v>
      </c>
      <c r="C382">
        <v>47.025799999999997</v>
      </c>
      <c r="D382">
        <v>-91.665300000000002</v>
      </c>
      <c r="E382">
        <v>0</v>
      </c>
      <c r="F382">
        <v>0</v>
      </c>
      <c r="G382">
        <v>0</v>
      </c>
      <c r="H382">
        <v>0.135782566316275</v>
      </c>
      <c r="I382">
        <v>-0.20719070403280901</v>
      </c>
      <c r="J382">
        <v>6.3597118612847097E-4</v>
      </c>
      <c r="K382">
        <v>-0.15146958304853</v>
      </c>
      <c r="L382">
        <v>8.5326734736593495E-4</v>
      </c>
      <c r="S382" t="s">
        <v>372</v>
      </c>
      <c r="T382" t="s">
        <v>24</v>
      </c>
      <c r="U382">
        <v>46.669400000000003</v>
      </c>
      <c r="V382">
        <v>-94.108900000000006</v>
      </c>
      <c r="W382">
        <v>0</v>
      </c>
      <c r="X382">
        <v>0.999999999999999</v>
      </c>
      <c r="Y382">
        <v>0</v>
      </c>
      <c r="Z382">
        <v>0.60426039424891298</v>
      </c>
      <c r="AA382">
        <v>-0.29896334690855197</v>
      </c>
      <c r="AB382" s="7">
        <v>6.5134984442910603E-5</v>
      </c>
      <c r="AC382">
        <v>-0.189405158583241</v>
      </c>
      <c r="AD382">
        <v>2.2551640289978299E-4</v>
      </c>
    </row>
    <row r="383" spans="1:30" ht="15" customHeight="1" x14ac:dyDescent="0.3">
      <c r="A383" t="s">
        <v>995</v>
      </c>
      <c r="B383" t="s">
        <v>24</v>
      </c>
      <c r="C383">
        <v>47.099699999999999</v>
      </c>
      <c r="D383">
        <v>-94.572500000000005</v>
      </c>
      <c r="E383">
        <v>0</v>
      </c>
      <c r="F383">
        <v>0.65132300180191705</v>
      </c>
      <c r="G383">
        <v>0</v>
      </c>
      <c r="H383">
        <v>0.20172082800107</v>
      </c>
      <c r="I383">
        <v>-0.36478741732896203</v>
      </c>
      <c r="J383" s="32" t="s">
        <v>1367</v>
      </c>
      <c r="K383">
        <v>-0.144577335630523</v>
      </c>
      <c r="L383">
        <v>4.3366433609586296E-3</v>
      </c>
      <c r="S383" t="s">
        <v>373</v>
      </c>
      <c r="T383" t="s">
        <v>24</v>
      </c>
      <c r="U383">
        <v>44.0139</v>
      </c>
      <c r="V383">
        <v>-96.325800000000001</v>
      </c>
      <c r="W383">
        <v>0</v>
      </c>
      <c r="X383">
        <v>0.42018238217360598</v>
      </c>
      <c r="Y383">
        <v>-0.14722942120202401</v>
      </c>
      <c r="Z383">
        <v>1.41665752132491E-2</v>
      </c>
      <c r="AA383">
        <v>-0.16466123657904499</v>
      </c>
      <c r="AB383">
        <v>1.27391580492039E-2</v>
      </c>
      <c r="AC383">
        <v>-0.11551277304702</v>
      </c>
      <c r="AD383">
        <v>1.10856394086714E-2</v>
      </c>
    </row>
    <row r="384" spans="1:30" ht="15" customHeight="1" x14ac:dyDescent="0.3">
      <c r="A384" t="s">
        <v>377</v>
      </c>
      <c r="B384" t="s">
        <v>24</v>
      </c>
      <c r="C384">
        <v>43.7639</v>
      </c>
      <c r="D384">
        <v>-94.1661</v>
      </c>
      <c r="E384">
        <v>0</v>
      </c>
      <c r="F384">
        <v>0.76369597930421296</v>
      </c>
      <c r="G384">
        <v>0</v>
      </c>
      <c r="H384">
        <v>0.48347123126033897</v>
      </c>
      <c r="I384">
        <v>-0.18888585099111399</v>
      </c>
      <c r="J384">
        <v>4.4874602528773896E-3</v>
      </c>
      <c r="K384">
        <v>-0.105440874914559</v>
      </c>
      <c r="L384">
        <v>2.7400161200501299E-2</v>
      </c>
      <c r="S384" t="s">
        <v>994</v>
      </c>
      <c r="T384" t="s">
        <v>24</v>
      </c>
      <c r="U384">
        <v>48.848599999999998</v>
      </c>
      <c r="V384">
        <v>-95.767499999999998</v>
      </c>
      <c r="W384">
        <v>0</v>
      </c>
      <c r="X384">
        <v>0.126556666012066</v>
      </c>
      <c r="Y384">
        <v>-0.19026388646397299</v>
      </c>
      <c r="Z384">
        <v>1.7333393657423399E-2</v>
      </c>
      <c r="AA384">
        <v>-0.59623874491807005</v>
      </c>
      <c r="AB384" s="7">
        <v>3.0243675958569698E-5</v>
      </c>
      <c r="AC384">
        <v>-0.243988975631658</v>
      </c>
      <c r="AD384">
        <v>3.5105315613530801E-4</v>
      </c>
    </row>
    <row r="385" spans="1:30" ht="15" customHeight="1" x14ac:dyDescent="0.3">
      <c r="A385" t="s">
        <v>378</v>
      </c>
      <c r="B385" t="s">
        <v>24</v>
      </c>
      <c r="C385">
        <v>44.299700000000001</v>
      </c>
      <c r="D385">
        <v>-92.665599999999998</v>
      </c>
      <c r="E385">
        <v>0</v>
      </c>
      <c r="F385">
        <v>0.39164402331840598</v>
      </c>
      <c r="G385">
        <v>-0.24636346980735599</v>
      </c>
      <c r="H385" s="32" t="s">
        <v>1368</v>
      </c>
      <c r="I385">
        <v>-0.137502799070822</v>
      </c>
      <c r="J385">
        <v>4.3177016831760097E-2</v>
      </c>
      <c r="K385">
        <v>0</v>
      </c>
      <c r="L385">
        <v>0.133181984026883</v>
      </c>
      <c r="S385" t="s">
        <v>374</v>
      </c>
      <c r="T385" t="s">
        <v>24</v>
      </c>
      <c r="U385">
        <v>44.322200000000002</v>
      </c>
      <c r="V385">
        <v>-93.965599999999995</v>
      </c>
      <c r="W385">
        <v>0</v>
      </c>
      <c r="X385">
        <v>0.83735386593808603</v>
      </c>
      <c r="Y385">
        <v>-0.20905837344193501</v>
      </c>
      <c r="Z385">
        <v>1.9370158340259701E-3</v>
      </c>
      <c r="AA385">
        <v>-0.140503517215846</v>
      </c>
      <c r="AB385">
        <v>3.35209221529255E-2</v>
      </c>
      <c r="AC385">
        <v>0</v>
      </c>
      <c r="AD385">
        <v>0.36135063877870999</v>
      </c>
    </row>
    <row r="386" spans="1:30" ht="15" customHeight="1" x14ac:dyDescent="0.3">
      <c r="A386" t="s">
        <v>379</v>
      </c>
      <c r="B386" t="s">
        <v>25</v>
      </c>
      <c r="C386">
        <v>33.83</v>
      </c>
      <c r="D386">
        <v>-88.5214</v>
      </c>
      <c r="E386">
        <v>-9.2435181679509204E-2</v>
      </c>
      <c r="F386">
        <v>1.5958791258056802E-2</v>
      </c>
      <c r="G386">
        <v>-0.37646603097623099</v>
      </c>
      <c r="H386">
        <v>1.5641156208742599E-4</v>
      </c>
      <c r="I386">
        <v>0</v>
      </c>
      <c r="J386">
        <v>0.13178632678395999</v>
      </c>
      <c r="K386">
        <v>-7.6311303019492599E-2</v>
      </c>
      <c r="L386">
        <v>6.6375954676209797E-2</v>
      </c>
      <c r="S386" t="s">
        <v>375</v>
      </c>
      <c r="T386" t="s">
        <v>24</v>
      </c>
      <c r="U386">
        <v>46.795299999999997</v>
      </c>
      <c r="V386">
        <v>-93.321100000000001</v>
      </c>
      <c r="W386">
        <v>0</v>
      </c>
      <c r="X386">
        <v>0.48477567437798902</v>
      </c>
      <c r="Y386">
        <v>0</v>
      </c>
      <c r="Z386">
        <v>0.82340768716847001</v>
      </c>
      <c r="AA386">
        <v>-0.41756139701345202</v>
      </c>
      <c r="AB386" s="7">
        <v>9.8451389230577397E-8</v>
      </c>
      <c r="AC386">
        <v>-0.15367765025299299</v>
      </c>
      <c r="AD386">
        <v>6.4141535607918296E-4</v>
      </c>
    </row>
    <row r="387" spans="1:30" ht="15" customHeight="1" x14ac:dyDescent="0.3">
      <c r="A387" t="s">
        <v>380</v>
      </c>
      <c r="B387" t="s">
        <v>25</v>
      </c>
      <c r="C387">
        <v>34.306100000000001</v>
      </c>
      <c r="D387">
        <v>-89.980599999999995</v>
      </c>
      <c r="E387">
        <v>0</v>
      </c>
      <c r="F387">
        <v>0.12603662122651499</v>
      </c>
      <c r="G387">
        <v>-0.24254685651028801</v>
      </c>
      <c r="H387">
        <v>2.4193062969787401E-2</v>
      </c>
      <c r="I387">
        <v>-7.7489788907126799E-3</v>
      </c>
      <c r="J387">
        <v>8.3695551929110601E-2</v>
      </c>
      <c r="K387">
        <v>-0.10484024888346</v>
      </c>
      <c r="L387">
        <v>6.76759641827272E-2</v>
      </c>
      <c r="S387" t="s">
        <v>376</v>
      </c>
      <c r="T387" t="s">
        <v>24</v>
      </c>
      <c r="U387">
        <v>47.025799999999997</v>
      </c>
      <c r="V387">
        <v>-91.665300000000002</v>
      </c>
      <c r="W387">
        <v>0</v>
      </c>
      <c r="X387">
        <v>0</v>
      </c>
      <c r="Y387">
        <v>0</v>
      </c>
      <c r="Z387">
        <v>0.12592181969383201</v>
      </c>
      <c r="AA387">
        <v>-0.235406639516229</v>
      </c>
      <c r="AB387">
        <v>1.88377194904473E-4</v>
      </c>
      <c r="AC387">
        <v>-0.17425644822905101</v>
      </c>
      <c r="AD387">
        <v>2.2876703490373301E-4</v>
      </c>
    </row>
    <row r="388" spans="1:30" ht="15" customHeight="1" x14ac:dyDescent="0.3">
      <c r="A388" t="s">
        <v>381</v>
      </c>
      <c r="B388" t="s">
        <v>25</v>
      </c>
      <c r="C388">
        <v>34.634399999999999</v>
      </c>
      <c r="D388">
        <v>-88.562200000000004</v>
      </c>
      <c r="E388">
        <v>0</v>
      </c>
      <c r="F388">
        <v>0.27085319018392501</v>
      </c>
      <c r="G388">
        <v>-0.25557474163801902</v>
      </c>
      <c r="H388">
        <v>1.8904714079616101E-2</v>
      </c>
      <c r="I388">
        <v>-8.8204546754807097E-3</v>
      </c>
      <c r="J388">
        <v>9.7681315243585795E-2</v>
      </c>
      <c r="K388">
        <v>0</v>
      </c>
      <c r="L388">
        <v>0.47627092225590301</v>
      </c>
      <c r="S388" t="s">
        <v>995</v>
      </c>
      <c r="T388" t="s">
        <v>24</v>
      </c>
      <c r="U388">
        <v>47.093600000000002</v>
      </c>
      <c r="V388">
        <v>-94.573899999999995</v>
      </c>
      <c r="W388">
        <v>0</v>
      </c>
      <c r="X388">
        <v>0.59503884836005705</v>
      </c>
      <c r="Y388">
        <v>0</v>
      </c>
      <c r="Z388">
        <v>0.22979972730913001</v>
      </c>
      <c r="AA388">
        <v>-0.38106653031761201</v>
      </c>
      <c r="AB388" s="7">
        <v>2.8830245312678199E-6</v>
      </c>
      <c r="AC388">
        <v>-0.17598652550529401</v>
      </c>
      <c r="AD388">
        <v>5.1496821557687599E-4</v>
      </c>
    </row>
    <row r="389" spans="1:30" ht="15" customHeight="1" x14ac:dyDescent="0.3">
      <c r="A389" t="s">
        <v>382</v>
      </c>
      <c r="B389" t="s">
        <v>25</v>
      </c>
      <c r="C389">
        <v>31.544699999999999</v>
      </c>
      <c r="D389">
        <v>-90.458100000000002</v>
      </c>
      <c r="E389">
        <v>0</v>
      </c>
      <c r="F389">
        <v>0.26509149125949899</v>
      </c>
      <c r="G389">
        <v>-0.21170160575589</v>
      </c>
      <c r="H389">
        <v>6.4432773204450899E-2</v>
      </c>
      <c r="I389">
        <v>0</v>
      </c>
      <c r="J389">
        <v>0.85827234617584802</v>
      </c>
      <c r="K389">
        <v>0</v>
      </c>
      <c r="L389">
        <v>0.16065380409128399</v>
      </c>
      <c r="S389" t="s">
        <v>377</v>
      </c>
      <c r="T389" t="s">
        <v>24</v>
      </c>
      <c r="U389">
        <v>43.7639</v>
      </c>
      <c r="V389">
        <v>-94.1661</v>
      </c>
      <c r="W389">
        <v>0</v>
      </c>
      <c r="X389">
        <v>0.60834627365581895</v>
      </c>
      <c r="Y389">
        <v>0</v>
      </c>
      <c r="Z389">
        <v>0.17930313259470601</v>
      </c>
      <c r="AA389">
        <v>-0.183358015549797</v>
      </c>
      <c r="AB389">
        <v>8.7430857006955201E-3</v>
      </c>
      <c r="AC389">
        <v>-8.7375046279155794E-2</v>
      </c>
      <c r="AD389">
        <v>6.94724898557703E-2</v>
      </c>
    </row>
    <row r="390" spans="1:30" ht="15" customHeight="1" x14ac:dyDescent="0.3">
      <c r="A390" t="s">
        <v>383</v>
      </c>
      <c r="B390" t="s">
        <v>25</v>
      </c>
      <c r="C390">
        <v>32.671399999999998</v>
      </c>
      <c r="D390">
        <v>-90.036100000000005</v>
      </c>
      <c r="E390">
        <v>0</v>
      </c>
      <c r="F390">
        <v>0.27082153856675301</v>
      </c>
      <c r="G390">
        <v>-0.20505275346677701</v>
      </c>
      <c r="H390">
        <v>4.0160930870729798E-2</v>
      </c>
      <c r="I390">
        <v>-4.8854873562720197E-3</v>
      </c>
      <c r="J390">
        <v>3.6181898272856797E-2</v>
      </c>
      <c r="K390">
        <v>0</v>
      </c>
      <c r="L390">
        <v>0.40722112901955698</v>
      </c>
      <c r="S390" t="s">
        <v>378</v>
      </c>
      <c r="T390" t="s">
        <v>24</v>
      </c>
      <c r="U390">
        <v>44.299199999999999</v>
      </c>
      <c r="V390">
        <v>-92.6661</v>
      </c>
      <c r="W390">
        <v>0</v>
      </c>
      <c r="X390">
        <v>0.45050240627454202</v>
      </c>
      <c r="Y390">
        <v>-0.27717216541256701</v>
      </c>
      <c r="Z390" s="7">
        <v>2.5740572106520199E-5</v>
      </c>
      <c r="AA390">
        <v>-0.14449482281818701</v>
      </c>
      <c r="AB390">
        <v>4.57670102277059E-2</v>
      </c>
      <c r="AC390">
        <v>0</v>
      </c>
      <c r="AD390">
        <v>0.16552874414744301</v>
      </c>
    </row>
    <row r="391" spans="1:30" ht="15" customHeight="1" x14ac:dyDescent="0.3">
      <c r="A391" t="s">
        <v>384</v>
      </c>
      <c r="B391" t="s">
        <v>25</v>
      </c>
      <c r="C391">
        <v>34.186399999999999</v>
      </c>
      <c r="D391">
        <v>-90.557199999999995</v>
      </c>
      <c r="E391">
        <v>-0.16134687343475301</v>
      </c>
      <c r="F391">
        <v>2.4134485952924999E-4</v>
      </c>
      <c r="G391">
        <v>-0.45638839804090597</v>
      </c>
      <c r="H391" s="32" t="s">
        <v>1369</v>
      </c>
      <c r="I391">
        <v>0</v>
      </c>
      <c r="J391">
        <v>0.41349493344249499</v>
      </c>
      <c r="K391">
        <v>0</v>
      </c>
      <c r="L391">
        <v>0.93938331485576099</v>
      </c>
      <c r="S391" t="s">
        <v>379</v>
      </c>
      <c r="T391" t="s">
        <v>25</v>
      </c>
      <c r="U391">
        <v>33.83</v>
      </c>
      <c r="V391">
        <v>-88.5214</v>
      </c>
      <c r="W391">
        <v>-9.4140116240161401E-2</v>
      </c>
      <c r="X391">
        <v>2.34789537523638E-2</v>
      </c>
      <c r="Y391">
        <v>-0.37933262291959402</v>
      </c>
      <c r="Z391">
        <v>4.0350570622707201E-4</v>
      </c>
      <c r="AA391">
        <v>0</v>
      </c>
      <c r="AB391">
        <v>0.16409545414006699</v>
      </c>
      <c r="AC391">
        <v>0</v>
      </c>
      <c r="AD391">
        <v>0.280532507013451</v>
      </c>
    </row>
    <row r="392" spans="1:30" ht="15" customHeight="1" x14ac:dyDescent="0.3">
      <c r="A392" t="s">
        <v>385</v>
      </c>
      <c r="B392" t="s">
        <v>25</v>
      </c>
      <c r="C392">
        <v>31.250299999999999</v>
      </c>
      <c r="D392">
        <v>-89.836100000000002</v>
      </c>
      <c r="E392">
        <v>0</v>
      </c>
      <c r="F392">
        <v>0.18404249632622799</v>
      </c>
      <c r="G392">
        <v>0</v>
      </c>
      <c r="H392">
        <v>0.73308331775390601</v>
      </c>
      <c r="I392">
        <v>0</v>
      </c>
      <c r="J392">
        <v>0.75167363024060996</v>
      </c>
      <c r="K392">
        <v>-0.13649874296137299</v>
      </c>
      <c r="L392">
        <v>9.2160627128306995E-3</v>
      </c>
      <c r="S392" t="s">
        <v>380</v>
      </c>
      <c r="T392" t="s">
        <v>25</v>
      </c>
      <c r="U392">
        <v>34.306100000000001</v>
      </c>
      <c r="V392">
        <v>-89.980599999999995</v>
      </c>
      <c r="W392">
        <v>0</v>
      </c>
      <c r="X392">
        <v>0.12603662122651499</v>
      </c>
      <c r="Y392">
        <v>-0.24254685651028801</v>
      </c>
      <c r="Z392">
        <v>2.4193062969787401E-2</v>
      </c>
      <c r="AA392">
        <v>-7.7489788907126799E-3</v>
      </c>
      <c r="AB392">
        <v>8.3695551929110795E-2</v>
      </c>
      <c r="AC392">
        <v>-0.10484024888346</v>
      </c>
      <c r="AD392">
        <v>6.76759641827272E-2</v>
      </c>
    </row>
    <row r="393" spans="1:30" ht="15" customHeight="1" x14ac:dyDescent="0.3">
      <c r="A393" t="s">
        <v>386</v>
      </c>
      <c r="B393" t="s">
        <v>25</v>
      </c>
      <c r="C393">
        <v>34.879199999999997</v>
      </c>
      <c r="D393">
        <v>-88.617800000000003</v>
      </c>
      <c r="E393">
        <v>0</v>
      </c>
      <c r="F393">
        <v>0.141835503651045</v>
      </c>
      <c r="G393">
        <v>-0.25649990196226302</v>
      </c>
      <c r="H393">
        <v>8.3901322353451893E-3</v>
      </c>
      <c r="I393">
        <v>0</v>
      </c>
      <c r="J393">
        <v>0.120562866424949</v>
      </c>
      <c r="K393">
        <v>0</v>
      </c>
      <c r="L393">
        <v>0.51944545513580997</v>
      </c>
      <c r="S393" t="s">
        <v>381</v>
      </c>
      <c r="T393" t="s">
        <v>25</v>
      </c>
      <c r="U393">
        <v>34.634399999999999</v>
      </c>
      <c r="V393">
        <v>-88.562200000000004</v>
      </c>
      <c r="W393">
        <v>0</v>
      </c>
      <c r="X393">
        <v>0.27085319018392501</v>
      </c>
      <c r="Y393">
        <v>-0.25557474163801902</v>
      </c>
      <c r="Z393">
        <v>1.8904714079616101E-2</v>
      </c>
      <c r="AA393">
        <v>-8.8204546754806993E-3</v>
      </c>
      <c r="AB393">
        <v>9.7681315243585906E-2</v>
      </c>
      <c r="AC393">
        <v>0</v>
      </c>
      <c r="AD393">
        <v>0.476270922255905</v>
      </c>
    </row>
    <row r="394" spans="1:30" ht="15" customHeight="1" x14ac:dyDescent="0.3">
      <c r="A394" t="s">
        <v>387</v>
      </c>
      <c r="B394" t="s">
        <v>25</v>
      </c>
      <c r="C394">
        <v>32.36</v>
      </c>
      <c r="D394">
        <v>-89.4208</v>
      </c>
      <c r="E394">
        <v>0</v>
      </c>
      <c r="F394">
        <v>0.32480370235089101</v>
      </c>
      <c r="G394">
        <v>0</v>
      </c>
      <c r="H394">
        <v>0.88296577370167295</v>
      </c>
      <c r="I394">
        <v>0</v>
      </c>
      <c r="J394">
        <v>0.58850163393497001</v>
      </c>
      <c r="K394">
        <v>0</v>
      </c>
      <c r="L394">
        <v>0.68234226697493905</v>
      </c>
      <c r="S394" t="s">
        <v>382</v>
      </c>
      <c r="T394" t="s">
        <v>25</v>
      </c>
      <c r="U394">
        <v>31.544699999999999</v>
      </c>
      <c r="V394">
        <v>-90.458100000000002</v>
      </c>
      <c r="W394">
        <v>0</v>
      </c>
      <c r="X394">
        <v>0.23740854551570301</v>
      </c>
      <c r="Y394">
        <v>-0.20924349006540699</v>
      </c>
      <c r="Z394">
        <v>6.0573194350647799E-2</v>
      </c>
      <c r="AA394">
        <v>0</v>
      </c>
      <c r="AB394">
        <v>0.88189618469827502</v>
      </c>
      <c r="AC394">
        <v>0</v>
      </c>
      <c r="AD394">
        <v>0.276512244686616</v>
      </c>
    </row>
    <row r="395" spans="1:30" ht="15" customHeight="1" x14ac:dyDescent="0.3">
      <c r="A395" t="s">
        <v>388</v>
      </c>
      <c r="B395" t="s">
        <v>25</v>
      </c>
      <c r="C395">
        <v>33.359200000000001</v>
      </c>
      <c r="D395">
        <v>-91.06</v>
      </c>
      <c r="E395">
        <v>0</v>
      </c>
      <c r="F395">
        <v>0.535899764121755</v>
      </c>
      <c r="G395">
        <v>0</v>
      </c>
      <c r="H395">
        <v>0.97757649650532397</v>
      </c>
      <c r="I395">
        <v>0</v>
      </c>
      <c r="J395">
        <v>0.16905734546963599</v>
      </c>
      <c r="K395">
        <v>-0.23581472628397501</v>
      </c>
      <c r="L395">
        <v>2.39787788341469E-4</v>
      </c>
      <c r="S395" t="s">
        <v>383</v>
      </c>
      <c r="T395" t="s">
        <v>25</v>
      </c>
      <c r="U395">
        <v>32.671399999999998</v>
      </c>
      <c r="V395">
        <v>-90.036100000000005</v>
      </c>
      <c r="W395">
        <v>0</v>
      </c>
      <c r="X395">
        <v>0.11118697608955599</v>
      </c>
      <c r="Y395">
        <v>-0.24399862919062501</v>
      </c>
      <c r="Z395">
        <v>1.8776363580682302E-2</v>
      </c>
      <c r="AA395">
        <v>-5.1486947392470903E-3</v>
      </c>
      <c r="AB395">
        <v>3.7686721652625099E-2</v>
      </c>
      <c r="AC395">
        <v>0</v>
      </c>
      <c r="AD395">
        <v>0.17945898178191699</v>
      </c>
    </row>
    <row r="396" spans="1:30" ht="15" customHeight="1" x14ac:dyDescent="0.3">
      <c r="A396" t="s">
        <v>389</v>
      </c>
      <c r="B396" t="s">
        <v>25</v>
      </c>
      <c r="C396">
        <v>31.2547</v>
      </c>
      <c r="D396">
        <v>-89.339200000000005</v>
      </c>
      <c r="E396">
        <v>0</v>
      </c>
      <c r="F396">
        <v>0.97740212434347895</v>
      </c>
      <c r="G396">
        <v>-0.29663063983679899</v>
      </c>
      <c r="H396">
        <v>1.2202928824875401E-3</v>
      </c>
      <c r="I396">
        <v>0</v>
      </c>
      <c r="J396">
        <v>0</v>
      </c>
      <c r="K396">
        <v>-0.16070078116240399</v>
      </c>
      <c r="L396">
        <v>1.14576374145885E-3</v>
      </c>
      <c r="S396" t="s">
        <v>384</v>
      </c>
      <c r="T396" t="s">
        <v>25</v>
      </c>
      <c r="U396">
        <v>34.186399999999999</v>
      </c>
      <c r="V396">
        <v>-90.557199999999995</v>
      </c>
      <c r="W396">
        <v>-0.17916203875108</v>
      </c>
      <c r="X396" s="7">
        <v>9.7929874149783799E-5</v>
      </c>
      <c r="Y396">
        <v>-0.49660619523633198</v>
      </c>
      <c r="Z396" s="7">
        <v>1.25625460924259E-7</v>
      </c>
      <c r="AA396">
        <v>0</v>
      </c>
      <c r="AB396">
        <v>0.45139635809498402</v>
      </c>
      <c r="AC396">
        <v>0</v>
      </c>
      <c r="AD396">
        <v>0.96725801329178995</v>
      </c>
    </row>
    <row r="397" spans="1:30" ht="15" customHeight="1" x14ac:dyDescent="0.3">
      <c r="A397" t="s">
        <v>390</v>
      </c>
      <c r="B397" t="s">
        <v>25</v>
      </c>
      <c r="C397">
        <v>34.803899999999999</v>
      </c>
      <c r="D397">
        <v>-90.010300000000001</v>
      </c>
      <c r="E397">
        <v>0</v>
      </c>
      <c r="F397">
        <v>0.576934501392807</v>
      </c>
      <c r="G397">
        <v>0</v>
      </c>
      <c r="H397">
        <v>0.99201164162427002</v>
      </c>
      <c r="I397">
        <v>0</v>
      </c>
      <c r="J397">
        <v>0.45091287903803501</v>
      </c>
      <c r="K397">
        <v>0</v>
      </c>
      <c r="L397">
        <v>0.67588526168707397</v>
      </c>
      <c r="S397" t="s">
        <v>385</v>
      </c>
      <c r="T397" t="s">
        <v>25</v>
      </c>
      <c r="U397">
        <v>31.250299999999999</v>
      </c>
      <c r="V397">
        <v>-89.836100000000002</v>
      </c>
      <c r="W397">
        <v>0</v>
      </c>
      <c r="X397">
        <v>0.73228022914021096</v>
      </c>
      <c r="Y397">
        <v>0</v>
      </c>
      <c r="Z397">
        <v>0.48133043879116699</v>
      </c>
      <c r="AA397">
        <v>0</v>
      </c>
      <c r="AB397">
        <v>0.70700555776937601</v>
      </c>
      <c r="AC397">
        <v>-0.116469208934963</v>
      </c>
      <c r="AD397">
        <v>1.8927493316155501E-2</v>
      </c>
    </row>
    <row r="398" spans="1:30" ht="15" customHeight="1" x14ac:dyDescent="0.3">
      <c r="A398" t="s">
        <v>391</v>
      </c>
      <c r="B398" t="s">
        <v>25</v>
      </c>
      <c r="C398">
        <v>33.058300000000003</v>
      </c>
      <c r="D398">
        <v>-89.579700000000003</v>
      </c>
      <c r="E398">
        <v>0</v>
      </c>
      <c r="F398">
        <v>0.121709968377748</v>
      </c>
      <c r="G398">
        <v>-0.18956727139900301</v>
      </c>
      <c r="H398">
        <v>8.1950872444529504E-2</v>
      </c>
      <c r="I398">
        <v>0</v>
      </c>
      <c r="J398">
        <v>0.13989083887159201</v>
      </c>
      <c r="K398">
        <v>-9.9867040058444198E-2</v>
      </c>
      <c r="L398">
        <v>8.7637975177758898E-2</v>
      </c>
      <c r="S398" t="s">
        <v>386</v>
      </c>
      <c r="T398" t="s">
        <v>25</v>
      </c>
      <c r="U398">
        <v>34.879199999999997</v>
      </c>
      <c r="V398">
        <v>-88.617800000000003</v>
      </c>
      <c r="W398">
        <v>0</v>
      </c>
      <c r="X398">
        <v>0.16585417812227601</v>
      </c>
      <c r="Y398">
        <v>-0.24946390409890901</v>
      </c>
      <c r="Z398">
        <v>1.26895232039265E-2</v>
      </c>
      <c r="AA398">
        <v>0</v>
      </c>
      <c r="AB398">
        <v>0.13547245319109899</v>
      </c>
      <c r="AC398">
        <v>0</v>
      </c>
      <c r="AD398">
        <v>0.77000627749280504</v>
      </c>
    </row>
    <row r="399" spans="1:30" ht="15" customHeight="1" x14ac:dyDescent="0.3">
      <c r="A399" t="s">
        <v>392</v>
      </c>
      <c r="B399" t="s">
        <v>25</v>
      </c>
      <c r="C399">
        <v>31.675599999999999</v>
      </c>
      <c r="D399">
        <v>-89.123599999999996</v>
      </c>
      <c r="E399">
        <v>0</v>
      </c>
      <c r="F399">
        <v>0.68906498964169804</v>
      </c>
      <c r="G399">
        <v>0</v>
      </c>
      <c r="H399">
        <v>0.363917692035856</v>
      </c>
      <c r="I399">
        <v>1.01435981329157E-3</v>
      </c>
      <c r="J399">
        <v>9.8469024297775501E-2</v>
      </c>
      <c r="K399">
        <v>0</v>
      </c>
      <c r="L399">
        <v>0.26126485207337002</v>
      </c>
      <c r="S399" t="s">
        <v>387</v>
      </c>
      <c r="T399" t="s">
        <v>25</v>
      </c>
      <c r="U399">
        <v>32.36</v>
      </c>
      <c r="V399">
        <v>-89.4208</v>
      </c>
      <c r="W399">
        <v>0</v>
      </c>
      <c r="X399">
        <v>0.32480370235089101</v>
      </c>
      <c r="Y399">
        <v>0</v>
      </c>
      <c r="Z399">
        <v>0.88296577370167295</v>
      </c>
      <c r="AA399">
        <v>0</v>
      </c>
      <c r="AB399">
        <v>0.58850163393497001</v>
      </c>
      <c r="AC399">
        <v>0</v>
      </c>
      <c r="AD399">
        <v>0.68234226697493905</v>
      </c>
    </row>
    <row r="400" spans="1:30" ht="15" customHeight="1" x14ac:dyDescent="0.3">
      <c r="A400" t="s">
        <v>393</v>
      </c>
      <c r="B400" t="s">
        <v>25</v>
      </c>
      <c r="C400">
        <v>33.135599999999997</v>
      </c>
      <c r="D400">
        <v>-89.071100000000001</v>
      </c>
      <c r="E400">
        <v>-4.9749536324754103E-2</v>
      </c>
      <c r="F400">
        <v>9.1224265802450202E-2</v>
      </c>
      <c r="G400">
        <v>0</v>
      </c>
      <c r="H400">
        <v>0.76578043882045299</v>
      </c>
      <c r="I400">
        <v>0</v>
      </c>
      <c r="J400">
        <v>0.24936578067833301</v>
      </c>
      <c r="K400">
        <v>0</v>
      </c>
      <c r="L400">
        <v>0.129222949384599</v>
      </c>
      <c r="S400" t="s">
        <v>388</v>
      </c>
      <c r="T400" t="s">
        <v>25</v>
      </c>
      <c r="U400">
        <v>33.359200000000001</v>
      </c>
      <c r="V400">
        <v>-91.06</v>
      </c>
      <c r="W400">
        <v>0</v>
      </c>
      <c r="X400">
        <v>0.535899764121755</v>
      </c>
      <c r="Y400">
        <v>0</v>
      </c>
      <c r="Z400">
        <v>0.97757649650532397</v>
      </c>
      <c r="AA400">
        <v>0</v>
      </c>
      <c r="AB400">
        <v>0.16905734546963599</v>
      </c>
      <c r="AC400">
        <v>-0.23581472628397501</v>
      </c>
      <c r="AD400">
        <v>2.3978778834147E-4</v>
      </c>
    </row>
    <row r="401" spans="1:30" ht="15" customHeight="1" x14ac:dyDescent="0.3">
      <c r="A401" t="s">
        <v>394</v>
      </c>
      <c r="B401" t="s">
        <v>25</v>
      </c>
      <c r="C401">
        <v>31.5519</v>
      </c>
      <c r="D401">
        <v>-90.105800000000002</v>
      </c>
      <c r="E401">
        <v>0</v>
      </c>
      <c r="F401">
        <v>0.118668404676879</v>
      </c>
      <c r="G401">
        <v>0.28227986846912501</v>
      </c>
      <c r="H401">
        <v>1.2371772139179E-2</v>
      </c>
      <c r="I401">
        <v>0</v>
      </c>
      <c r="J401">
        <v>0</v>
      </c>
      <c r="K401">
        <v>-0.18586043112897099</v>
      </c>
      <c r="L401">
        <v>7.7539256765482697E-3</v>
      </c>
      <c r="S401" t="s">
        <v>389</v>
      </c>
      <c r="T401" t="s">
        <v>25</v>
      </c>
      <c r="U401">
        <v>31.2547</v>
      </c>
      <c r="V401">
        <v>-89.339200000000005</v>
      </c>
      <c r="W401">
        <v>0</v>
      </c>
      <c r="X401">
        <v>0.17882237685518201</v>
      </c>
      <c r="Y401">
        <v>-0.31207577440454098</v>
      </c>
      <c r="Z401">
        <v>1.1018602181469999E-3</v>
      </c>
      <c r="AA401">
        <v>0</v>
      </c>
      <c r="AB401">
        <v>0</v>
      </c>
      <c r="AC401">
        <v>-0.13365420214735299</v>
      </c>
      <c r="AD401">
        <v>2.9248084598051199E-3</v>
      </c>
    </row>
    <row r="402" spans="1:30" ht="15" customHeight="1" x14ac:dyDescent="0.3">
      <c r="A402" t="s">
        <v>395</v>
      </c>
      <c r="B402" t="s">
        <v>25</v>
      </c>
      <c r="C402">
        <v>33.451700000000002</v>
      </c>
      <c r="D402">
        <v>-90.509699999999995</v>
      </c>
      <c r="E402">
        <v>-0.133266264252178</v>
      </c>
      <c r="F402">
        <v>8.8390842959494703E-3</v>
      </c>
      <c r="G402">
        <v>-0.30110663983903102</v>
      </c>
      <c r="H402">
        <v>5.0314621464182998E-3</v>
      </c>
      <c r="I402">
        <v>-4.6277665995975298E-3</v>
      </c>
      <c r="J402">
        <v>7.6978898680445995E-2</v>
      </c>
      <c r="K402">
        <v>-0.22119382964453299</v>
      </c>
      <c r="L402">
        <v>1.4125844141614301E-4</v>
      </c>
      <c r="S402" t="s">
        <v>390</v>
      </c>
      <c r="T402" t="s">
        <v>25</v>
      </c>
      <c r="U402">
        <v>34.803899999999999</v>
      </c>
      <c r="V402">
        <v>-90.010300000000001</v>
      </c>
      <c r="W402">
        <v>0</v>
      </c>
      <c r="X402">
        <v>0.41765966919620001</v>
      </c>
      <c r="Y402">
        <v>0</v>
      </c>
      <c r="Z402">
        <v>0.76151653056986901</v>
      </c>
      <c r="AA402">
        <v>0</v>
      </c>
      <c r="AB402">
        <v>0.19173096687690999</v>
      </c>
      <c r="AC402">
        <v>0</v>
      </c>
      <c r="AD402">
        <v>0.45209026575555999</v>
      </c>
    </row>
    <row r="403" spans="1:30" ht="15" customHeight="1" x14ac:dyDescent="0.3">
      <c r="A403" t="s">
        <v>396</v>
      </c>
      <c r="B403" t="s">
        <v>25</v>
      </c>
      <c r="C403">
        <v>31.588899999999999</v>
      </c>
      <c r="D403">
        <v>-91.340800000000002</v>
      </c>
      <c r="E403">
        <v>0</v>
      </c>
      <c r="F403">
        <v>0.42495716597469302</v>
      </c>
      <c r="G403">
        <v>-0.356601653827892</v>
      </c>
      <c r="H403">
        <v>5.4994008471276898E-4</v>
      </c>
      <c r="I403">
        <v>0</v>
      </c>
      <c r="J403">
        <v>0</v>
      </c>
      <c r="K403">
        <v>0</v>
      </c>
      <c r="L403">
        <v>0.266073762154801</v>
      </c>
      <c r="S403" t="s">
        <v>996</v>
      </c>
      <c r="T403" t="s">
        <v>25</v>
      </c>
      <c r="U403">
        <v>34.821899999999999</v>
      </c>
      <c r="V403">
        <v>-89.434700000000007</v>
      </c>
      <c r="W403">
        <v>6.0678210678210998E-2</v>
      </c>
      <c r="X403">
        <v>3.900476455166E-2</v>
      </c>
      <c r="Y403">
        <v>0.35930735930736302</v>
      </c>
      <c r="Z403">
        <v>2.0689652452167799E-3</v>
      </c>
      <c r="AA403">
        <v>-1.5873015873016001E-2</v>
      </c>
      <c r="AB403">
        <v>6.5058583860685401E-2</v>
      </c>
      <c r="AC403">
        <v>0</v>
      </c>
      <c r="AD403">
        <v>0.135692211312438</v>
      </c>
    </row>
    <row r="404" spans="1:30" ht="15" customHeight="1" x14ac:dyDescent="0.3">
      <c r="A404" t="s">
        <v>397</v>
      </c>
      <c r="B404" t="s">
        <v>25</v>
      </c>
      <c r="C404">
        <v>30.396100000000001</v>
      </c>
      <c r="D404">
        <v>-88.478099999999998</v>
      </c>
      <c r="E404">
        <v>0</v>
      </c>
      <c r="F404">
        <v>0.19477184071135301</v>
      </c>
      <c r="G404">
        <v>-0.260351978300979</v>
      </c>
      <c r="H404">
        <v>9.22259591765664E-3</v>
      </c>
      <c r="I404">
        <v>0</v>
      </c>
      <c r="J404">
        <v>0</v>
      </c>
      <c r="K404">
        <v>0.16468705155094401</v>
      </c>
      <c r="L404">
        <v>5.8464370155191401E-3</v>
      </c>
      <c r="S404" t="s">
        <v>391</v>
      </c>
      <c r="T404" t="s">
        <v>25</v>
      </c>
      <c r="U404">
        <v>33.058300000000003</v>
      </c>
      <c r="V404">
        <v>-89.579700000000003</v>
      </c>
      <c r="W404">
        <v>0</v>
      </c>
      <c r="X404">
        <v>0.104303795712244</v>
      </c>
      <c r="Y404">
        <v>-0.20236284784134101</v>
      </c>
      <c r="Z404">
        <v>5.7153318292719198E-2</v>
      </c>
      <c r="AA404">
        <v>0</v>
      </c>
      <c r="AB404">
        <v>0.13123925221945501</v>
      </c>
      <c r="AC404">
        <v>-0.11202705656340201</v>
      </c>
      <c r="AD404">
        <v>5.1183096486443598E-2</v>
      </c>
    </row>
    <row r="405" spans="1:30" ht="15" customHeight="1" x14ac:dyDescent="0.3">
      <c r="A405" t="s">
        <v>997</v>
      </c>
      <c r="B405" t="s">
        <v>25</v>
      </c>
      <c r="C405">
        <v>34.138100000000001</v>
      </c>
      <c r="D405">
        <v>-88.9983</v>
      </c>
      <c r="E405">
        <v>0</v>
      </c>
      <c r="F405">
        <v>0.201438854553982</v>
      </c>
      <c r="G405">
        <v>0</v>
      </c>
      <c r="H405">
        <v>0.107211521340005</v>
      </c>
      <c r="I405">
        <v>0</v>
      </c>
      <c r="J405">
        <v>0.207553790583758</v>
      </c>
      <c r="K405">
        <v>-0.105699223066135</v>
      </c>
      <c r="L405">
        <v>6.0309617806121499E-2</v>
      </c>
      <c r="S405" t="s">
        <v>392</v>
      </c>
      <c r="T405" t="s">
        <v>25</v>
      </c>
      <c r="U405">
        <v>31.675599999999999</v>
      </c>
      <c r="V405">
        <v>-89.123599999999996</v>
      </c>
      <c r="W405">
        <v>0</v>
      </c>
      <c r="X405">
        <v>0.96406650348562695</v>
      </c>
      <c r="Y405">
        <v>0</v>
      </c>
      <c r="Z405">
        <v>0.29045875090252299</v>
      </c>
      <c r="AA405">
        <v>0</v>
      </c>
      <c r="AB405">
        <v>0</v>
      </c>
      <c r="AC405">
        <v>0</v>
      </c>
      <c r="AD405">
        <v>0.33057263714602197</v>
      </c>
    </row>
    <row r="406" spans="1:30" ht="15" customHeight="1" x14ac:dyDescent="0.3">
      <c r="A406" t="s">
        <v>398</v>
      </c>
      <c r="B406" t="s">
        <v>25</v>
      </c>
      <c r="C406">
        <v>30.840800000000002</v>
      </c>
      <c r="D406">
        <v>-89.545299999999997</v>
      </c>
      <c r="E406">
        <v>0</v>
      </c>
      <c r="F406">
        <v>0.31844557491750902</v>
      </c>
      <c r="G406">
        <v>0</v>
      </c>
      <c r="H406">
        <v>0.97767145874780903</v>
      </c>
      <c r="I406">
        <v>1.17976760082023E-2</v>
      </c>
      <c r="J406">
        <v>9.1602634825891205E-2</v>
      </c>
      <c r="K406">
        <v>0</v>
      </c>
      <c r="L406">
        <v>0.87393088609051095</v>
      </c>
      <c r="S406" t="s">
        <v>393</v>
      </c>
      <c r="T406" t="s">
        <v>25</v>
      </c>
      <c r="U406">
        <v>33.135599999999997</v>
      </c>
      <c r="V406">
        <v>-89.071100000000001</v>
      </c>
      <c r="W406">
        <v>-4.9749536324754103E-2</v>
      </c>
      <c r="X406">
        <v>9.1224265802450202E-2</v>
      </c>
      <c r="Y406">
        <v>0</v>
      </c>
      <c r="Z406">
        <v>0.76578043882045299</v>
      </c>
      <c r="AA406">
        <v>0</v>
      </c>
      <c r="AB406">
        <v>0.24936578067833301</v>
      </c>
      <c r="AC406">
        <v>0</v>
      </c>
      <c r="AD406">
        <v>0.129222949384599</v>
      </c>
    </row>
    <row r="407" spans="1:30" ht="15" customHeight="1" x14ac:dyDescent="0.3">
      <c r="A407" t="s">
        <v>399</v>
      </c>
      <c r="B407" t="s">
        <v>25</v>
      </c>
      <c r="C407">
        <v>31.984999999999999</v>
      </c>
      <c r="D407">
        <v>-90.971900000000005</v>
      </c>
      <c r="E407">
        <v>0</v>
      </c>
      <c r="F407">
        <v>0.70368034394034895</v>
      </c>
      <c r="G407">
        <v>0</v>
      </c>
      <c r="H407">
        <v>0.76845694378819496</v>
      </c>
      <c r="I407">
        <v>0</v>
      </c>
      <c r="J407">
        <v>0.54659966267706095</v>
      </c>
      <c r="K407">
        <v>-0.163142749906169</v>
      </c>
      <c r="L407">
        <v>1.8242542553805999E-3</v>
      </c>
      <c r="S407" t="s">
        <v>394</v>
      </c>
      <c r="T407" t="s">
        <v>25</v>
      </c>
      <c r="U407">
        <v>31.5519</v>
      </c>
      <c r="V407">
        <v>-90.105800000000002</v>
      </c>
      <c r="W407">
        <v>0</v>
      </c>
      <c r="X407">
        <v>0.118668404676879</v>
      </c>
      <c r="Y407">
        <v>0.28227986846912501</v>
      </c>
      <c r="Z407">
        <v>1.2371772139179E-2</v>
      </c>
      <c r="AA407">
        <v>0</v>
      </c>
      <c r="AB407">
        <v>0</v>
      </c>
      <c r="AC407">
        <v>-0.18586043112897099</v>
      </c>
      <c r="AD407">
        <v>7.7539256765482697E-3</v>
      </c>
    </row>
    <row r="408" spans="1:30" ht="15" customHeight="1" x14ac:dyDescent="0.3">
      <c r="A408" t="s">
        <v>400</v>
      </c>
      <c r="B408" t="s">
        <v>25</v>
      </c>
      <c r="C408">
        <v>33.469200000000001</v>
      </c>
      <c r="D408">
        <v>-88.782200000000003</v>
      </c>
      <c r="E408">
        <v>0</v>
      </c>
      <c r="F408">
        <v>0.89846931280889497</v>
      </c>
      <c r="G408">
        <v>0</v>
      </c>
      <c r="H408">
        <v>0.72558235558023398</v>
      </c>
      <c r="I408">
        <v>0</v>
      </c>
      <c r="J408">
        <v>0.17981183159021499</v>
      </c>
      <c r="K408">
        <v>0</v>
      </c>
      <c r="L408">
        <v>0.95478936243513501</v>
      </c>
      <c r="S408" t="s">
        <v>395</v>
      </c>
      <c r="T408" t="s">
        <v>25</v>
      </c>
      <c r="U408">
        <v>33.451700000000002</v>
      </c>
      <c r="V408">
        <v>-90.509699999999995</v>
      </c>
      <c r="W408">
        <v>-0.133561643835618</v>
      </c>
      <c r="X408">
        <v>7.0169685091938201E-3</v>
      </c>
      <c r="Y408">
        <v>-0.31381439320856902</v>
      </c>
      <c r="Z408">
        <v>2.80104523760953E-3</v>
      </c>
      <c r="AA408">
        <v>-4.5501318412760096E-3</v>
      </c>
      <c r="AB408">
        <v>7.3749833348173199E-2</v>
      </c>
      <c r="AC408">
        <v>-0.22752267026818501</v>
      </c>
      <c r="AD408" s="7">
        <v>6.3805846270616602E-5</v>
      </c>
    </row>
    <row r="409" spans="1:30" ht="15" customHeight="1" x14ac:dyDescent="0.3">
      <c r="A409" t="s">
        <v>401</v>
      </c>
      <c r="B409" t="s">
        <v>25</v>
      </c>
      <c r="C409">
        <v>34.372500000000002</v>
      </c>
      <c r="D409">
        <v>-89.530799999999999</v>
      </c>
      <c r="E409">
        <v>0</v>
      </c>
      <c r="F409">
        <v>0.25138916107430698</v>
      </c>
      <c r="G409">
        <v>0</v>
      </c>
      <c r="H409">
        <v>0.49111292775408999</v>
      </c>
      <c r="I409">
        <v>-8.6261107313738896E-3</v>
      </c>
      <c r="J409">
        <v>4.8527241766923898E-2</v>
      </c>
      <c r="K409">
        <v>-0.10362269309637701</v>
      </c>
      <c r="L409">
        <v>5.5648146385841597E-2</v>
      </c>
      <c r="S409" t="s">
        <v>396</v>
      </c>
      <c r="T409" t="s">
        <v>25</v>
      </c>
      <c r="U409">
        <v>31.588899999999999</v>
      </c>
      <c r="V409">
        <v>-91.340800000000002</v>
      </c>
      <c r="W409">
        <v>-2.27076391459951E-2</v>
      </c>
      <c r="X409">
        <v>7.7895252578724899E-2</v>
      </c>
      <c r="Y409">
        <v>-0.38615327656423498</v>
      </c>
      <c r="Z409">
        <v>3.3755030146103299E-4</v>
      </c>
      <c r="AA409">
        <v>0</v>
      </c>
      <c r="AB409">
        <v>0</v>
      </c>
      <c r="AC409">
        <v>0</v>
      </c>
      <c r="AD409">
        <v>0.136367655270722</v>
      </c>
    </row>
    <row r="410" spans="1:30" ht="15" customHeight="1" x14ac:dyDescent="0.3">
      <c r="A410" t="s">
        <v>402</v>
      </c>
      <c r="B410" t="s">
        <v>25</v>
      </c>
      <c r="C410">
        <v>34.158299999999997</v>
      </c>
      <c r="D410">
        <v>-89.631100000000004</v>
      </c>
      <c r="E410">
        <v>0</v>
      </c>
      <c r="F410">
        <v>0.124350490457784</v>
      </c>
      <c r="G410">
        <v>-0.171171171171171</v>
      </c>
      <c r="H410">
        <v>4.8834823291757097E-2</v>
      </c>
      <c r="I410">
        <v>0</v>
      </c>
      <c r="J410">
        <v>0.18869302688645301</v>
      </c>
      <c r="K410">
        <v>0</v>
      </c>
      <c r="L410">
        <v>0.152107474366939</v>
      </c>
      <c r="S410" t="s">
        <v>397</v>
      </c>
      <c r="T410" t="s">
        <v>25</v>
      </c>
      <c r="U410">
        <v>30.396100000000001</v>
      </c>
      <c r="V410">
        <v>-88.478099999999998</v>
      </c>
      <c r="W410">
        <v>0</v>
      </c>
      <c r="X410">
        <v>0.19477184071135301</v>
      </c>
      <c r="Y410">
        <v>-0.260351978300979</v>
      </c>
      <c r="Z410">
        <v>9.2225959176566504E-3</v>
      </c>
      <c r="AA410">
        <v>0</v>
      </c>
      <c r="AB410">
        <v>0</v>
      </c>
      <c r="AC410">
        <v>0.16468705155094401</v>
      </c>
      <c r="AD410">
        <v>5.8464370155191497E-3</v>
      </c>
    </row>
    <row r="411" spans="1:30" ht="15" customHeight="1" x14ac:dyDescent="0.3">
      <c r="A411" t="s">
        <v>403</v>
      </c>
      <c r="B411" t="s">
        <v>25</v>
      </c>
      <c r="C411">
        <v>31.677199999999999</v>
      </c>
      <c r="D411">
        <v>-88.6708</v>
      </c>
      <c r="E411">
        <v>0</v>
      </c>
      <c r="F411">
        <v>0.93747759038133505</v>
      </c>
      <c r="G411">
        <v>0</v>
      </c>
      <c r="H411">
        <v>0.95432986983924595</v>
      </c>
      <c r="I411">
        <v>0</v>
      </c>
      <c r="J411">
        <v>0.86353597877138599</v>
      </c>
      <c r="K411">
        <v>-0.200514352671438</v>
      </c>
      <c r="L411">
        <v>4.0581277539609799E-4</v>
      </c>
      <c r="S411" t="s">
        <v>997</v>
      </c>
      <c r="T411" t="s">
        <v>25</v>
      </c>
      <c r="U411">
        <v>34.138100000000001</v>
      </c>
      <c r="V411">
        <v>-88.9983</v>
      </c>
      <c r="W411">
        <v>0</v>
      </c>
      <c r="X411">
        <v>0.221812511468886</v>
      </c>
      <c r="Y411">
        <v>0</v>
      </c>
      <c r="Z411">
        <v>0.12765048153910699</v>
      </c>
      <c r="AA411">
        <v>0</v>
      </c>
      <c r="AB411">
        <v>0.24932936942864101</v>
      </c>
      <c r="AC411">
        <v>0</v>
      </c>
      <c r="AD411">
        <v>0.13525176795177099</v>
      </c>
    </row>
    <row r="412" spans="1:30" ht="15" customHeight="1" x14ac:dyDescent="0.3">
      <c r="A412" t="s">
        <v>404</v>
      </c>
      <c r="B412" t="s">
        <v>25</v>
      </c>
      <c r="C412">
        <v>31.0931</v>
      </c>
      <c r="D412">
        <v>-91.232500000000002</v>
      </c>
      <c r="E412">
        <v>0</v>
      </c>
      <c r="F412">
        <v>0.84476988174418699</v>
      </c>
      <c r="G412">
        <v>-0.205288461538467</v>
      </c>
      <c r="H412">
        <v>7.8967830043129905E-2</v>
      </c>
      <c r="I412">
        <v>0</v>
      </c>
      <c r="J412">
        <v>0</v>
      </c>
      <c r="K412">
        <v>-0.11512237762237799</v>
      </c>
      <c r="L412">
        <v>1.0177564438664201E-2</v>
      </c>
      <c r="S412" t="s">
        <v>398</v>
      </c>
      <c r="T412" t="s">
        <v>25</v>
      </c>
      <c r="U412">
        <v>30.840800000000002</v>
      </c>
      <c r="V412">
        <v>-89.545299999999997</v>
      </c>
      <c r="W412">
        <v>0</v>
      </c>
      <c r="X412">
        <v>0.61024591325817301</v>
      </c>
      <c r="Y412">
        <v>0</v>
      </c>
      <c r="Z412">
        <v>0.86857560415030899</v>
      </c>
      <c r="AA412">
        <v>1.4007157842774299E-2</v>
      </c>
      <c r="AB412">
        <v>6.4019810827906698E-2</v>
      </c>
      <c r="AC412">
        <v>0</v>
      </c>
      <c r="AD412">
        <v>0.32575378500546398</v>
      </c>
    </row>
    <row r="413" spans="1:30" ht="15" customHeight="1" x14ac:dyDescent="0.3">
      <c r="A413" t="s">
        <v>998</v>
      </c>
      <c r="B413" t="s">
        <v>25</v>
      </c>
      <c r="C413">
        <v>32.902799999999999</v>
      </c>
      <c r="D413">
        <v>-90.381699999999995</v>
      </c>
      <c r="E413">
        <v>0</v>
      </c>
      <c r="F413">
        <v>0.100729593817104</v>
      </c>
      <c r="G413">
        <v>0.25891291642314102</v>
      </c>
      <c r="H413">
        <v>5.5506369602369002E-2</v>
      </c>
      <c r="I413">
        <v>0</v>
      </c>
      <c r="J413">
        <v>0.114186836533548</v>
      </c>
      <c r="K413">
        <v>-0.33458426897166899</v>
      </c>
      <c r="L413" s="32" t="s">
        <v>1370</v>
      </c>
      <c r="S413" t="s">
        <v>399</v>
      </c>
      <c r="T413" t="s">
        <v>25</v>
      </c>
      <c r="U413">
        <v>31.984999999999999</v>
      </c>
      <c r="V413">
        <v>-90.971900000000005</v>
      </c>
      <c r="W413">
        <v>0</v>
      </c>
      <c r="X413">
        <v>0.89468954284090696</v>
      </c>
      <c r="Y413">
        <v>0</v>
      </c>
      <c r="Z413">
        <v>0.53006150930216001</v>
      </c>
      <c r="AA413">
        <v>0</v>
      </c>
      <c r="AB413">
        <v>0.58671167912172495</v>
      </c>
      <c r="AC413">
        <v>-0.15621409134973399</v>
      </c>
      <c r="AD413">
        <v>3.6919402590196299E-3</v>
      </c>
    </row>
    <row r="414" spans="1:30" ht="15" customHeight="1" x14ac:dyDescent="0.3">
      <c r="A414" t="s">
        <v>405</v>
      </c>
      <c r="B414" t="s">
        <v>26</v>
      </c>
      <c r="C414">
        <v>38.189399999999999</v>
      </c>
      <c r="D414">
        <v>-94.0244</v>
      </c>
      <c r="E414">
        <v>-0.13105946684893999</v>
      </c>
      <c r="F414">
        <v>9.0824071976216107E-3</v>
      </c>
      <c r="G414">
        <v>-0.31837320574162498</v>
      </c>
      <c r="H414">
        <v>1.4315110150844599E-4</v>
      </c>
      <c r="I414">
        <v>0</v>
      </c>
      <c r="J414">
        <v>0.38313952730628897</v>
      </c>
      <c r="K414">
        <v>0</v>
      </c>
      <c r="L414">
        <v>0.63206281292614697</v>
      </c>
      <c r="S414" t="s">
        <v>400</v>
      </c>
      <c r="T414" t="s">
        <v>25</v>
      </c>
      <c r="U414">
        <v>33.469200000000001</v>
      </c>
      <c r="V414">
        <v>-88.782200000000003</v>
      </c>
      <c r="W414">
        <v>0</v>
      </c>
      <c r="X414">
        <v>0.85695257666934099</v>
      </c>
      <c r="Y414">
        <v>0</v>
      </c>
      <c r="Z414">
        <v>0.66670324266803405</v>
      </c>
      <c r="AA414">
        <v>0</v>
      </c>
      <c r="AB414">
        <v>0.20271301196691899</v>
      </c>
      <c r="AC414">
        <v>0</v>
      </c>
      <c r="AD414">
        <v>0.71397924220593501</v>
      </c>
    </row>
    <row r="415" spans="1:30" ht="15" customHeight="1" x14ac:dyDescent="0.3">
      <c r="A415" t="s">
        <v>406</v>
      </c>
      <c r="B415" t="s">
        <v>26</v>
      </c>
      <c r="C415">
        <v>39.424700000000001</v>
      </c>
      <c r="D415">
        <v>-93.133099999999999</v>
      </c>
      <c r="E415">
        <v>0</v>
      </c>
      <c r="F415">
        <v>0.106059487988093</v>
      </c>
      <c r="G415">
        <v>-0.265295185677561</v>
      </c>
      <c r="H415">
        <v>1.44735734578211E-3</v>
      </c>
      <c r="I415">
        <v>0</v>
      </c>
      <c r="J415">
        <v>0.86979968846509803</v>
      </c>
      <c r="K415">
        <v>0</v>
      </c>
      <c r="L415">
        <v>0.99538739087689498</v>
      </c>
      <c r="S415" t="s">
        <v>401</v>
      </c>
      <c r="T415" t="s">
        <v>25</v>
      </c>
      <c r="U415">
        <v>34.372500000000002</v>
      </c>
      <c r="V415">
        <v>-89.530799999999999</v>
      </c>
      <c r="W415">
        <v>0</v>
      </c>
      <c r="X415">
        <v>0.28020037823793797</v>
      </c>
      <c r="Y415">
        <v>0</v>
      </c>
      <c r="Z415">
        <v>0.65966974900938402</v>
      </c>
      <c r="AA415">
        <v>-8.5770702209058292E-3</v>
      </c>
      <c r="AB415">
        <v>7.0084053556489695E-2</v>
      </c>
      <c r="AC415">
        <v>0</v>
      </c>
      <c r="AD415">
        <v>0.106597279956824</v>
      </c>
    </row>
    <row r="416" spans="1:30" ht="15" customHeight="1" x14ac:dyDescent="0.3">
      <c r="A416" t="s">
        <v>407</v>
      </c>
      <c r="B416" t="s">
        <v>26</v>
      </c>
      <c r="C416">
        <v>36.1875</v>
      </c>
      <c r="D416">
        <v>-89.66</v>
      </c>
      <c r="E416">
        <v>0</v>
      </c>
      <c r="F416">
        <v>0.43831097762503701</v>
      </c>
      <c r="G416">
        <v>0</v>
      </c>
      <c r="H416">
        <v>0.71667409144433403</v>
      </c>
      <c r="I416">
        <v>0</v>
      </c>
      <c r="J416">
        <v>0.95335035777537602</v>
      </c>
      <c r="K416">
        <v>0</v>
      </c>
      <c r="L416">
        <v>0.92736755583625596</v>
      </c>
      <c r="S416" t="s">
        <v>402</v>
      </c>
      <c r="T416" t="s">
        <v>25</v>
      </c>
      <c r="U416">
        <v>34.158299999999997</v>
      </c>
      <c r="V416">
        <v>-89.631100000000004</v>
      </c>
      <c r="W416">
        <v>0</v>
      </c>
      <c r="X416">
        <v>0.124350490457784</v>
      </c>
      <c r="Y416">
        <v>-0.171171171171171</v>
      </c>
      <c r="Z416">
        <v>4.8834823291757097E-2</v>
      </c>
      <c r="AA416">
        <v>0</v>
      </c>
      <c r="AB416">
        <v>0.18869302688645301</v>
      </c>
      <c r="AC416">
        <v>0</v>
      </c>
      <c r="AD416">
        <v>0.152107474366939</v>
      </c>
    </row>
    <row r="417" spans="1:30" ht="15" customHeight="1" x14ac:dyDescent="0.3">
      <c r="A417" t="s">
        <v>408</v>
      </c>
      <c r="B417" t="s">
        <v>26</v>
      </c>
      <c r="C417">
        <v>38.395000000000003</v>
      </c>
      <c r="D417">
        <v>-93.771100000000004</v>
      </c>
      <c r="E417">
        <v>0</v>
      </c>
      <c r="F417">
        <v>0.489708490285099</v>
      </c>
      <c r="G417">
        <v>0</v>
      </c>
      <c r="H417">
        <v>0.16689106526019601</v>
      </c>
      <c r="I417">
        <v>0</v>
      </c>
      <c r="J417">
        <v>0.54683793839809403</v>
      </c>
      <c r="K417">
        <v>0</v>
      </c>
      <c r="L417">
        <v>0.143693178141231</v>
      </c>
      <c r="S417" t="s">
        <v>403</v>
      </c>
      <c r="T417" t="s">
        <v>25</v>
      </c>
      <c r="U417">
        <v>31.677199999999999</v>
      </c>
      <c r="V417">
        <v>-88.6708</v>
      </c>
      <c r="W417">
        <v>0</v>
      </c>
      <c r="X417">
        <v>0.55669662055763802</v>
      </c>
      <c r="Y417">
        <v>0</v>
      </c>
      <c r="Z417">
        <v>0.691760251191603</v>
      </c>
      <c r="AA417">
        <v>0</v>
      </c>
      <c r="AB417">
        <v>0.91857566418611702</v>
      </c>
      <c r="AC417">
        <v>-0.18439786643898501</v>
      </c>
      <c r="AD417">
        <v>2.4132665448278498E-3</v>
      </c>
    </row>
    <row r="418" spans="1:30" ht="15" customHeight="1" x14ac:dyDescent="0.3">
      <c r="A418" t="s">
        <v>409</v>
      </c>
      <c r="B418" t="s">
        <v>26</v>
      </c>
      <c r="C418">
        <v>40.239400000000003</v>
      </c>
      <c r="D418">
        <v>-94.683300000000003</v>
      </c>
      <c r="E418">
        <v>-4.5714285714285402E-2</v>
      </c>
      <c r="F418">
        <v>4.44574922677375E-2</v>
      </c>
      <c r="G418">
        <v>-0.26503075871496901</v>
      </c>
      <c r="H418">
        <v>2.5971332375268797E-4</v>
      </c>
      <c r="I418">
        <v>0</v>
      </c>
      <c r="J418">
        <v>0.139684475910408</v>
      </c>
      <c r="K418">
        <v>-7.6801093643198606E-2</v>
      </c>
      <c r="L418">
        <v>9.4662436559017293E-2</v>
      </c>
      <c r="S418" t="s">
        <v>404</v>
      </c>
      <c r="T418" t="s">
        <v>25</v>
      </c>
      <c r="U418">
        <v>31.0931</v>
      </c>
      <c r="V418">
        <v>-91.232500000000002</v>
      </c>
      <c r="W418">
        <v>0</v>
      </c>
      <c r="X418">
        <v>0.84476988174418699</v>
      </c>
      <c r="Y418">
        <v>-0.205288461538467</v>
      </c>
      <c r="Z418">
        <v>7.8967830043129905E-2</v>
      </c>
      <c r="AA418">
        <v>0</v>
      </c>
      <c r="AB418">
        <v>0</v>
      </c>
      <c r="AC418">
        <v>-0.11512237762237799</v>
      </c>
      <c r="AD418">
        <v>1.0177564438664201E-2</v>
      </c>
    </row>
    <row r="419" spans="1:30" ht="15" customHeight="1" x14ac:dyDescent="0.3">
      <c r="A419" t="s">
        <v>410</v>
      </c>
      <c r="B419" t="s">
        <v>26</v>
      </c>
      <c r="C419">
        <v>36.620600000000003</v>
      </c>
      <c r="D419">
        <v>-90.8125</v>
      </c>
      <c r="E419">
        <v>-8.6079649251003296E-2</v>
      </c>
      <c r="F419">
        <v>7.7198497725759402E-2</v>
      </c>
      <c r="G419">
        <v>-0.2430398246255</v>
      </c>
      <c r="H419">
        <v>9.2347985133292201E-3</v>
      </c>
      <c r="I419">
        <v>0</v>
      </c>
      <c r="J419">
        <v>0.61230594685336903</v>
      </c>
      <c r="K419">
        <v>0</v>
      </c>
      <c r="L419">
        <v>0.607974875844419</v>
      </c>
      <c r="S419" t="s">
        <v>998</v>
      </c>
      <c r="T419" t="s">
        <v>25</v>
      </c>
      <c r="U419">
        <v>32.902799999999999</v>
      </c>
      <c r="V419">
        <v>-90.381699999999995</v>
      </c>
      <c r="W419">
        <v>0</v>
      </c>
      <c r="X419">
        <v>0.100729593817104</v>
      </c>
      <c r="Y419">
        <v>0.25891291642314102</v>
      </c>
      <c r="Z419">
        <v>5.5506369602369002E-2</v>
      </c>
      <c r="AA419">
        <v>0</v>
      </c>
      <c r="AB419">
        <v>0.114186836533548</v>
      </c>
      <c r="AC419">
        <v>-0.33458426897166998</v>
      </c>
      <c r="AD419" s="7">
        <v>7.59349219032151E-6</v>
      </c>
    </row>
    <row r="420" spans="1:30" ht="15" customHeight="1" x14ac:dyDescent="0.3">
      <c r="A420" t="s">
        <v>411</v>
      </c>
      <c r="B420" t="s">
        <v>26</v>
      </c>
      <c r="C420">
        <v>37.791899999999998</v>
      </c>
      <c r="D420">
        <v>-90.409700000000001</v>
      </c>
      <c r="E420">
        <v>0</v>
      </c>
      <c r="F420">
        <v>0.74082460587684096</v>
      </c>
      <c r="G420">
        <v>-0.18094326725905599</v>
      </c>
      <c r="H420">
        <v>2.2780209824192699E-2</v>
      </c>
      <c r="I420">
        <v>-3.7006151742993702E-2</v>
      </c>
      <c r="J420">
        <v>4.1239259251590603E-2</v>
      </c>
      <c r="K420">
        <v>-0.118345864661654</v>
      </c>
      <c r="L420">
        <v>2.5956019279082299E-2</v>
      </c>
      <c r="S420" t="s">
        <v>405</v>
      </c>
      <c r="T420" t="s">
        <v>26</v>
      </c>
      <c r="U420">
        <v>38.187199999999997</v>
      </c>
      <c r="V420">
        <v>-94.028300000000002</v>
      </c>
      <c r="W420">
        <v>-0.14059607552758299</v>
      </c>
      <c r="X420">
        <v>9.55231138253302E-3</v>
      </c>
      <c r="Y420">
        <v>-0.34622979143527199</v>
      </c>
      <c r="Z420">
        <v>1.2264998245547801E-4</v>
      </c>
      <c r="AA420">
        <v>0</v>
      </c>
      <c r="AB420">
        <v>0.46914101584640699</v>
      </c>
      <c r="AC420">
        <v>0</v>
      </c>
      <c r="AD420">
        <v>0.87478953096183698</v>
      </c>
    </row>
    <row r="421" spans="1:30" ht="15" customHeight="1" x14ac:dyDescent="0.3">
      <c r="A421" t="s">
        <v>412</v>
      </c>
      <c r="B421" t="s">
        <v>26</v>
      </c>
      <c r="C421">
        <v>38.584699999999998</v>
      </c>
      <c r="D421">
        <v>-92.183099999999996</v>
      </c>
      <c r="E421">
        <v>0</v>
      </c>
      <c r="F421">
        <v>0.184392797857408</v>
      </c>
      <c r="G421">
        <v>-0.14317156527682701</v>
      </c>
      <c r="H421">
        <v>2.9514172252439699E-2</v>
      </c>
      <c r="I421">
        <v>0</v>
      </c>
      <c r="J421">
        <v>0.10072787772452001</v>
      </c>
      <c r="K421">
        <v>-8.8489405331510507E-2</v>
      </c>
      <c r="L421">
        <v>7.2155543495818902E-2</v>
      </c>
      <c r="S421" t="s">
        <v>406</v>
      </c>
      <c r="T421" t="s">
        <v>26</v>
      </c>
      <c r="U421">
        <v>39.424700000000001</v>
      </c>
      <c r="V421">
        <v>-93.133099999999999</v>
      </c>
      <c r="W421">
        <v>0</v>
      </c>
      <c r="X421">
        <v>0.106059487988093</v>
      </c>
      <c r="Y421">
        <v>-0.26529518567756</v>
      </c>
      <c r="Z421">
        <v>1.44735734578212E-3</v>
      </c>
      <c r="AA421">
        <v>0</v>
      </c>
      <c r="AB421">
        <v>0.86979968846509803</v>
      </c>
      <c r="AC421">
        <v>0</v>
      </c>
      <c r="AD421">
        <v>0.99538739087689598</v>
      </c>
    </row>
    <row r="422" spans="1:30" ht="15" customHeight="1" x14ac:dyDescent="0.3">
      <c r="A422" t="s">
        <v>413</v>
      </c>
      <c r="B422" t="s">
        <v>26</v>
      </c>
      <c r="C422">
        <v>37.598300000000002</v>
      </c>
      <c r="D422">
        <v>-94.284199999999998</v>
      </c>
      <c r="E422">
        <v>0</v>
      </c>
      <c r="F422">
        <v>0.45018630806979498</v>
      </c>
      <c r="G422">
        <v>0</v>
      </c>
      <c r="H422">
        <v>0.92710561443859196</v>
      </c>
      <c r="I422">
        <v>0</v>
      </c>
      <c r="J422">
        <v>0.20244437648750599</v>
      </c>
      <c r="K422">
        <v>-0.117810851457572</v>
      </c>
      <c r="L422">
        <v>1.13842736870875E-2</v>
      </c>
      <c r="S422" t="s">
        <v>407</v>
      </c>
      <c r="T422" t="s">
        <v>26</v>
      </c>
      <c r="U422">
        <v>36.1875</v>
      </c>
      <c r="V422">
        <v>-89.66</v>
      </c>
      <c r="W422">
        <v>0</v>
      </c>
      <c r="X422">
        <v>0.43831097762503801</v>
      </c>
      <c r="Y422">
        <v>0</v>
      </c>
      <c r="Z422">
        <v>0.71667409144433403</v>
      </c>
      <c r="AA422">
        <v>0</v>
      </c>
      <c r="AB422">
        <v>0.95335035777537502</v>
      </c>
      <c r="AC422">
        <v>0</v>
      </c>
      <c r="AD422">
        <v>0.92736755583625696</v>
      </c>
    </row>
    <row r="423" spans="1:30" ht="15" customHeight="1" x14ac:dyDescent="0.3">
      <c r="A423" t="s">
        <v>414</v>
      </c>
      <c r="B423" t="s">
        <v>26</v>
      </c>
      <c r="C423">
        <v>37.685000000000002</v>
      </c>
      <c r="D423">
        <v>-92.693899999999999</v>
      </c>
      <c r="E423">
        <v>0</v>
      </c>
      <c r="F423">
        <v>0.935570351780869</v>
      </c>
      <c r="G423">
        <v>0</v>
      </c>
      <c r="H423">
        <v>0.538232528528794</v>
      </c>
      <c r="I423">
        <v>0</v>
      </c>
      <c r="J423">
        <v>0.15144974772106301</v>
      </c>
      <c r="K423">
        <v>-0.118591934381408</v>
      </c>
      <c r="L423">
        <v>1.28789264620795E-2</v>
      </c>
      <c r="S423" t="s">
        <v>408</v>
      </c>
      <c r="T423" t="s">
        <v>26</v>
      </c>
      <c r="U423">
        <v>38.395000000000003</v>
      </c>
      <c r="V423">
        <v>-93.771100000000004</v>
      </c>
      <c r="W423">
        <v>0</v>
      </c>
      <c r="X423">
        <v>0.57707932905650705</v>
      </c>
      <c r="Y423">
        <v>0</v>
      </c>
      <c r="Z423">
        <v>0.17672183307387501</v>
      </c>
      <c r="AA423">
        <v>0</v>
      </c>
      <c r="AB423">
        <v>0.64694687013330499</v>
      </c>
      <c r="AC423">
        <v>0</v>
      </c>
      <c r="AD423">
        <v>0.21180772883116</v>
      </c>
    </row>
    <row r="424" spans="1:30" ht="15" customHeight="1" x14ac:dyDescent="0.3">
      <c r="A424" t="s">
        <v>999</v>
      </c>
      <c r="B424" t="s">
        <v>26</v>
      </c>
      <c r="C424">
        <v>39.1828</v>
      </c>
      <c r="D424">
        <v>-93.855000000000004</v>
      </c>
      <c r="E424">
        <v>-7.4927599661047506E-2</v>
      </c>
      <c r="F424">
        <v>9.0426633349461105E-2</v>
      </c>
      <c r="G424">
        <v>-0.25915317211260502</v>
      </c>
      <c r="H424">
        <v>9.2222926725274504E-3</v>
      </c>
      <c r="I424">
        <v>0</v>
      </c>
      <c r="J424">
        <v>0.54095072965738999</v>
      </c>
      <c r="K424">
        <v>0</v>
      </c>
      <c r="L424">
        <v>0.330554911130791</v>
      </c>
      <c r="S424" t="s">
        <v>409</v>
      </c>
      <c r="T424" t="s">
        <v>26</v>
      </c>
      <c r="U424">
        <v>40.239400000000003</v>
      </c>
      <c r="V424">
        <v>-94.683300000000003</v>
      </c>
      <c r="W424">
        <v>-4.4829075650993699E-2</v>
      </c>
      <c r="X424">
        <v>6.8634739861002297E-2</v>
      </c>
      <c r="Y424">
        <v>-0.28615944711835201</v>
      </c>
      <c r="Z424">
        <v>2.6438191894576698E-4</v>
      </c>
      <c r="AA424">
        <v>-6.0008638775761999E-2</v>
      </c>
      <c r="AB424">
        <v>9.0142910893963202E-2</v>
      </c>
      <c r="AC424">
        <v>-8.50610884857462E-2</v>
      </c>
      <c r="AD424">
        <v>7.6074847289455905E-2</v>
      </c>
    </row>
    <row r="425" spans="1:30" ht="15" customHeight="1" x14ac:dyDescent="0.3">
      <c r="A425" t="s">
        <v>415</v>
      </c>
      <c r="B425" t="s">
        <v>26</v>
      </c>
      <c r="C425">
        <v>37.390799999999999</v>
      </c>
      <c r="D425">
        <v>-93.949200000000005</v>
      </c>
      <c r="E425">
        <v>0</v>
      </c>
      <c r="F425">
        <v>0.113077263045534</v>
      </c>
      <c r="G425">
        <v>-0.18786056049213801</v>
      </c>
      <c r="H425">
        <v>2.7922024760593401E-2</v>
      </c>
      <c r="I425">
        <v>0</v>
      </c>
      <c r="J425">
        <v>0.99030271771053202</v>
      </c>
      <c r="K425">
        <v>0</v>
      </c>
      <c r="L425">
        <v>0.741661255013356</v>
      </c>
      <c r="S425" t="s">
        <v>410</v>
      </c>
      <c r="T425" t="s">
        <v>26</v>
      </c>
      <c r="U425">
        <v>36.620600000000003</v>
      </c>
      <c r="V425">
        <v>-90.8125</v>
      </c>
      <c r="W425">
        <v>-8.6079649251003296E-2</v>
      </c>
      <c r="X425">
        <v>7.7198497725759402E-2</v>
      </c>
      <c r="Y425">
        <v>-0.2430398246255</v>
      </c>
      <c r="Z425">
        <v>9.2347985133292201E-3</v>
      </c>
      <c r="AA425">
        <v>0</v>
      </c>
      <c r="AB425">
        <v>0.61230594685336903</v>
      </c>
      <c r="AC425">
        <v>0</v>
      </c>
      <c r="AD425">
        <v>0.607974875844419</v>
      </c>
    </row>
    <row r="426" spans="1:30" ht="15" customHeight="1" x14ac:dyDescent="0.3">
      <c r="A426" t="s">
        <v>416</v>
      </c>
      <c r="B426" t="s">
        <v>26</v>
      </c>
      <c r="C426">
        <v>37.305599999999998</v>
      </c>
      <c r="D426">
        <v>-89.974999999999994</v>
      </c>
      <c r="E426">
        <v>0</v>
      </c>
      <c r="F426">
        <v>0.151822081454936</v>
      </c>
      <c r="G426">
        <v>-0.15692274365568801</v>
      </c>
      <c r="H426">
        <v>9.0767786460550406E-2</v>
      </c>
      <c r="I426">
        <v>0</v>
      </c>
      <c r="J426">
        <v>0.11090172793496</v>
      </c>
      <c r="K426">
        <v>-0.20586497423559399</v>
      </c>
      <c r="L426">
        <v>1.67317262606286E-4</v>
      </c>
      <c r="S426" t="s">
        <v>411</v>
      </c>
      <c r="T426" t="s">
        <v>26</v>
      </c>
      <c r="U426">
        <v>37.791899999999998</v>
      </c>
      <c r="V426">
        <v>-90.409700000000001</v>
      </c>
      <c r="W426">
        <v>0</v>
      </c>
      <c r="X426">
        <v>0.67200178876472105</v>
      </c>
      <c r="Y426">
        <v>-0.18132173269159599</v>
      </c>
      <c r="Z426">
        <v>3.46435904822429E-2</v>
      </c>
      <c r="AA426">
        <v>-3.6930766382821202E-2</v>
      </c>
      <c r="AB426">
        <v>5.9316831900614202E-2</v>
      </c>
      <c r="AC426">
        <v>-0.100919412563248</v>
      </c>
      <c r="AD426">
        <v>7.33703402236041E-2</v>
      </c>
    </row>
    <row r="427" spans="1:30" ht="15" customHeight="1" x14ac:dyDescent="0.3">
      <c r="A427" t="s">
        <v>417</v>
      </c>
      <c r="B427" t="s">
        <v>26</v>
      </c>
      <c r="C427">
        <v>39.171399999999998</v>
      </c>
      <c r="D427">
        <v>-91.871700000000004</v>
      </c>
      <c r="E427">
        <v>0</v>
      </c>
      <c r="F427">
        <v>0.85352693115187594</v>
      </c>
      <c r="G427">
        <v>0</v>
      </c>
      <c r="H427">
        <v>0.55419076346798302</v>
      </c>
      <c r="I427">
        <v>0</v>
      </c>
      <c r="J427">
        <v>0.15261664608037301</v>
      </c>
      <c r="K427">
        <v>-0.14999276509660001</v>
      </c>
      <c r="L427">
        <v>2.4303595068296598E-2</v>
      </c>
      <c r="S427" t="s">
        <v>412</v>
      </c>
      <c r="T427" t="s">
        <v>26</v>
      </c>
      <c r="U427">
        <v>38.585299999999997</v>
      </c>
      <c r="V427">
        <v>-92.182500000000005</v>
      </c>
      <c r="W427">
        <v>0</v>
      </c>
      <c r="X427">
        <v>0.191523032236423</v>
      </c>
      <c r="Y427">
        <v>-0.17151055164753901</v>
      </c>
      <c r="Z427">
        <v>1.5039459294993E-2</v>
      </c>
      <c r="AA427">
        <v>0</v>
      </c>
      <c r="AB427">
        <v>0.139433355683836</v>
      </c>
      <c r="AC427">
        <v>0</v>
      </c>
      <c r="AD427">
        <v>0.104704858769296</v>
      </c>
    </row>
    <row r="428" spans="1:30" ht="15" customHeight="1" x14ac:dyDescent="0.3">
      <c r="A428" t="s">
        <v>418</v>
      </c>
      <c r="B428" t="s">
        <v>26</v>
      </c>
      <c r="C428">
        <v>39.403300000000002</v>
      </c>
      <c r="D428">
        <v>-92.432500000000005</v>
      </c>
      <c r="E428">
        <v>0</v>
      </c>
      <c r="F428">
        <v>0.588706935722067</v>
      </c>
      <c r="G428">
        <v>-0.15928915216586401</v>
      </c>
      <c r="H428">
        <v>3.14715883254253E-2</v>
      </c>
      <c r="I428">
        <v>0</v>
      </c>
      <c r="J428">
        <v>0.69354462353354995</v>
      </c>
      <c r="K428">
        <v>0</v>
      </c>
      <c r="L428">
        <v>0.23971243690671801</v>
      </c>
      <c r="S428" t="s">
        <v>413</v>
      </c>
      <c r="T428" t="s">
        <v>26</v>
      </c>
      <c r="U428">
        <v>37.598300000000002</v>
      </c>
      <c r="V428">
        <v>-94.284199999999998</v>
      </c>
      <c r="W428">
        <v>0</v>
      </c>
      <c r="X428">
        <v>0.41798150293076602</v>
      </c>
      <c r="Y428">
        <v>0</v>
      </c>
      <c r="Z428">
        <v>0.65870151201881999</v>
      </c>
      <c r="AA428">
        <v>0</v>
      </c>
      <c r="AB428">
        <v>0.20288193199162199</v>
      </c>
      <c r="AC428">
        <v>-0.124132376648489</v>
      </c>
      <c r="AD428">
        <v>1.1507366321726401E-2</v>
      </c>
    </row>
    <row r="429" spans="1:30" ht="15" customHeight="1" x14ac:dyDescent="0.3">
      <c r="A429" t="s">
        <v>419</v>
      </c>
      <c r="B429" t="s">
        <v>26</v>
      </c>
      <c r="C429">
        <v>37.154200000000003</v>
      </c>
      <c r="D429">
        <v>-92.261899999999997</v>
      </c>
      <c r="E429">
        <v>0</v>
      </c>
      <c r="F429">
        <v>0.19096288198158901</v>
      </c>
      <c r="G429">
        <v>-0.153588516746411</v>
      </c>
      <c r="H429">
        <v>6.0022911493484501E-2</v>
      </c>
      <c r="I429">
        <v>0</v>
      </c>
      <c r="J429">
        <v>0.59102982118815295</v>
      </c>
      <c r="K429">
        <v>0</v>
      </c>
      <c r="L429">
        <v>0.92722396735145396</v>
      </c>
      <c r="S429" t="s">
        <v>414</v>
      </c>
      <c r="T429" t="s">
        <v>26</v>
      </c>
      <c r="U429">
        <v>37.685000000000002</v>
      </c>
      <c r="V429">
        <v>-92.693899999999999</v>
      </c>
      <c r="W429">
        <v>0</v>
      </c>
      <c r="X429">
        <v>0.70466009610985503</v>
      </c>
      <c r="Y429">
        <v>0</v>
      </c>
      <c r="Z429">
        <v>0.31991409329452603</v>
      </c>
      <c r="AA429">
        <v>0</v>
      </c>
      <c r="AB429">
        <v>0.26916719875932499</v>
      </c>
      <c r="AC429">
        <v>-9.0491176107614604E-2</v>
      </c>
      <c r="AD429">
        <v>6.7672174543298894E-2</v>
      </c>
    </row>
    <row r="430" spans="1:30" ht="15" customHeight="1" x14ac:dyDescent="0.3">
      <c r="A430" t="s">
        <v>420</v>
      </c>
      <c r="B430" t="s">
        <v>26</v>
      </c>
      <c r="C430">
        <v>36.865000000000002</v>
      </c>
      <c r="D430">
        <v>-94.360299999999995</v>
      </c>
      <c r="E430">
        <v>0</v>
      </c>
      <c r="F430">
        <v>0.49032135175284602</v>
      </c>
      <c r="G430">
        <v>0</v>
      </c>
      <c r="H430">
        <v>0.28481678166157698</v>
      </c>
      <c r="I430">
        <v>0</v>
      </c>
      <c r="J430">
        <v>0.48461735722893901</v>
      </c>
      <c r="K430">
        <v>-8.4948735475051301E-2</v>
      </c>
      <c r="L430">
        <v>6.9756864779274202E-2</v>
      </c>
      <c r="S430" t="s">
        <v>999</v>
      </c>
      <c r="T430" t="s">
        <v>26</v>
      </c>
      <c r="U430">
        <v>39.1828</v>
      </c>
      <c r="V430">
        <v>-93.855000000000004</v>
      </c>
      <c r="W430">
        <v>-7.4927599661047506E-2</v>
      </c>
      <c r="X430">
        <v>9.0426633349461299E-2</v>
      </c>
      <c r="Y430">
        <v>-0.25915317211260502</v>
      </c>
      <c r="Z430">
        <v>9.2222926725274695E-3</v>
      </c>
      <c r="AA430">
        <v>0</v>
      </c>
      <c r="AB430">
        <v>0.54095072965738999</v>
      </c>
      <c r="AC430">
        <v>0</v>
      </c>
      <c r="AD430">
        <v>0.330554911130791</v>
      </c>
    </row>
    <row r="431" spans="1:30" ht="15" customHeight="1" x14ac:dyDescent="0.3">
      <c r="A431" t="s">
        <v>421</v>
      </c>
      <c r="B431" t="s">
        <v>26</v>
      </c>
      <c r="C431">
        <v>37.956699999999998</v>
      </c>
      <c r="D431">
        <v>-91.7761</v>
      </c>
      <c r="E431">
        <v>0</v>
      </c>
      <c r="F431">
        <v>0.92639407057018097</v>
      </c>
      <c r="G431">
        <v>0</v>
      </c>
      <c r="H431">
        <v>0.68930356389637903</v>
      </c>
      <c r="I431">
        <v>0</v>
      </c>
      <c r="J431">
        <v>0.62068020217400999</v>
      </c>
      <c r="K431">
        <v>0</v>
      </c>
      <c r="L431">
        <v>0.236924131369145</v>
      </c>
      <c r="S431" t="s">
        <v>415</v>
      </c>
      <c r="T431" t="s">
        <v>26</v>
      </c>
      <c r="U431">
        <v>37.390799999999999</v>
      </c>
      <c r="V431">
        <v>-93.949200000000005</v>
      </c>
      <c r="W431">
        <v>0</v>
      </c>
      <c r="X431">
        <v>0.11184516354585</v>
      </c>
      <c r="Y431">
        <v>-0.222972972972974</v>
      </c>
      <c r="Z431">
        <v>1.45860187645521E-2</v>
      </c>
      <c r="AA431">
        <v>0</v>
      </c>
      <c r="AB431">
        <v>0.92505793651330803</v>
      </c>
      <c r="AC431">
        <v>0</v>
      </c>
      <c r="AD431">
        <v>0.64136066347375098</v>
      </c>
    </row>
    <row r="432" spans="1:30" ht="15" customHeight="1" x14ac:dyDescent="0.3">
      <c r="A432" t="s">
        <v>1000</v>
      </c>
      <c r="B432" t="s">
        <v>26</v>
      </c>
      <c r="C432">
        <v>40.247199999999999</v>
      </c>
      <c r="D432">
        <v>-93.715800000000002</v>
      </c>
      <c r="E432">
        <v>0</v>
      </c>
      <c r="F432">
        <v>0.97929691725228596</v>
      </c>
      <c r="G432">
        <v>0</v>
      </c>
      <c r="H432">
        <v>0.84244007063204696</v>
      </c>
      <c r="I432">
        <v>0</v>
      </c>
      <c r="J432">
        <v>0.368236442599228</v>
      </c>
      <c r="K432">
        <v>0</v>
      </c>
      <c r="L432">
        <v>0.46976801268212998</v>
      </c>
      <c r="S432" t="s">
        <v>416</v>
      </c>
      <c r="T432" t="s">
        <v>26</v>
      </c>
      <c r="U432">
        <v>37.303600000000003</v>
      </c>
      <c r="V432">
        <v>-89.966399999999993</v>
      </c>
      <c r="W432">
        <v>-5.5169894044574001E-2</v>
      </c>
      <c r="X432">
        <v>6.3011837804546403E-2</v>
      </c>
      <c r="Y432">
        <v>-0.205663134819145</v>
      </c>
      <c r="Z432">
        <v>3.6056518699851201E-2</v>
      </c>
      <c r="AA432">
        <v>0</v>
      </c>
      <c r="AB432">
        <v>0.20530143117792801</v>
      </c>
      <c r="AC432">
        <v>-0.20018268176835899</v>
      </c>
      <c r="AD432">
        <v>4.6056428264657602E-4</v>
      </c>
    </row>
    <row r="433" spans="1:30" ht="15" customHeight="1" x14ac:dyDescent="0.3">
      <c r="A433" t="s">
        <v>422</v>
      </c>
      <c r="B433" t="s">
        <v>26</v>
      </c>
      <c r="C433">
        <v>39.970300000000002</v>
      </c>
      <c r="D433">
        <v>-91.887500000000003</v>
      </c>
      <c r="E433">
        <v>0</v>
      </c>
      <c r="F433">
        <v>0.73342297572021498</v>
      </c>
      <c r="G433">
        <v>0</v>
      </c>
      <c r="H433">
        <v>0.888013827486</v>
      </c>
      <c r="I433">
        <v>0</v>
      </c>
      <c r="J433">
        <v>0.39744555123250502</v>
      </c>
      <c r="K433">
        <v>0</v>
      </c>
      <c r="L433">
        <v>0.122647749831772</v>
      </c>
      <c r="S433" t="s">
        <v>417</v>
      </c>
      <c r="T433" t="s">
        <v>26</v>
      </c>
      <c r="U433">
        <v>39.175600000000003</v>
      </c>
      <c r="V433">
        <v>-91.886099999999999</v>
      </c>
      <c r="W433">
        <v>0</v>
      </c>
      <c r="X433">
        <v>0.85352693115187594</v>
      </c>
      <c r="Y433">
        <v>0</v>
      </c>
      <c r="Z433">
        <v>0.55419076346798302</v>
      </c>
      <c r="AA433">
        <v>0</v>
      </c>
      <c r="AB433">
        <v>0.15261664608037301</v>
      </c>
      <c r="AC433">
        <v>-0.14999276509660001</v>
      </c>
      <c r="AD433">
        <v>2.4303595068296598E-2</v>
      </c>
    </row>
    <row r="434" spans="1:30" ht="15" customHeight="1" x14ac:dyDescent="0.3">
      <c r="A434" t="s">
        <v>1001</v>
      </c>
      <c r="B434" t="s">
        <v>26</v>
      </c>
      <c r="C434">
        <v>38.9664</v>
      </c>
      <c r="D434">
        <v>-93.419399999999996</v>
      </c>
      <c r="E434">
        <v>-7.8291182501708301E-2</v>
      </c>
      <c r="F434">
        <v>2.3853538485328001E-2</v>
      </c>
      <c r="G434">
        <v>-0.260601503759397</v>
      </c>
      <c r="H434">
        <v>4.50821804507051E-4</v>
      </c>
      <c r="I434">
        <v>0</v>
      </c>
      <c r="J434">
        <v>0.47102052722263499</v>
      </c>
      <c r="K434">
        <v>-8.7354750512645102E-2</v>
      </c>
      <c r="L434">
        <v>5.34310159714073E-2</v>
      </c>
      <c r="S434" t="s">
        <v>418</v>
      </c>
      <c r="T434" t="s">
        <v>26</v>
      </c>
      <c r="U434">
        <v>39.419400000000003</v>
      </c>
      <c r="V434">
        <v>-92.436899999999994</v>
      </c>
      <c r="W434">
        <v>0</v>
      </c>
      <c r="X434">
        <v>0.64988270533166004</v>
      </c>
      <c r="Y434">
        <v>-0.14402073306183</v>
      </c>
      <c r="Z434">
        <v>5.5813847017222702E-2</v>
      </c>
      <c r="AA434">
        <v>0</v>
      </c>
      <c r="AB434">
        <v>0.63010319706978601</v>
      </c>
      <c r="AC434">
        <v>0</v>
      </c>
      <c r="AD434">
        <v>0.26652423264272301</v>
      </c>
    </row>
    <row r="435" spans="1:30" ht="15" customHeight="1" x14ac:dyDescent="0.3">
      <c r="A435" t="s">
        <v>423</v>
      </c>
      <c r="B435" t="s">
        <v>26</v>
      </c>
      <c r="C435">
        <v>40.475000000000001</v>
      </c>
      <c r="D435">
        <v>-93.003100000000003</v>
      </c>
      <c r="E435">
        <v>0</v>
      </c>
      <c r="F435">
        <v>0.97404147153134302</v>
      </c>
      <c r="G435">
        <v>0</v>
      </c>
      <c r="H435">
        <v>0.20066347050425101</v>
      </c>
      <c r="I435">
        <v>0</v>
      </c>
      <c r="J435">
        <v>0.58022718192629297</v>
      </c>
      <c r="K435">
        <v>0</v>
      </c>
      <c r="L435">
        <v>0.356461440874348</v>
      </c>
      <c r="S435" t="s">
        <v>419</v>
      </c>
      <c r="T435" t="s">
        <v>26</v>
      </c>
      <c r="U435">
        <v>37.154200000000003</v>
      </c>
      <c r="V435">
        <v>-92.261899999999997</v>
      </c>
      <c r="W435">
        <v>0</v>
      </c>
      <c r="X435">
        <v>0.19028380758678301</v>
      </c>
      <c r="Y435">
        <v>-0.16956682710107401</v>
      </c>
      <c r="Z435">
        <v>5.4179862296665202E-2</v>
      </c>
      <c r="AA435">
        <v>0</v>
      </c>
      <c r="AB435">
        <v>0.66073150023831495</v>
      </c>
      <c r="AC435">
        <v>0</v>
      </c>
      <c r="AD435">
        <v>0.77402740496140399</v>
      </c>
    </row>
    <row r="436" spans="1:30" ht="15" customHeight="1" x14ac:dyDescent="0.3">
      <c r="A436" t="s">
        <v>424</v>
      </c>
      <c r="B436" t="s">
        <v>26</v>
      </c>
      <c r="C436">
        <v>38.834699999999998</v>
      </c>
      <c r="D436">
        <v>-91.138900000000007</v>
      </c>
      <c r="E436">
        <v>-4.5919420573646598E-2</v>
      </c>
      <c r="F436">
        <v>7.7417187038174504E-2</v>
      </c>
      <c r="G436">
        <v>-0.204677267463694</v>
      </c>
      <c r="H436">
        <v>1.2182539202523299E-2</v>
      </c>
      <c r="I436">
        <v>0</v>
      </c>
      <c r="J436">
        <v>0.30782719795261199</v>
      </c>
      <c r="K436">
        <v>0</v>
      </c>
      <c r="L436">
        <v>0.35155225783278599</v>
      </c>
      <c r="S436" t="s">
        <v>420</v>
      </c>
      <c r="T436" t="s">
        <v>26</v>
      </c>
      <c r="U436">
        <v>36.865000000000002</v>
      </c>
      <c r="V436">
        <v>-94.360299999999995</v>
      </c>
      <c r="W436">
        <v>0</v>
      </c>
      <c r="X436">
        <v>0.26200395972003898</v>
      </c>
      <c r="Y436">
        <v>0</v>
      </c>
      <c r="Z436">
        <v>0.142296588057371</v>
      </c>
      <c r="AA436">
        <v>0</v>
      </c>
      <c r="AB436">
        <v>0.80739028982310601</v>
      </c>
      <c r="AC436">
        <v>0</v>
      </c>
      <c r="AD436">
        <v>0.31107176955177401</v>
      </c>
    </row>
    <row r="437" spans="1:30" ht="15" customHeight="1" x14ac:dyDescent="0.3">
      <c r="A437" t="s">
        <v>425</v>
      </c>
      <c r="B437" t="s">
        <v>27</v>
      </c>
      <c r="C437">
        <v>47.4925</v>
      </c>
      <c r="D437">
        <v>-112.3969</v>
      </c>
      <c r="E437">
        <v>0</v>
      </c>
      <c r="F437">
        <v>0.82659932377426004</v>
      </c>
      <c r="G437">
        <v>0</v>
      </c>
      <c r="H437">
        <v>0.69543872493255998</v>
      </c>
      <c r="I437">
        <v>-0.336561100813487</v>
      </c>
      <c r="J437" s="32" t="s">
        <v>1371</v>
      </c>
      <c r="K437">
        <v>-0.23116337777601201</v>
      </c>
      <c r="L437" s="32" t="s">
        <v>1372</v>
      </c>
      <c r="S437" t="s">
        <v>421</v>
      </c>
      <c r="T437" t="s">
        <v>26</v>
      </c>
      <c r="U437">
        <v>37.956699999999998</v>
      </c>
      <c r="V437">
        <v>-91.7761</v>
      </c>
      <c r="W437">
        <v>0</v>
      </c>
      <c r="X437">
        <v>0.82147969965643297</v>
      </c>
      <c r="Y437">
        <v>0</v>
      </c>
      <c r="Z437">
        <v>0.80611151501501599</v>
      </c>
      <c r="AA437">
        <v>0</v>
      </c>
      <c r="AB437">
        <v>0.72422632918083296</v>
      </c>
      <c r="AC437">
        <v>0</v>
      </c>
      <c r="AD437">
        <v>0.27523681879197898</v>
      </c>
    </row>
    <row r="438" spans="1:30" ht="15" customHeight="1" x14ac:dyDescent="0.3">
      <c r="A438" t="s">
        <v>426</v>
      </c>
      <c r="B438" t="s">
        <v>27</v>
      </c>
      <c r="C438">
        <v>45.832500000000003</v>
      </c>
      <c r="D438">
        <v>-109.9511</v>
      </c>
      <c r="E438">
        <v>0</v>
      </c>
      <c r="F438">
        <v>0.84366004291501395</v>
      </c>
      <c r="G438">
        <v>0</v>
      </c>
      <c r="H438">
        <v>0.783946206264302</v>
      </c>
      <c r="I438">
        <v>0</v>
      </c>
      <c r="J438">
        <v>0.29128669016358499</v>
      </c>
      <c r="K438">
        <v>0</v>
      </c>
      <c r="L438">
        <v>0.44862420855343699</v>
      </c>
      <c r="S438" t="s">
        <v>1000</v>
      </c>
      <c r="T438" t="s">
        <v>26</v>
      </c>
      <c r="U438">
        <v>40.247199999999999</v>
      </c>
      <c r="V438">
        <v>-93.715800000000002</v>
      </c>
      <c r="W438">
        <v>0</v>
      </c>
      <c r="X438">
        <v>0.75746735880775196</v>
      </c>
      <c r="Y438">
        <v>0</v>
      </c>
      <c r="Z438">
        <v>0.88257759325798102</v>
      </c>
      <c r="AA438">
        <v>0</v>
      </c>
      <c r="AB438">
        <v>0.419292024055051</v>
      </c>
      <c r="AC438">
        <v>0</v>
      </c>
      <c r="AD438">
        <v>0.56699028046543398</v>
      </c>
    </row>
    <row r="439" spans="1:30" ht="15" customHeight="1" x14ac:dyDescent="0.3">
      <c r="A439" t="s">
        <v>427</v>
      </c>
      <c r="B439" t="s">
        <v>27</v>
      </c>
      <c r="C439">
        <v>45.662199999999999</v>
      </c>
      <c r="D439">
        <v>-111.04640000000001</v>
      </c>
      <c r="E439">
        <v>0</v>
      </c>
      <c r="F439">
        <v>0.124569075815532</v>
      </c>
      <c r="G439">
        <v>0.14451127819548901</v>
      </c>
      <c r="H439">
        <v>6.7934151961901203E-3</v>
      </c>
      <c r="I439">
        <v>-9.6486671223513606E-2</v>
      </c>
      <c r="J439">
        <v>9.7509661464721103E-3</v>
      </c>
      <c r="K439">
        <v>-8.7286397812713801E-2</v>
      </c>
      <c r="L439">
        <v>2.9002017395325201E-2</v>
      </c>
      <c r="S439" t="s">
        <v>422</v>
      </c>
      <c r="T439" t="s">
        <v>26</v>
      </c>
      <c r="U439">
        <v>39.970300000000002</v>
      </c>
      <c r="V439">
        <v>-91.887500000000003</v>
      </c>
      <c r="W439">
        <v>0</v>
      </c>
      <c r="X439">
        <v>0.71748980873048496</v>
      </c>
      <c r="Y439">
        <v>0</v>
      </c>
      <c r="Z439">
        <v>0.89969791435188495</v>
      </c>
      <c r="AA439">
        <v>0</v>
      </c>
      <c r="AB439">
        <v>0.44587785876014102</v>
      </c>
      <c r="AC439">
        <v>0</v>
      </c>
      <c r="AD439">
        <v>0.13238626130672801</v>
      </c>
    </row>
    <row r="440" spans="1:30" ht="15" customHeight="1" x14ac:dyDescent="0.3">
      <c r="A440" t="s">
        <v>428</v>
      </c>
      <c r="B440" t="s">
        <v>27</v>
      </c>
      <c r="C440">
        <v>47.219200000000001</v>
      </c>
      <c r="D440">
        <v>-111.71080000000001</v>
      </c>
      <c r="E440">
        <v>1.7374598996897701E-2</v>
      </c>
      <c r="F440">
        <v>8.53417626146179E-2</v>
      </c>
      <c r="G440">
        <v>0.178275277068701</v>
      </c>
      <c r="H440">
        <v>3.7483775128385499E-4</v>
      </c>
      <c r="I440">
        <v>-0.191900133711747</v>
      </c>
      <c r="J440">
        <v>1.2537810933629301E-3</v>
      </c>
      <c r="K440">
        <v>-0.15264278881472501</v>
      </c>
      <c r="L440">
        <v>1.76240657329714E-3</v>
      </c>
      <c r="S440" t="s">
        <v>1001</v>
      </c>
      <c r="T440" t="s">
        <v>26</v>
      </c>
      <c r="U440">
        <v>38.9664</v>
      </c>
      <c r="V440">
        <v>-93.419399999999996</v>
      </c>
      <c r="W440">
        <v>-7.6268048870788904E-2</v>
      </c>
      <c r="X440">
        <v>4.1803692127699701E-2</v>
      </c>
      <c r="Y440">
        <v>-0.27974207083796199</v>
      </c>
      <c r="Z440">
        <v>4.9023656562574396E-4</v>
      </c>
      <c r="AA440">
        <v>0</v>
      </c>
      <c r="AB440">
        <v>0.51197503358177199</v>
      </c>
      <c r="AC440">
        <v>-8.8300629396519795E-2</v>
      </c>
      <c r="AD440">
        <v>6.2808243596911104E-2</v>
      </c>
    </row>
    <row r="441" spans="1:30" ht="15" customHeight="1" x14ac:dyDescent="0.3">
      <c r="A441" t="s">
        <v>429</v>
      </c>
      <c r="B441" t="s">
        <v>27</v>
      </c>
      <c r="C441">
        <v>48.588299999999997</v>
      </c>
      <c r="D441">
        <v>-109.22669999999999</v>
      </c>
      <c r="E441">
        <v>0</v>
      </c>
      <c r="F441">
        <v>0.26869350789485003</v>
      </c>
      <c r="G441">
        <v>0</v>
      </c>
      <c r="H441">
        <v>0.96183683555428601</v>
      </c>
      <c r="I441">
        <v>-0.15488721804511199</v>
      </c>
      <c r="J441">
        <v>2.3060848616734901E-2</v>
      </c>
      <c r="K441">
        <v>-9.0006835269992994E-2</v>
      </c>
      <c r="L441">
        <v>5.4502651085841403E-2</v>
      </c>
      <c r="S441" t="s">
        <v>423</v>
      </c>
      <c r="T441" t="s">
        <v>26</v>
      </c>
      <c r="U441">
        <v>40.475000000000001</v>
      </c>
      <c r="V441">
        <v>-93.003100000000003</v>
      </c>
      <c r="W441">
        <v>0</v>
      </c>
      <c r="X441">
        <v>0.97404147153134302</v>
      </c>
      <c r="Y441">
        <v>0</v>
      </c>
      <c r="Z441">
        <v>0.20066347050425101</v>
      </c>
      <c r="AA441">
        <v>0</v>
      </c>
      <c r="AB441">
        <v>0.58022718192629297</v>
      </c>
      <c r="AC441">
        <v>0</v>
      </c>
      <c r="AD441">
        <v>0.356461440874348</v>
      </c>
    </row>
    <row r="442" spans="1:30" ht="15" customHeight="1" x14ac:dyDescent="0.3">
      <c r="A442" t="s">
        <v>430</v>
      </c>
      <c r="B442" t="s">
        <v>27</v>
      </c>
      <c r="C442">
        <v>47.820599999999999</v>
      </c>
      <c r="D442">
        <v>-112.1922</v>
      </c>
      <c r="E442">
        <v>-3.8087632270053001E-3</v>
      </c>
      <c r="F442">
        <v>6.04514799670006E-2</v>
      </c>
      <c r="G442">
        <v>0</v>
      </c>
      <c r="H442">
        <v>0.69153089764146303</v>
      </c>
      <c r="I442">
        <v>-0.15523123536884101</v>
      </c>
      <c r="J442">
        <v>4.4854206183107502E-3</v>
      </c>
      <c r="K442">
        <v>-0.14319392002035899</v>
      </c>
      <c r="L442">
        <v>1.44679489968536E-3</v>
      </c>
      <c r="S442" t="s">
        <v>424</v>
      </c>
      <c r="T442" t="s">
        <v>26</v>
      </c>
      <c r="U442">
        <v>38.834699999999998</v>
      </c>
      <c r="V442">
        <v>-91.138900000000007</v>
      </c>
      <c r="W442">
        <v>-4.5919420573646598E-2</v>
      </c>
      <c r="X442">
        <v>7.7417187038174406E-2</v>
      </c>
      <c r="Y442">
        <v>-0.204677267463694</v>
      </c>
      <c r="Z442">
        <v>1.2182539202523201E-2</v>
      </c>
      <c r="AA442">
        <v>0</v>
      </c>
      <c r="AB442">
        <v>0.30782719795261199</v>
      </c>
      <c r="AC442">
        <v>0</v>
      </c>
      <c r="AD442">
        <v>0.35155225783278499</v>
      </c>
    </row>
    <row r="443" spans="1:30" ht="15" customHeight="1" x14ac:dyDescent="0.3">
      <c r="A443" t="s">
        <v>431</v>
      </c>
      <c r="B443" t="s">
        <v>27</v>
      </c>
      <c r="C443">
        <v>45.2089</v>
      </c>
      <c r="D443">
        <v>-112.63890000000001</v>
      </c>
      <c r="E443">
        <v>0</v>
      </c>
      <c r="F443">
        <v>0.45566712447149998</v>
      </c>
      <c r="G443">
        <v>0</v>
      </c>
      <c r="H443">
        <v>0.108632848177346</v>
      </c>
      <c r="I443">
        <v>-0.14612440191387599</v>
      </c>
      <c r="J443">
        <v>4.0333349322251998E-4</v>
      </c>
      <c r="K443">
        <v>-0.14933697881066299</v>
      </c>
      <c r="L443">
        <v>5.6426555603387399E-4</v>
      </c>
      <c r="S443" t="s">
        <v>425</v>
      </c>
      <c r="T443" t="s">
        <v>27</v>
      </c>
      <c r="U443">
        <v>47.4925</v>
      </c>
      <c r="V443">
        <v>-112.3969</v>
      </c>
      <c r="W443">
        <v>0</v>
      </c>
      <c r="X443">
        <v>0.74736297723327305</v>
      </c>
      <c r="Y443">
        <v>0</v>
      </c>
      <c r="Z443">
        <v>0.70166426666237902</v>
      </c>
      <c r="AA443">
        <v>-0.31711062146478097</v>
      </c>
      <c r="AB443" s="7">
        <v>9.3457262204738601E-7</v>
      </c>
      <c r="AC443">
        <v>-0.21921432625552201</v>
      </c>
      <c r="AD443" s="7">
        <v>2.18122496910573E-5</v>
      </c>
    </row>
    <row r="444" spans="1:30" ht="15" customHeight="1" x14ac:dyDescent="0.3">
      <c r="A444" t="s">
        <v>432</v>
      </c>
      <c r="B444" t="s">
        <v>27</v>
      </c>
      <c r="C444">
        <v>45.886400000000002</v>
      </c>
      <c r="D444">
        <v>-104.5478</v>
      </c>
      <c r="E444">
        <v>0</v>
      </c>
      <c r="F444">
        <v>0.526259680857319</v>
      </c>
      <c r="G444">
        <v>0</v>
      </c>
      <c r="H444">
        <v>0.60074028268896895</v>
      </c>
      <c r="I444">
        <v>-0.15499658236500299</v>
      </c>
      <c r="J444">
        <v>4.1876138547010796E-3</v>
      </c>
      <c r="K444">
        <v>-0.145454545454545</v>
      </c>
      <c r="L444">
        <v>1.2206320044766399E-3</v>
      </c>
      <c r="S444" t="s">
        <v>426</v>
      </c>
      <c r="T444" t="s">
        <v>27</v>
      </c>
      <c r="U444">
        <v>45.832500000000003</v>
      </c>
      <c r="V444">
        <v>-109.9511</v>
      </c>
      <c r="W444">
        <v>0</v>
      </c>
      <c r="X444">
        <v>0.72936650121633795</v>
      </c>
      <c r="Y444">
        <v>0</v>
      </c>
      <c r="Z444">
        <v>0.61592635141610996</v>
      </c>
      <c r="AA444">
        <v>0</v>
      </c>
      <c r="AB444">
        <v>0.27023614221051001</v>
      </c>
      <c r="AC444">
        <v>0</v>
      </c>
      <c r="AD444">
        <v>0.502431255102466</v>
      </c>
    </row>
    <row r="445" spans="1:30" ht="15" customHeight="1" x14ac:dyDescent="0.3">
      <c r="A445" t="s">
        <v>433</v>
      </c>
      <c r="B445" t="s">
        <v>27</v>
      </c>
      <c r="C445">
        <v>45.339399999999998</v>
      </c>
      <c r="D445">
        <v>-111.7122</v>
      </c>
      <c r="E445">
        <v>0</v>
      </c>
      <c r="F445">
        <v>0</v>
      </c>
      <c r="G445">
        <v>0.21722488038277499</v>
      </c>
      <c r="H445" s="32" t="s">
        <v>1373</v>
      </c>
      <c r="I445">
        <v>-8.6534518113465603E-2</v>
      </c>
      <c r="J445">
        <v>2.1354200762371999E-2</v>
      </c>
      <c r="K445">
        <v>-7.1674641148325599E-2</v>
      </c>
      <c r="L445">
        <v>8.3325166003226703E-2</v>
      </c>
      <c r="S445" t="s">
        <v>427</v>
      </c>
      <c r="T445" t="s">
        <v>27</v>
      </c>
      <c r="U445">
        <v>45.662199999999999</v>
      </c>
      <c r="V445">
        <v>-111.04640000000001</v>
      </c>
      <c r="W445">
        <v>4.1342712575589396E-3</v>
      </c>
      <c r="X445">
        <v>8.5732885846112106E-2</v>
      </c>
      <c r="Y445">
        <v>0.119060841663581</v>
      </c>
      <c r="Z445">
        <v>3.01788548983822E-2</v>
      </c>
      <c r="AA445">
        <v>-0.114309514994446</v>
      </c>
      <c r="AB445">
        <v>3.99369467097803E-3</v>
      </c>
      <c r="AC445">
        <v>-0.10400468962112799</v>
      </c>
      <c r="AD445">
        <v>1.3314782721274E-2</v>
      </c>
    </row>
    <row r="446" spans="1:30" ht="15" customHeight="1" x14ac:dyDescent="0.3">
      <c r="A446" t="s">
        <v>434</v>
      </c>
      <c r="B446" t="s">
        <v>27</v>
      </c>
      <c r="C446">
        <v>46.8217</v>
      </c>
      <c r="D446">
        <v>-108.3725</v>
      </c>
      <c r="E446">
        <v>0</v>
      </c>
      <c r="F446">
        <v>0.31127595161088401</v>
      </c>
      <c r="G446">
        <v>0</v>
      </c>
      <c r="H446">
        <v>0.96450518805392604</v>
      </c>
      <c r="I446">
        <v>-0.23894587902369799</v>
      </c>
      <c r="J446" s="32" t="s">
        <v>1374</v>
      </c>
      <c r="K446">
        <v>-0.180797944631652</v>
      </c>
      <c r="L446">
        <v>1.4024787020528199E-4</v>
      </c>
      <c r="S446" t="s">
        <v>428</v>
      </c>
      <c r="T446" t="s">
        <v>27</v>
      </c>
      <c r="U446">
        <v>47.219200000000001</v>
      </c>
      <c r="V446">
        <v>-111.7106</v>
      </c>
      <c r="W446">
        <v>0</v>
      </c>
      <c r="X446">
        <v>0.142166065416896</v>
      </c>
      <c r="Y446">
        <v>0.15015309246785</v>
      </c>
      <c r="Z446">
        <v>3.3330917463256101E-3</v>
      </c>
      <c r="AA446">
        <v>-0.16016096579476799</v>
      </c>
      <c r="AB446">
        <v>8.8479240489760594E-3</v>
      </c>
      <c r="AC446">
        <v>-0.12726795555944301</v>
      </c>
      <c r="AD446">
        <v>1.14288170370191E-2</v>
      </c>
    </row>
    <row r="447" spans="1:30" ht="15" customHeight="1" x14ac:dyDescent="0.3">
      <c r="A447" t="s">
        <v>435</v>
      </c>
      <c r="B447" t="s">
        <v>27</v>
      </c>
      <c r="C447">
        <v>48.4983</v>
      </c>
      <c r="D447">
        <v>-109.8014</v>
      </c>
      <c r="E447">
        <v>0</v>
      </c>
      <c r="F447">
        <v>0.93482846139810005</v>
      </c>
      <c r="G447">
        <v>0</v>
      </c>
      <c r="H447">
        <v>0.80286036455464804</v>
      </c>
      <c r="I447">
        <v>-0.237470950102529</v>
      </c>
      <c r="J447">
        <v>1.04720465663878E-3</v>
      </c>
      <c r="K447">
        <v>-0.14235133287764801</v>
      </c>
      <c r="L447">
        <v>3.78615577070845E-3</v>
      </c>
      <c r="S447" t="s">
        <v>429</v>
      </c>
      <c r="T447" t="s">
        <v>27</v>
      </c>
      <c r="U447">
        <v>48.588299999999997</v>
      </c>
      <c r="V447">
        <v>-109.22669999999999</v>
      </c>
      <c r="W447">
        <v>0</v>
      </c>
      <c r="X447">
        <v>0.63352189919551005</v>
      </c>
      <c r="Y447">
        <v>0</v>
      </c>
      <c r="Z447">
        <v>0.64713324280038997</v>
      </c>
      <c r="AA447">
        <v>-0.16790077748981899</v>
      </c>
      <c r="AB447">
        <v>2.13383833946801E-2</v>
      </c>
      <c r="AC447">
        <v>-9.0028384548932694E-2</v>
      </c>
      <c r="AD447">
        <v>7.1017627279448894E-2</v>
      </c>
    </row>
    <row r="448" spans="1:30" ht="15" customHeight="1" x14ac:dyDescent="0.3">
      <c r="A448" t="s">
        <v>1002</v>
      </c>
      <c r="B448" t="s">
        <v>27</v>
      </c>
      <c r="C448">
        <v>48.778300000000002</v>
      </c>
      <c r="D448">
        <v>-114.8997</v>
      </c>
      <c r="E448">
        <v>0</v>
      </c>
      <c r="F448">
        <v>0.44689262020301002</v>
      </c>
      <c r="G448">
        <v>0</v>
      </c>
      <c r="H448">
        <v>0.100574746596683</v>
      </c>
      <c r="I448">
        <v>-0.26247960689094202</v>
      </c>
      <c r="J448" s="32" t="s">
        <v>1375</v>
      </c>
      <c r="K448">
        <v>-0.27395297630717802</v>
      </c>
      <c r="L448" s="32" t="s">
        <v>1376</v>
      </c>
      <c r="S448" t="s">
        <v>430</v>
      </c>
      <c r="T448" t="s">
        <v>27</v>
      </c>
      <c r="U448">
        <v>47.820599999999999</v>
      </c>
      <c r="V448">
        <v>-112.1922</v>
      </c>
      <c r="W448">
        <v>-3.9257009442344301E-3</v>
      </c>
      <c r="X448">
        <v>7.4442173252409205E-2</v>
      </c>
      <c r="Y448">
        <v>0</v>
      </c>
      <c r="Z448">
        <v>0.28771489215736801</v>
      </c>
      <c r="AA448">
        <v>-0.17929605983594801</v>
      </c>
      <c r="AB448">
        <v>1.6566420279229301E-3</v>
      </c>
      <c r="AC448">
        <v>-0.160850430794025</v>
      </c>
      <c r="AD448">
        <v>6.8344776888322001E-4</v>
      </c>
    </row>
    <row r="449" spans="1:30" ht="15" customHeight="1" x14ac:dyDescent="0.3">
      <c r="A449" t="s">
        <v>436</v>
      </c>
      <c r="B449" t="s">
        <v>27</v>
      </c>
      <c r="C449">
        <v>47.105800000000002</v>
      </c>
      <c r="D449">
        <v>-104.7175</v>
      </c>
      <c r="E449">
        <v>0</v>
      </c>
      <c r="F449">
        <v>0.49483823805093502</v>
      </c>
      <c r="G449">
        <v>0</v>
      </c>
      <c r="H449">
        <v>0.37191531299838199</v>
      </c>
      <c r="I449">
        <v>-0.219410962405369</v>
      </c>
      <c r="J449">
        <v>1.50573123000468E-3</v>
      </c>
      <c r="K449">
        <v>-0.13935866784585799</v>
      </c>
      <c r="L449">
        <v>6.3773997464443401E-3</v>
      </c>
      <c r="S449" t="s">
        <v>431</v>
      </c>
      <c r="T449" t="s">
        <v>27</v>
      </c>
      <c r="U449">
        <v>45.2089</v>
      </c>
      <c r="V449">
        <v>-112.63890000000001</v>
      </c>
      <c r="W449">
        <v>0</v>
      </c>
      <c r="X449">
        <v>0.39673662829860001</v>
      </c>
      <c r="Y449">
        <v>0</v>
      </c>
      <c r="Z449">
        <v>0.113813509200095</v>
      </c>
      <c r="AA449">
        <v>-0.16132913735653501</v>
      </c>
      <c r="AB449">
        <v>2.0217121694298299E-4</v>
      </c>
      <c r="AC449">
        <v>-0.15920029618659701</v>
      </c>
      <c r="AD449">
        <v>4.8969473520764405E-4</v>
      </c>
    </row>
    <row r="450" spans="1:30" ht="15" customHeight="1" x14ac:dyDescent="0.3">
      <c r="A450" t="s">
        <v>437</v>
      </c>
      <c r="B450" t="s">
        <v>27</v>
      </c>
      <c r="C450">
        <v>46.246099999999998</v>
      </c>
      <c r="D450">
        <v>-114.1681</v>
      </c>
      <c r="E450">
        <v>0</v>
      </c>
      <c r="F450">
        <v>0.45007154355774798</v>
      </c>
      <c r="G450">
        <v>0.101554779967734</v>
      </c>
      <c r="H450">
        <v>2.3128628550596601E-2</v>
      </c>
      <c r="I450">
        <v>-8.7111956154556594E-2</v>
      </c>
      <c r="J450">
        <v>8.6885550885375702E-3</v>
      </c>
      <c r="K450">
        <v>-0.113425377822817</v>
      </c>
      <c r="L450">
        <v>2.7241874340823698E-2</v>
      </c>
      <c r="S450" t="s">
        <v>432</v>
      </c>
      <c r="T450" t="s">
        <v>27</v>
      </c>
      <c r="U450">
        <v>45.886400000000002</v>
      </c>
      <c r="V450">
        <v>-104.5478</v>
      </c>
      <c r="W450">
        <v>0</v>
      </c>
      <c r="X450">
        <v>0.810979138204724</v>
      </c>
      <c r="Y450">
        <v>0</v>
      </c>
      <c r="Z450">
        <v>0.21865073820304201</v>
      </c>
      <c r="AA450">
        <v>-0.156670368999136</v>
      </c>
      <c r="AB450">
        <v>6.4169712544485296E-3</v>
      </c>
      <c r="AC450">
        <v>-0.152536097741577</v>
      </c>
      <c r="AD450">
        <v>1.4631665228743501E-3</v>
      </c>
    </row>
    <row r="451" spans="1:30" ht="15" customHeight="1" x14ac:dyDescent="0.3">
      <c r="A451" t="s">
        <v>438</v>
      </c>
      <c r="B451" t="s">
        <v>27</v>
      </c>
      <c r="C451">
        <v>44.866700000000002</v>
      </c>
      <c r="D451">
        <v>-111.33920000000001</v>
      </c>
      <c r="E451">
        <v>0</v>
      </c>
      <c r="F451">
        <v>0</v>
      </c>
      <c r="G451">
        <v>0</v>
      </c>
      <c r="H451">
        <v>0.15273797315443199</v>
      </c>
      <c r="I451">
        <v>-0.20117566643882401</v>
      </c>
      <c r="J451">
        <v>4.2870691122043802E-4</v>
      </c>
      <c r="K451">
        <v>-0.15081339712918701</v>
      </c>
      <c r="L451" s="32" t="s">
        <v>1377</v>
      </c>
      <c r="S451" t="s">
        <v>433</v>
      </c>
      <c r="T451" t="s">
        <v>27</v>
      </c>
      <c r="U451">
        <v>45.339399999999998</v>
      </c>
      <c r="V451">
        <v>-111.7122</v>
      </c>
      <c r="W451">
        <v>0</v>
      </c>
      <c r="X451">
        <v>0</v>
      </c>
      <c r="Y451">
        <v>0.17891521658644999</v>
      </c>
      <c r="Z451">
        <v>3.3159294105371799E-4</v>
      </c>
      <c r="AA451">
        <v>-9.2280636801184604E-2</v>
      </c>
      <c r="AB451">
        <v>2.25981066343626E-2</v>
      </c>
      <c r="AC451">
        <v>0</v>
      </c>
      <c r="AD451">
        <v>0.105988480307976</v>
      </c>
    </row>
    <row r="452" spans="1:30" ht="15" customHeight="1" x14ac:dyDescent="0.3">
      <c r="A452" t="s">
        <v>439</v>
      </c>
      <c r="B452" t="s">
        <v>27</v>
      </c>
      <c r="C452">
        <v>45.922800000000002</v>
      </c>
      <c r="D452">
        <v>-108.2453</v>
      </c>
      <c r="E452">
        <v>5.1396363684231901E-2</v>
      </c>
      <c r="F452">
        <v>1.01061961802371E-3</v>
      </c>
      <c r="G452">
        <v>0.124924581661329</v>
      </c>
      <c r="H452">
        <v>1.16863045560018E-2</v>
      </c>
      <c r="I452">
        <v>-0.10303187206417</v>
      </c>
      <c r="J452">
        <v>9.4680429839894595E-2</v>
      </c>
      <c r="K452">
        <v>-0.10754161446803499</v>
      </c>
      <c r="L452">
        <v>5.4790291736460099E-2</v>
      </c>
      <c r="S452" t="s">
        <v>434</v>
      </c>
      <c r="T452" t="s">
        <v>27</v>
      </c>
      <c r="U452">
        <v>46.8217</v>
      </c>
      <c r="V452">
        <v>-108.3725</v>
      </c>
      <c r="W452">
        <v>0</v>
      </c>
      <c r="X452">
        <v>0.136630215290581</v>
      </c>
      <c r="Y452">
        <v>0</v>
      </c>
      <c r="Z452">
        <v>0.77465824970459096</v>
      </c>
      <c r="AA452">
        <v>-0.25373469977832902</v>
      </c>
      <c r="AB452" s="7">
        <v>2.5364564245061E-5</v>
      </c>
      <c r="AC452">
        <v>-0.191814268632572</v>
      </c>
      <c r="AD452">
        <v>1.7475184657393301E-4</v>
      </c>
    </row>
    <row r="453" spans="1:30" ht="15" customHeight="1" x14ac:dyDescent="0.3">
      <c r="A453" t="s">
        <v>1003</v>
      </c>
      <c r="B453" t="s">
        <v>27</v>
      </c>
      <c r="C453">
        <v>45.935299999999998</v>
      </c>
      <c r="D453">
        <v>-107.1375</v>
      </c>
      <c r="E453">
        <v>0</v>
      </c>
      <c r="F453">
        <v>0.89748652960564201</v>
      </c>
      <c r="G453">
        <v>0</v>
      </c>
      <c r="H453">
        <v>0.45764049698650799</v>
      </c>
      <c r="I453">
        <v>-0.137150349650356</v>
      </c>
      <c r="J453">
        <v>7.6568369213984105E-2</v>
      </c>
      <c r="K453">
        <v>-9.4711538461542399E-2</v>
      </c>
      <c r="L453">
        <v>9.5306922478114994E-2</v>
      </c>
      <c r="S453" t="s">
        <v>435</v>
      </c>
      <c r="T453" t="s">
        <v>27</v>
      </c>
      <c r="U453">
        <v>48.4983</v>
      </c>
      <c r="V453">
        <v>-109.8014</v>
      </c>
      <c r="W453">
        <v>0</v>
      </c>
      <c r="X453">
        <v>0.85935541541511495</v>
      </c>
      <c r="Y453">
        <v>0</v>
      </c>
      <c r="Z453">
        <v>0.995268697910208</v>
      </c>
      <c r="AA453">
        <v>-0.26098358632605201</v>
      </c>
      <c r="AB453">
        <v>7.3983543458890305E-4</v>
      </c>
      <c r="AC453">
        <v>-0.14830926817228199</v>
      </c>
      <c r="AD453">
        <v>4.5012071245864099E-3</v>
      </c>
    </row>
    <row r="454" spans="1:30" ht="15" customHeight="1" x14ac:dyDescent="0.3">
      <c r="A454" t="s">
        <v>440</v>
      </c>
      <c r="B454" t="s">
        <v>27</v>
      </c>
      <c r="C454">
        <v>47.314399999999999</v>
      </c>
      <c r="D454">
        <v>-106.91030000000001</v>
      </c>
      <c r="E454">
        <v>0</v>
      </c>
      <c r="F454">
        <v>0.33040799137656501</v>
      </c>
      <c r="G454">
        <v>0</v>
      </c>
      <c r="H454">
        <v>0.19817412815454499</v>
      </c>
      <c r="I454">
        <v>-0.35206018721021798</v>
      </c>
      <c r="J454" s="32" t="s">
        <v>1378</v>
      </c>
      <c r="K454">
        <v>-0.20293937538273099</v>
      </c>
      <c r="L454">
        <v>2.8685736589846599E-4</v>
      </c>
      <c r="S454" t="s">
        <v>1002</v>
      </c>
      <c r="T454" t="s">
        <v>27</v>
      </c>
      <c r="U454">
        <v>48.778300000000002</v>
      </c>
      <c r="V454">
        <v>-114.8997</v>
      </c>
      <c r="W454">
        <v>0</v>
      </c>
      <c r="X454">
        <v>0.44689262020301002</v>
      </c>
      <c r="Y454">
        <v>0</v>
      </c>
      <c r="Z454">
        <v>0.100574746596683</v>
      </c>
      <c r="AA454">
        <v>-0.26247960689094102</v>
      </c>
      <c r="AB454" s="7">
        <v>3.0774122834257902E-5</v>
      </c>
      <c r="AC454">
        <v>-0.27395297630717702</v>
      </c>
      <c r="AD454" s="7">
        <v>3.4195843439796602E-5</v>
      </c>
    </row>
    <row r="455" spans="1:30" ht="15" customHeight="1" x14ac:dyDescent="0.3">
      <c r="A455" t="s">
        <v>441</v>
      </c>
      <c r="B455" t="s">
        <v>27</v>
      </c>
      <c r="C455">
        <v>48.304200000000002</v>
      </c>
      <c r="D455">
        <v>-114.2642</v>
      </c>
      <c r="E455">
        <v>0</v>
      </c>
      <c r="F455">
        <v>0.23519873282862599</v>
      </c>
      <c r="G455">
        <v>0.13509227614490801</v>
      </c>
      <c r="H455">
        <v>8.5634741310471607E-3</v>
      </c>
      <c r="I455">
        <v>-0.116226930963772</v>
      </c>
      <c r="J455">
        <v>3.1097524944053E-3</v>
      </c>
      <c r="K455">
        <v>-0.12418318523581599</v>
      </c>
      <c r="L455">
        <v>6.6071141117205997E-3</v>
      </c>
      <c r="S455" t="s">
        <v>436</v>
      </c>
      <c r="T455" t="s">
        <v>27</v>
      </c>
      <c r="U455">
        <v>47.105800000000002</v>
      </c>
      <c r="V455">
        <v>-104.7175</v>
      </c>
      <c r="W455">
        <v>0</v>
      </c>
      <c r="X455">
        <v>0.51854807351336296</v>
      </c>
      <c r="Y455">
        <v>0</v>
      </c>
      <c r="Z455">
        <v>0.37674618023009199</v>
      </c>
      <c r="AA455">
        <v>-0.21959611550582001</v>
      </c>
      <c r="AB455">
        <v>2.7687436952153199E-3</v>
      </c>
      <c r="AC455">
        <v>-0.12880249533732099</v>
      </c>
      <c r="AD455">
        <v>1.8630829382417599E-2</v>
      </c>
    </row>
    <row r="456" spans="1:30" ht="15" customHeight="1" x14ac:dyDescent="0.3">
      <c r="A456" t="s">
        <v>442</v>
      </c>
      <c r="B456" t="s">
        <v>27</v>
      </c>
      <c r="C456">
        <v>48.403599999999997</v>
      </c>
      <c r="D456">
        <v>-115.53919999999999</v>
      </c>
      <c r="E456">
        <v>0</v>
      </c>
      <c r="F456">
        <v>0.28080280155588999</v>
      </c>
      <c r="G456">
        <v>0</v>
      </c>
      <c r="H456">
        <v>0.29585665650943299</v>
      </c>
      <c r="I456">
        <v>-0.17792113600793999</v>
      </c>
      <c r="J456" s="32" t="s">
        <v>1379</v>
      </c>
      <c r="K456">
        <v>-0.30530213383211902</v>
      </c>
      <c r="L456" s="32" t="s">
        <v>1380</v>
      </c>
      <c r="S456" t="s">
        <v>437</v>
      </c>
      <c r="T456" t="s">
        <v>27</v>
      </c>
      <c r="U456">
        <v>46.246099999999998</v>
      </c>
      <c r="V456">
        <v>-114.1681</v>
      </c>
      <c r="W456">
        <v>0</v>
      </c>
      <c r="X456">
        <v>0.29864009550322901</v>
      </c>
      <c r="Y456">
        <v>0.100746247556647</v>
      </c>
      <c r="Z456">
        <v>3.6564522956377001E-2</v>
      </c>
      <c r="AA456">
        <v>-8.8629856311060906E-2</v>
      </c>
      <c r="AB456">
        <v>1.34453146341613E-2</v>
      </c>
      <c r="AC456">
        <v>-0.11366939291752901</v>
      </c>
      <c r="AD456">
        <v>3.8499803206145197E-2</v>
      </c>
    </row>
    <row r="457" spans="1:30" ht="15" customHeight="1" x14ac:dyDescent="0.3">
      <c r="A457" t="s">
        <v>443</v>
      </c>
      <c r="B457" t="s">
        <v>27</v>
      </c>
      <c r="C457">
        <v>48.482799999999997</v>
      </c>
      <c r="D457">
        <v>-104.45140000000001</v>
      </c>
      <c r="E457">
        <v>0</v>
      </c>
      <c r="F457">
        <v>0.84192074626138103</v>
      </c>
      <c r="G457">
        <v>0</v>
      </c>
      <c r="H457">
        <v>0.22825759526778999</v>
      </c>
      <c r="I457">
        <v>-0.36306220095693698</v>
      </c>
      <c r="J457" s="32" t="s">
        <v>1381</v>
      </c>
      <c r="K457">
        <v>-0.173848257006152</v>
      </c>
      <c r="L457">
        <v>6.9169214357626897E-4</v>
      </c>
      <c r="S457" t="s">
        <v>438</v>
      </c>
      <c r="T457" t="s">
        <v>27</v>
      </c>
      <c r="U457">
        <v>44.866700000000002</v>
      </c>
      <c r="V457">
        <v>-111.33920000000001</v>
      </c>
      <c r="W457">
        <v>0</v>
      </c>
      <c r="X457">
        <v>0</v>
      </c>
      <c r="Y457">
        <v>0</v>
      </c>
      <c r="Z457">
        <v>0.41674965716699403</v>
      </c>
      <c r="AA457">
        <v>-0.23022337405898999</v>
      </c>
      <c r="AB457">
        <v>1.6229982827438801E-4</v>
      </c>
      <c r="AC457">
        <v>-0.16790077748981899</v>
      </c>
      <c r="AD457" s="7">
        <v>1.9211381894091699E-6</v>
      </c>
    </row>
    <row r="458" spans="1:30" ht="15" customHeight="1" x14ac:dyDescent="0.3">
      <c r="A458" t="s">
        <v>444</v>
      </c>
      <c r="B458" t="s">
        <v>27</v>
      </c>
      <c r="C458">
        <v>47.057200000000002</v>
      </c>
      <c r="D458">
        <v>-109.9511</v>
      </c>
      <c r="E458">
        <v>0</v>
      </c>
      <c r="F458">
        <v>0.88309192801694303</v>
      </c>
      <c r="G458">
        <v>0</v>
      </c>
      <c r="H458">
        <v>0.15613903241132701</v>
      </c>
      <c r="I458">
        <v>-0.21112496411664999</v>
      </c>
      <c r="J458">
        <v>3.5498160137015998E-4</v>
      </c>
      <c r="K458">
        <v>-0.16638382144069999</v>
      </c>
      <c r="L458">
        <v>8.3988186751150101E-4</v>
      </c>
      <c r="S458" t="s">
        <v>439</v>
      </c>
      <c r="T458" t="s">
        <v>27</v>
      </c>
      <c r="U458">
        <v>45.922800000000002</v>
      </c>
      <c r="V458">
        <v>-108.2453</v>
      </c>
      <c r="W458">
        <v>4.6359428913820798E-2</v>
      </c>
      <c r="X458">
        <v>4.3463090849983899E-3</v>
      </c>
      <c r="Y458">
        <v>0.106210872125458</v>
      </c>
      <c r="Z458">
        <v>3.7699287644535097E-2</v>
      </c>
      <c r="AA458">
        <v>-0.13342734354015601</v>
      </c>
      <c r="AB458">
        <v>3.9872384550830697E-2</v>
      </c>
      <c r="AC458">
        <v>-0.137151594041199</v>
      </c>
      <c r="AD458">
        <v>1.9301130474058199E-2</v>
      </c>
    </row>
    <row r="459" spans="1:30" ht="15" customHeight="1" x14ac:dyDescent="0.3">
      <c r="A459" t="s">
        <v>445</v>
      </c>
      <c r="B459" t="s">
        <v>27</v>
      </c>
      <c r="C459">
        <v>45.487499999999997</v>
      </c>
      <c r="D459">
        <v>-111.6336</v>
      </c>
      <c r="E459">
        <v>0</v>
      </c>
      <c r="F459">
        <v>0.94315598766379205</v>
      </c>
      <c r="G459">
        <v>0</v>
      </c>
      <c r="H459">
        <v>0.74935814553189395</v>
      </c>
      <c r="I459">
        <v>-0.15079972658919999</v>
      </c>
      <c r="J459" s="32" t="s">
        <v>1382</v>
      </c>
      <c r="K459">
        <v>-0.21934381408065601</v>
      </c>
      <c r="L459" s="32" t="s">
        <v>1383</v>
      </c>
      <c r="S459" t="s">
        <v>1003</v>
      </c>
      <c r="T459" t="s">
        <v>27</v>
      </c>
      <c r="U459">
        <v>45.935299999999998</v>
      </c>
      <c r="V459">
        <v>-107.1375</v>
      </c>
      <c r="W459">
        <v>0</v>
      </c>
      <c r="X459">
        <v>0.75309124186410104</v>
      </c>
      <c r="Y459">
        <v>0</v>
      </c>
      <c r="Z459">
        <v>0.30063802326843297</v>
      </c>
      <c r="AA459">
        <v>-0.145274609050388</v>
      </c>
      <c r="AB459">
        <v>8.4803871351782301E-2</v>
      </c>
      <c r="AC459">
        <v>-0.10238976605978101</v>
      </c>
      <c r="AD459">
        <v>9.6175268853905302E-2</v>
      </c>
    </row>
    <row r="460" spans="1:30" ht="15" customHeight="1" x14ac:dyDescent="0.3">
      <c r="A460" t="s">
        <v>1004</v>
      </c>
      <c r="B460" t="s">
        <v>27</v>
      </c>
      <c r="C460">
        <v>46.315800000000003</v>
      </c>
      <c r="D460">
        <v>-113.3</v>
      </c>
      <c r="E460">
        <v>0</v>
      </c>
      <c r="F460">
        <v>0</v>
      </c>
      <c r="G460">
        <v>0</v>
      </c>
      <c r="H460">
        <v>0.105143120214182</v>
      </c>
      <c r="I460">
        <v>-0.111496729793338</v>
      </c>
      <c r="J460">
        <v>8.2384317130884208E-3</v>
      </c>
      <c r="K460">
        <v>-0.11298259633013399</v>
      </c>
      <c r="L460">
        <v>9.4938477930443504E-3</v>
      </c>
      <c r="S460" t="s">
        <v>440</v>
      </c>
      <c r="T460" t="s">
        <v>27</v>
      </c>
      <c r="U460">
        <v>47.314399999999999</v>
      </c>
      <c r="V460">
        <v>-106.91030000000001</v>
      </c>
      <c r="W460">
        <v>0</v>
      </c>
      <c r="X460">
        <v>0.33040799137656601</v>
      </c>
      <c r="Y460">
        <v>0</v>
      </c>
      <c r="Z460">
        <v>0.19817412815454499</v>
      </c>
      <c r="AA460">
        <v>-0.35206018721021798</v>
      </c>
      <c r="AB460" s="7">
        <v>7.7989508043909396E-6</v>
      </c>
      <c r="AC460">
        <v>-0.20293937538273099</v>
      </c>
      <c r="AD460">
        <v>2.8685736589846599E-4</v>
      </c>
    </row>
    <row r="461" spans="1:30" ht="15" customHeight="1" x14ac:dyDescent="0.3">
      <c r="A461" t="s">
        <v>446</v>
      </c>
      <c r="B461" t="s">
        <v>27</v>
      </c>
      <c r="C461">
        <v>46.4178</v>
      </c>
      <c r="D461">
        <v>-104.5164</v>
      </c>
      <c r="E461">
        <v>0</v>
      </c>
      <c r="F461">
        <v>0.77520585059799796</v>
      </c>
      <c r="G461">
        <v>0</v>
      </c>
      <c r="H461">
        <v>0.902067476731921</v>
      </c>
      <c r="I461">
        <v>-0.23189336978810601</v>
      </c>
      <c r="J461">
        <v>3.6732998500794799E-4</v>
      </c>
      <c r="K461">
        <v>-0.170813397129187</v>
      </c>
      <c r="L461" s="32" t="s">
        <v>1384</v>
      </c>
      <c r="S461" t="s">
        <v>441</v>
      </c>
      <c r="T461" t="s">
        <v>27</v>
      </c>
      <c r="U461">
        <v>48.304200000000002</v>
      </c>
      <c r="V461">
        <v>-114.2636</v>
      </c>
      <c r="W461">
        <v>0</v>
      </c>
      <c r="X461">
        <v>0.912528510603825</v>
      </c>
      <c r="Y461">
        <v>9.3915833641860597E-2</v>
      </c>
      <c r="Z461">
        <v>7.3945910558424102E-2</v>
      </c>
      <c r="AA461">
        <v>-0.114556337159077</v>
      </c>
      <c r="AB461">
        <v>6.8912494653813596E-3</v>
      </c>
      <c r="AC461">
        <v>-0.128131556213748</v>
      </c>
      <c r="AD461">
        <v>9.1062487102775494E-3</v>
      </c>
    </row>
    <row r="462" spans="1:30" ht="15" customHeight="1" x14ac:dyDescent="0.3">
      <c r="A462" t="s">
        <v>447</v>
      </c>
      <c r="B462" t="s">
        <v>27</v>
      </c>
      <c r="C462">
        <v>45.176900000000003</v>
      </c>
      <c r="D462">
        <v>-109.2572</v>
      </c>
      <c r="E462">
        <v>0</v>
      </c>
      <c r="F462">
        <v>0</v>
      </c>
      <c r="G462">
        <v>0.201871654780378</v>
      </c>
      <c r="H462">
        <v>3.55074834125748E-4</v>
      </c>
      <c r="I462">
        <v>0</v>
      </c>
      <c r="J462">
        <v>0.264914265639691</v>
      </c>
      <c r="K462">
        <v>0</v>
      </c>
      <c r="L462">
        <v>0.27387154776708</v>
      </c>
      <c r="S462" t="s">
        <v>442</v>
      </c>
      <c r="T462" t="s">
        <v>27</v>
      </c>
      <c r="U462">
        <v>48.403599999999997</v>
      </c>
      <c r="V462">
        <v>-115.53919999999999</v>
      </c>
      <c r="W462">
        <v>0</v>
      </c>
      <c r="X462">
        <v>0.28080280155588999</v>
      </c>
      <c r="Y462">
        <v>0</v>
      </c>
      <c r="Z462">
        <v>0.29585665650943299</v>
      </c>
      <c r="AA462">
        <v>-0.17792113600793999</v>
      </c>
      <c r="AB462" s="7">
        <v>9.0664057978221004E-6</v>
      </c>
      <c r="AC462">
        <v>-0.30530213383211802</v>
      </c>
      <c r="AD462" s="7">
        <v>3.2831870974288701E-7</v>
      </c>
    </row>
    <row r="463" spans="1:30" ht="15" customHeight="1" x14ac:dyDescent="0.3">
      <c r="A463" t="s">
        <v>1005</v>
      </c>
      <c r="B463" t="s">
        <v>27</v>
      </c>
      <c r="C463">
        <v>47.314999999999998</v>
      </c>
      <c r="D463">
        <v>-114.09829999999999</v>
      </c>
      <c r="E463">
        <v>1.08237971802491E-2</v>
      </c>
      <c r="F463">
        <v>7.5754482870863796E-2</v>
      </c>
      <c r="G463">
        <v>0.13822153379275601</v>
      </c>
      <c r="H463">
        <v>3.6524294315506703E-2</v>
      </c>
      <c r="I463">
        <v>-0.14544793576531501</v>
      </c>
      <c r="J463">
        <v>3.4623333288032198E-4</v>
      </c>
      <c r="K463">
        <v>-0.19879243851552</v>
      </c>
      <c r="L463">
        <v>1.0664531947376999E-3</v>
      </c>
      <c r="S463" t="s">
        <v>443</v>
      </c>
      <c r="T463" t="s">
        <v>27</v>
      </c>
      <c r="U463">
        <v>48.482799999999997</v>
      </c>
      <c r="V463">
        <v>-104.45140000000001</v>
      </c>
      <c r="W463">
        <v>0</v>
      </c>
      <c r="X463">
        <v>0.79190516002484701</v>
      </c>
      <c r="Y463">
        <v>-0.125169690238183</v>
      </c>
      <c r="Z463">
        <v>3.6110591931622797E-2</v>
      </c>
      <c r="AA463">
        <v>-0.38109342218931302</v>
      </c>
      <c r="AB463" s="7">
        <v>1.2443019902295501E-5</v>
      </c>
      <c r="AC463">
        <v>-0.19323090213501201</v>
      </c>
      <c r="AD463">
        <v>3.1252919783786998E-4</v>
      </c>
    </row>
    <row r="464" spans="1:30" ht="15" customHeight="1" x14ac:dyDescent="0.3">
      <c r="A464" t="s">
        <v>448</v>
      </c>
      <c r="B464" t="s">
        <v>27</v>
      </c>
      <c r="C464">
        <v>47.453600000000002</v>
      </c>
      <c r="D464">
        <v>-104.3378</v>
      </c>
      <c r="E464">
        <v>0</v>
      </c>
      <c r="F464">
        <v>0.96788300903812496</v>
      </c>
      <c r="G464">
        <v>0</v>
      </c>
      <c r="H464">
        <v>0.20944473348763701</v>
      </c>
      <c r="I464">
        <v>-0.27504978662873403</v>
      </c>
      <c r="J464" s="32" t="s">
        <v>1385</v>
      </c>
      <c r="K464">
        <v>-0.18532005689900399</v>
      </c>
      <c r="L464">
        <v>1.5175271027939E-4</v>
      </c>
      <c r="S464" t="s">
        <v>444</v>
      </c>
      <c r="T464" t="s">
        <v>27</v>
      </c>
      <c r="U464">
        <v>47.057200000000002</v>
      </c>
      <c r="V464">
        <v>-109.9511</v>
      </c>
      <c r="W464">
        <v>0</v>
      </c>
      <c r="X464">
        <v>0.88309192801694303</v>
      </c>
      <c r="Y464">
        <v>0</v>
      </c>
      <c r="Z464">
        <v>0.15613903241132701</v>
      </c>
      <c r="AA464">
        <v>-0.21112496411664999</v>
      </c>
      <c r="AB464">
        <v>3.5498160137015998E-4</v>
      </c>
      <c r="AC464">
        <v>-0.16638382144069999</v>
      </c>
      <c r="AD464">
        <v>8.3988186751150101E-4</v>
      </c>
    </row>
    <row r="465" spans="1:30" ht="15" customHeight="1" x14ac:dyDescent="0.3">
      <c r="A465" t="s">
        <v>449</v>
      </c>
      <c r="B465" t="s">
        <v>27</v>
      </c>
      <c r="C465">
        <v>48.311900000000001</v>
      </c>
      <c r="D465">
        <v>-112.2492</v>
      </c>
      <c r="E465">
        <v>0</v>
      </c>
      <c r="F465">
        <v>0.88006904287246301</v>
      </c>
      <c r="G465">
        <v>0</v>
      </c>
      <c r="H465">
        <v>0.106705449449054</v>
      </c>
      <c r="I465">
        <v>-0.27331176286400399</v>
      </c>
      <c r="J465">
        <v>1.7684766201354199E-4</v>
      </c>
      <c r="K465">
        <v>-0.23415092370316501</v>
      </c>
      <c r="L465" s="32" t="s">
        <v>1386</v>
      </c>
      <c r="S465" t="s">
        <v>445</v>
      </c>
      <c r="T465" t="s">
        <v>27</v>
      </c>
      <c r="U465">
        <v>45.487499999999997</v>
      </c>
      <c r="V465">
        <v>-111.6336</v>
      </c>
      <c r="W465">
        <v>0</v>
      </c>
      <c r="X465">
        <v>0.79151237280937603</v>
      </c>
      <c r="Y465">
        <v>0</v>
      </c>
      <c r="Z465">
        <v>0.81699699529792802</v>
      </c>
      <c r="AA465">
        <v>-0.15710230778723899</v>
      </c>
      <c r="AB465" s="7">
        <v>6.5553712962533395E-7</v>
      </c>
      <c r="AC465">
        <v>-0.22645933604837701</v>
      </c>
      <c r="AD465" s="7">
        <v>4.40098548419846E-6</v>
      </c>
    </row>
    <row r="466" spans="1:30" ht="15" customHeight="1" x14ac:dyDescent="0.3">
      <c r="A466" t="s">
        <v>450</v>
      </c>
      <c r="B466" t="s">
        <v>27</v>
      </c>
      <c r="C466">
        <v>47.88</v>
      </c>
      <c r="D466">
        <v>-105.3686</v>
      </c>
      <c r="E466">
        <v>0</v>
      </c>
      <c r="F466">
        <v>0.50609126811626504</v>
      </c>
      <c r="G466">
        <v>0</v>
      </c>
      <c r="H466">
        <v>0.94102087894196595</v>
      </c>
      <c r="I466">
        <v>-0.23784254468256399</v>
      </c>
      <c r="J466">
        <v>1.59515770901078E-3</v>
      </c>
      <c r="K466">
        <v>-0.15116924515195099</v>
      </c>
      <c r="L466">
        <v>4.2214125316345002E-3</v>
      </c>
      <c r="S466" t="s">
        <v>1004</v>
      </c>
      <c r="T466" t="s">
        <v>27</v>
      </c>
      <c r="U466">
        <v>46.315800000000003</v>
      </c>
      <c r="V466">
        <v>-113.3</v>
      </c>
      <c r="W466">
        <v>0</v>
      </c>
      <c r="X466">
        <v>0</v>
      </c>
      <c r="Y466">
        <v>0</v>
      </c>
      <c r="Z466">
        <v>0.45942827571198003</v>
      </c>
      <c r="AA466">
        <v>-0.11657509157509199</v>
      </c>
      <c r="AB466">
        <v>9.8916868265988608E-3</v>
      </c>
      <c r="AC466">
        <v>-0.120627289377289</v>
      </c>
      <c r="AD466">
        <v>9.8486268497237801E-3</v>
      </c>
    </row>
    <row r="467" spans="1:30" ht="15" customHeight="1" x14ac:dyDescent="0.3">
      <c r="A467" t="s">
        <v>451</v>
      </c>
      <c r="B467" t="s">
        <v>27</v>
      </c>
      <c r="C467">
        <v>45.292499999999997</v>
      </c>
      <c r="D467">
        <v>-111.9444</v>
      </c>
      <c r="E467">
        <v>0</v>
      </c>
      <c r="F467">
        <v>0.45566712447149998</v>
      </c>
      <c r="G467">
        <v>0.11986329460013601</v>
      </c>
      <c r="H467">
        <v>2.3089105101590499E-2</v>
      </c>
      <c r="I467">
        <v>-0.16751879699248101</v>
      </c>
      <c r="J467" s="32" t="s">
        <v>1387</v>
      </c>
      <c r="K467">
        <v>-0.175023923444976</v>
      </c>
      <c r="L467" s="32" t="s">
        <v>1388</v>
      </c>
      <c r="S467" t="s">
        <v>446</v>
      </c>
      <c r="T467" t="s">
        <v>27</v>
      </c>
      <c r="U467">
        <v>46.4178</v>
      </c>
      <c r="V467">
        <v>-104.5164</v>
      </c>
      <c r="W467">
        <v>0</v>
      </c>
      <c r="X467">
        <v>0.68224184245293595</v>
      </c>
      <c r="Y467">
        <v>0</v>
      </c>
      <c r="Z467">
        <v>0.53885933540827402</v>
      </c>
      <c r="AA467">
        <v>-0.23395655929902501</v>
      </c>
      <c r="AB467">
        <v>7.5797004166202697E-4</v>
      </c>
      <c r="AC467">
        <v>-0.179717388621499</v>
      </c>
      <c r="AD467">
        <v>1.08759396197003E-4</v>
      </c>
    </row>
    <row r="468" spans="1:30" ht="15" customHeight="1" x14ac:dyDescent="0.3">
      <c r="A468" t="s">
        <v>452</v>
      </c>
      <c r="B468" t="s">
        <v>28</v>
      </c>
      <c r="C468">
        <v>41.685299999999998</v>
      </c>
      <c r="D468">
        <v>-98.008300000000006</v>
      </c>
      <c r="E468">
        <v>-4.4014408987435701E-2</v>
      </c>
      <c r="F468">
        <v>1.6114480588988E-3</v>
      </c>
      <c r="G468">
        <v>-0.20545592208055299</v>
      </c>
      <c r="H468">
        <v>2.34284486343652E-4</v>
      </c>
      <c r="I468">
        <v>-0.13039901172743401</v>
      </c>
      <c r="J468">
        <v>6.5173971548785599E-3</v>
      </c>
      <c r="K468">
        <v>-0.13039901172743401</v>
      </c>
      <c r="L468">
        <v>6.5173971548785599E-3</v>
      </c>
      <c r="S468" t="s">
        <v>447</v>
      </c>
      <c r="T468" t="s">
        <v>27</v>
      </c>
      <c r="U468">
        <v>45.176900000000003</v>
      </c>
      <c r="V468">
        <v>-109.2572</v>
      </c>
      <c r="W468">
        <v>0</v>
      </c>
      <c r="X468">
        <v>0</v>
      </c>
      <c r="Y468">
        <v>0.15874248571563701</v>
      </c>
      <c r="Z468">
        <v>3.9028968773534901E-3</v>
      </c>
      <c r="AA468">
        <v>0</v>
      </c>
      <c r="AB468">
        <v>0.25632424077831301</v>
      </c>
      <c r="AC468">
        <v>0</v>
      </c>
      <c r="AD468">
        <v>0.24844244071726601</v>
      </c>
    </row>
    <row r="469" spans="1:30" ht="15" customHeight="1" x14ac:dyDescent="0.3">
      <c r="A469" t="s">
        <v>453</v>
      </c>
      <c r="B469" t="s">
        <v>28</v>
      </c>
      <c r="C469">
        <v>42.110300000000002</v>
      </c>
      <c r="D469">
        <v>-102.8967</v>
      </c>
      <c r="E469">
        <v>2.91955502115137E-2</v>
      </c>
      <c r="F469">
        <v>6.4704470570404501E-2</v>
      </c>
      <c r="G469">
        <v>0</v>
      </c>
      <c r="H469">
        <v>0.29258946852065099</v>
      </c>
      <c r="I469">
        <v>-0.123508706550949</v>
      </c>
      <c r="J469">
        <v>8.8807508531106305E-3</v>
      </c>
      <c r="K469">
        <v>-0.121489939646614</v>
      </c>
      <c r="L469">
        <v>1.38469786609063E-2</v>
      </c>
      <c r="S469" t="s">
        <v>1005</v>
      </c>
      <c r="T469" t="s">
        <v>27</v>
      </c>
      <c r="U469">
        <v>47.314999999999998</v>
      </c>
      <c r="V469">
        <v>-114.09829999999999</v>
      </c>
      <c r="W469">
        <v>0</v>
      </c>
      <c r="X469">
        <v>0.19414275623507701</v>
      </c>
      <c r="Y469">
        <v>0</v>
      </c>
      <c r="Z469">
        <v>0.40401898060513097</v>
      </c>
      <c r="AA469">
        <v>-0.13556067588325499</v>
      </c>
      <c r="AB469">
        <v>2.0499368030635502E-3</v>
      </c>
      <c r="AC469">
        <v>-0.189564132104453</v>
      </c>
      <c r="AD469">
        <v>4.0891313982323301E-3</v>
      </c>
    </row>
    <row r="470" spans="1:30" ht="15" customHeight="1" x14ac:dyDescent="0.3">
      <c r="A470" t="s">
        <v>454</v>
      </c>
      <c r="B470" t="s">
        <v>28</v>
      </c>
      <c r="C470">
        <v>41.040799999999997</v>
      </c>
      <c r="D470">
        <v>-96.381100000000004</v>
      </c>
      <c r="E470">
        <v>0</v>
      </c>
      <c r="F470">
        <v>0.104200065232853</v>
      </c>
      <c r="G470">
        <v>0</v>
      </c>
      <c r="H470">
        <v>0.22646507079164399</v>
      </c>
      <c r="I470">
        <v>-9.1593036479747994E-2</v>
      </c>
      <c r="J470">
        <v>5.34889275906891E-2</v>
      </c>
      <c r="K470">
        <v>-0.103805441343714</v>
      </c>
      <c r="L470">
        <v>4.3893667303859102E-2</v>
      </c>
      <c r="S470" t="s">
        <v>448</v>
      </c>
      <c r="T470" t="s">
        <v>27</v>
      </c>
      <c r="U470">
        <v>47.453600000000002</v>
      </c>
      <c r="V470">
        <v>-104.3378</v>
      </c>
      <c r="W470">
        <v>0</v>
      </c>
      <c r="X470">
        <v>0.60983347464942705</v>
      </c>
      <c r="Y470">
        <v>0</v>
      </c>
      <c r="Z470">
        <v>0.51859613891775402</v>
      </c>
      <c r="AA470">
        <v>-0.276409971615451</v>
      </c>
      <c r="AB470" s="7">
        <v>8.6268400821129998E-5</v>
      </c>
      <c r="AC470">
        <v>-0.194434160187585</v>
      </c>
      <c r="AD470">
        <v>1.5589967701430801E-4</v>
      </c>
    </row>
    <row r="471" spans="1:30" ht="15" customHeight="1" x14ac:dyDescent="0.3">
      <c r="A471" t="s">
        <v>455</v>
      </c>
      <c r="B471" t="s">
        <v>28</v>
      </c>
      <c r="C471">
        <v>42.513599999999997</v>
      </c>
      <c r="D471">
        <v>-99.030299999999997</v>
      </c>
      <c r="E471">
        <v>0</v>
      </c>
      <c r="F471">
        <v>0.13581650105516399</v>
      </c>
      <c r="G471">
        <v>0</v>
      </c>
      <c r="H471">
        <v>0.25738749953274198</v>
      </c>
      <c r="I471">
        <v>-0.11124421910014901</v>
      </c>
      <c r="J471">
        <v>3.0763653703778801E-2</v>
      </c>
      <c r="K471">
        <v>-0.11602544452716</v>
      </c>
      <c r="L471">
        <v>3.25856106607183E-2</v>
      </c>
      <c r="S471" t="s">
        <v>449</v>
      </c>
      <c r="T471" t="s">
        <v>27</v>
      </c>
      <c r="U471">
        <v>48.311900000000001</v>
      </c>
      <c r="V471">
        <v>-112.2492</v>
      </c>
      <c r="W471">
        <v>0</v>
      </c>
      <c r="X471">
        <v>0.88006904287246301</v>
      </c>
      <c r="Y471">
        <v>0</v>
      </c>
      <c r="Z471">
        <v>0.106705449449054</v>
      </c>
      <c r="AA471">
        <v>-0.27331176286400399</v>
      </c>
      <c r="AB471">
        <v>1.7684766201354199E-4</v>
      </c>
      <c r="AC471">
        <v>-0.23415092370316501</v>
      </c>
      <c r="AD471" s="7">
        <v>4.6429940992663E-5</v>
      </c>
    </row>
    <row r="472" spans="1:30" ht="15" customHeight="1" x14ac:dyDescent="0.3">
      <c r="A472" t="s">
        <v>456</v>
      </c>
      <c r="B472" t="s">
        <v>28</v>
      </c>
      <c r="C472">
        <v>40.370600000000003</v>
      </c>
      <c r="D472">
        <v>-95.746899999999997</v>
      </c>
      <c r="E472">
        <v>0</v>
      </c>
      <c r="F472">
        <v>0.16795266248264101</v>
      </c>
      <c r="G472">
        <v>-0.11991465149359699</v>
      </c>
      <c r="H472">
        <v>4.05046587386233E-2</v>
      </c>
      <c r="I472">
        <v>0</v>
      </c>
      <c r="J472">
        <v>0.42871824828131699</v>
      </c>
      <c r="K472">
        <v>0</v>
      </c>
      <c r="L472">
        <v>0.35871754633368003</v>
      </c>
      <c r="S472" t="s">
        <v>450</v>
      </c>
      <c r="T472" t="s">
        <v>27</v>
      </c>
      <c r="U472">
        <v>47.88</v>
      </c>
      <c r="V472">
        <v>-105.3686</v>
      </c>
      <c r="W472">
        <v>0</v>
      </c>
      <c r="X472">
        <v>0.294387565868311</v>
      </c>
      <c r="Y472">
        <v>0</v>
      </c>
      <c r="Z472">
        <v>0.72036530744225602</v>
      </c>
      <c r="AA472">
        <v>-0.24264834754676401</v>
      </c>
      <c r="AB472">
        <v>1.7468578467239101E-3</v>
      </c>
      <c r="AC472">
        <v>-0.15897858707888399</v>
      </c>
      <c r="AD472">
        <v>3.3560264664477799E-3</v>
      </c>
    </row>
    <row r="473" spans="1:30" ht="15" customHeight="1" x14ac:dyDescent="0.3">
      <c r="A473" t="s">
        <v>457</v>
      </c>
      <c r="B473" t="s">
        <v>28</v>
      </c>
      <c r="C473">
        <v>40.130600000000001</v>
      </c>
      <c r="D473">
        <v>-99.827799999999996</v>
      </c>
      <c r="E473">
        <v>0</v>
      </c>
      <c r="F473">
        <v>0.39674090031049603</v>
      </c>
      <c r="G473">
        <v>0</v>
      </c>
      <c r="H473">
        <v>0.30136723800187898</v>
      </c>
      <c r="I473">
        <v>0</v>
      </c>
      <c r="J473">
        <v>0.33324093850602299</v>
      </c>
      <c r="K473">
        <v>0</v>
      </c>
      <c r="L473">
        <v>0.36628171601892701</v>
      </c>
      <c r="S473" t="s">
        <v>451</v>
      </c>
      <c r="T473" t="s">
        <v>27</v>
      </c>
      <c r="U473">
        <v>45.292499999999997</v>
      </c>
      <c r="V473">
        <v>-111.9478</v>
      </c>
      <c r="W473">
        <v>0</v>
      </c>
      <c r="X473">
        <v>0.31886853459320003</v>
      </c>
      <c r="Y473">
        <v>0</v>
      </c>
      <c r="Z473">
        <v>0.24396478440861399</v>
      </c>
      <c r="AA473">
        <v>-0.17332846181951</v>
      </c>
      <c r="AB473">
        <v>4.5629163633027E-4</v>
      </c>
      <c r="AC473">
        <v>-0.17530142491779299</v>
      </c>
      <c r="AD473">
        <v>4.8231262232264701E-4</v>
      </c>
    </row>
    <row r="474" spans="1:30" ht="15" customHeight="1" x14ac:dyDescent="0.3">
      <c r="A474" t="s">
        <v>458</v>
      </c>
      <c r="B474" t="s">
        <v>28</v>
      </c>
      <c r="C474">
        <v>41.668100000000003</v>
      </c>
      <c r="D474">
        <v>-103.1039</v>
      </c>
      <c r="E474">
        <v>6.3470839260312995E-2</v>
      </c>
      <c r="F474">
        <v>2.7993814547246799E-2</v>
      </c>
      <c r="G474">
        <v>0.11598862019914701</v>
      </c>
      <c r="H474">
        <v>3.5506246614237597E-2</v>
      </c>
      <c r="I474">
        <v>-0.124438122332859</v>
      </c>
      <c r="J474">
        <v>7.2329076312012495E-4</v>
      </c>
      <c r="K474">
        <v>-0.166884779516358</v>
      </c>
      <c r="L474">
        <v>4.2801413608669898E-4</v>
      </c>
      <c r="S474" t="s">
        <v>452</v>
      </c>
      <c r="T474" t="s">
        <v>28</v>
      </c>
      <c r="U474">
        <v>41.685299999999998</v>
      </c>
      <c r="V474">
        <v>-98.008300000000006</v>
      </c>
      <c r="W474">
        <v>-4.7622188674795E-2</v>
      </c>
      <c r="X474">
        <v>1.8339584965407099E-3</v>
      </c>
      <c r="Y474">
        <v>-0.22292515242508401</v>
      </c>
      <c r="Z474">
        <v>2.21021337028806E-4</v>
      </c>
      <c r="AA474">
        <v>-0.14122150946432199</v>
      </c>
      <c r="AB474">
        <v>6.5745168620282698E-3</v>
      </c>
      <c r="AC474">
        <v>-0.14122150946432199</v>
      </c>
      <c r="AD474">
        <v>6.5745168620282698E-3</v>
      </c>
    </row>
    <row r="475" spans="1:30" ht="15" customHeight="1" x14ac:dyDescent="0.3">
      <c r="A475" t="s">
        <v>459</v>
      </c>
      <c r="B475" t="s">
        <v>28</v>
      </c>
      <c r="C475">
        <v>41.408299999999997</v>
      </c>
      <c r="D475">
        <v>-99.674999999999997</v>
      </c>
      <c r="E475">
        <v>-3.0594668489405199E-2</v>
      </c>
      <c r="F475">
        <v>5.5551921317425597E-2</v>
      </c>
      <c r="G475">
        <v>-0.14688995215310999</v>
      </c>
      <c r="H475">
        <v>2.66766808527076E-2</v>
      </c>
      <c r="I475">
        <v>-7.8496240601503495E-2</v>
      </c>
      <c r="J475">
        <v>5.5404917364026703E-2</v>
      </c>
      <c r="K475">
        <v>-9.0963773069036205E-2</v>
      </c>
      <c r="L475">
        <v>3.5647737285381099E-2</v>
      </c>
      <c r="S475" t="s">
        <v>453</v>
      </c>
      <c r="T475" t="s">
        <v>28</v>
      </c>
      <c r="U475">
        <v>42.110300000000002</v>
      </c>
      <c r="V475">
        <v>-102.8967</v>
      </c>
      <c r="W475">
        <v>2.91955502115137E-2</v>
      </c>
      <c r="X475">
        <v>6.4704470570404501E-2</v>
      </c>
      <c r="Y475">
        <v>0</v>
      </c>
      <c r="Z475">
        <v>0.29258946852065099</v>
      </c>
      <c r="AA475">
        <v>-0.123508706550949</v>
      </c>
      <c r="AB475">
        <v>8.8807508531106305E-3</v>
      </c>
      <c r="AC475">
        <v>-0.121489939646614</v>
      </c>
      <c r="AD475">
        <v>1.38469786609063E-2</v>
      </c>
    </row>
    <row r="476" spans="1:30" ht="15" customHeight="1" x14ac:dyDescent="0.3">
      <c r="A476" t="s">
        <v>460</v>
      </c>
      <c r="B476" t="s">
        <v>28</v>
      </c>
      <c r="C476">
        <v>40.609200000000001</v>
      </c>
      <c r="D476">
        <v>-96.871899999999997</v>
      </c>
      <c r="E476">
        <v>-4.2351332877648598E-2</v>
      </c>
      <c r="F476">
        <v>4.7059642819618303E-2</v>
      </c>
      <c r="G476">
        <v>0</v>
      </c>
      <c r="H476">
        <v>0.13292590930547701</v>
      </c>
      <c r="I476">
        <v>-6.2351332877648602E-2</v>
      </c>
      <c r="J476">
        <v>4.1980501602789197E-2</v>
      </c>
      <c r="K476">
        <v>-9.4107997265892002E-2</v>
      </c>
      <c r="L476">
        <v>2.25246386347774E-2</v>
      </c>
      <c r="S476" t="s">
        <v>454</v>
      </c>
      <c r="T476" t="s">
        <v>28</v>
      </c>
      <c r="U476">
        <v>41.040799999999997</v>
      </c>
      <c r="V476">
        <v>-96.381100000000004</v>
      </c>
      <c r="W476">
        <v>0</v>
      </c>
      <c r="X476">
        <v>0.104200065232853</v>
      </c>
      <c r="Y476">
        <v>0</v>
      </c>
      <c r="Z476">
        <v>0.22646507079164399</v>
      </c>
      <c r="AA476">
        <v>-9.1593036479747897E-2</v>
      </c>
      <c r="AB476">
        <v>5.34889275906891E-2</v>
      </c>
      <c r="AC476">
        <v>-0.103805441343714</v>
      </c>
      <c r="AD476">
        <v>4.3893667303859102E-2</v>
      </c>
    </row>
    <row r="477" spans="1:30" ht="15" customHeight="1" x14ac:dyDescent="0.3">
      <c r="A477" t="s">
        <v>461</v>
      </c>
      <c r="B477" t="s">
        <v>28</v>
      </c>
      <c r="C477">
        <v>40.634399999999999</v>
      </c>
      <c r="D477">
        <v>-100.5219</v>
      </c>
      <c r="E477">
        <v>0</v>
      </c>
      <c r="F477">
        <v>0.34546489450026102</v>
      </c>
      <c r="G477">
        <v>0</v>
      </c>
      <c r="H477">
        <v>0.30986151410960799</v>
      </c>
      <c r="I477">
        <v>-8.6012504805014697E-2</v>
      </c>
      <c r="J477">
        <v>3.01554909647045E-2</v>
      </c>
      <c r="K477">
        <v>-0.119635838739792</v>
      </c>
      <c r="L477">
        <v>9.4494277481989696E-3</v>
      </c>
      <c r="S477" t="s">
        <v>455</v>
      </c>
      <c r="T477" t="s">
        <v>28</v>
      </c>
      <c r="U477">
        <v>42.513599999999997</v>
      </c>
      <c r="V477">
        <v>-99.030299999999997</v>
      </c>
      <c r="W477">
        <v>0</v>
      </c>
      <c r="X477">
        <v>0.17731768717791499</v>
      </c>
      <c r="Y477">
        <v>0</v>
      </c>
      <c r="Z477">
        <v>0.47183079564633601</v>
      </c>
      <c r="AA477">
        <v>-0.12617117971792299</v>
      </c>
      <c r="AB477">
        <v>2.0449638473166502E-2</v>
      </c>
      <c r="AC477">
        <v>-0.127756394618672</v>
      </c>
      <c r="AD477">
        <v>2.5939289488694499E-2</v>
      </c>
    </row>
    <row r="478" spans="1:30" ht="15" customHeight="1" x14ac:dyDescent="0.3">
      <c r="A478" t="s">
        <v>462</v>
      </c>
      <c r="B478" t="s">
        <v>28</v>
      </c>
      <c r="C478">
        <v>41.2483</v>
      </c>
      <c r="D478">
        <v>-97.058099999999996</v>
      </c>
      <c r="E478">
        <v>-4.1230590068644803E-2</v>
      </c>
      <c r="F478">
        <v>1.6194789185341799E-2</v>
      </c>
      <c r="G478">
        <v>-0.181027112899453</v>
      </c>
      <c r="H478">
        <v>1.23349752222519E-3</v>
      </c>
      <c r="I478">
        <v>0</v>
      </c>
      <c r="J478">
        <v>0.73130465433643699</v>
      </c>
      <c r="K478">
        <v>0</v>
      </c>
      <c r="L478">
        <v>0.71566494561737104</v>
      </c>
      <c r="S478" t="s">
        <v>456</v>
      </c>
      <c r="T478" t="s">
        <v>28</v>
      </c>
      <c r="U478">
        <v>40.370600000000003</v>
      </c>
      <c r="V478">
        <v>-95.746899999999997</v>
      </c>
      <c r="W478">
        <v>0</v>
      </c>
      <c r="X478">
        <v>0.203067693064543</v>
      </c>
      <c r="Y478">
        <v>-0.12939738889961</v>
      </c>
      <c r="Z478">
        <v>4.08663418773813E-2</v>
      </c>
      <c r="AA478">
        <v>0</v>
      </c>
      <c r="AB478">
        <v>0.35726643023176802</v>
      </c>
      <c r="AC478">
        <v>0</v>
      </c>
      <c r="AD478">
        <v>0.44324678006885698</v>
      </c>
    </row>
    <row r="479" spans="1:30" ht="15" customHeight="1" x14ac:dyDescent="0.3">
      <c r="A479" t="s">
        <v>463</v>
      </c>
      <c r="B479" t="s">
        <v>28</v>
      </c>
      <c r="C479">
        <v>40.073900000000002</v>
      </c>
      <c r="D479">
        <v>-97.166899999999998</v>
      </c>
      <c r="E479">
        <v>-9.4244702665755103E-2</v>
      </c>
      <c r="F479">
        <v>3.1566121773755301E-3</v>
      </c>
      <c r="G479">
        <v>-0.16098427887901501</v>
      </c>
      <c r="H479">
        <v>8.9448486460831506E-3</v>
      </c>
      <c r="I479">
        <v>0</v>
      </c>
      <c r="J479">
        <v>0.743721671294021</v>
      </c>
      <c r="K479">
        <v>0</v>
      </c>
      <c r="L479">
        <v>0.17498791923062401</v>
      </c>
      <c r="S479" t="s">
        <v>457</v>
      </c>
      <c r="T479" t="s">
        <v>28</v>
      </c>
      <c r="U479">
        <v>40.130600000000001</v>
      </c>
      <c r="V479">
        <v>-99.827799999999996</v>
      </c>
      <c r="W479">
        <v>0</v>
      </c>
      <c r="X479">
        <v>0.53387685903166804</v>
      </c>
      <c r="Y479">
        <v>0</v>
      </c>
      <c r="Z479">
        <v>0.39211990276797698</v>
      </c>
      <c r="AA479">
        <v>0</v>
      </c>
      <c r="AB479">
        <v>0.15951587022859801</v>
      </c>
      <c r="AC479">
        <v>0</v>
      </c>
      <c r="AD479">
        <v>0.26040478228370301</v>
      </c>
    </row>
    <row r="480" spans="1:30" ht="15" customHeight="1" x14ac:dyDescent="0.3">
      <c r="A480" t="s">
        <v>1006</v>
      </c>
      <c r="B480" t="s">
        <v>28</v>
      </c>
      <c r="C480">
        <v>40.642200000000003</v>
      </c>
      <c r="D480">
        <v>-97.592799999999997</v>
      </c>
      <c r="E480">
        <v>-0.107532051282051</v>
      </c>
      <c r="F480">
        <v>4.16065642951968E-4</v>
      </c>
      <c r="G480">
        <v>-0.26604853479853502</v>
      </c>
      <c r="H480">
        <v>6.0746338563420397E-4</v>
      </c>
      <c r="I480">
        <v>0</v>
      </c>
      <c r="J480">
        <v>0.70452964221461001</v>
      </c>
      <c r="K480">
        <v>0</v>
      </c>
      <c r="L480">
        <v>0.24053468604377801</v>
      </c>
      <c r="S480" t="s">
        <v>458</v>
      </c>
      <c r="T480" t="s">
        <v>28</v>
      </c>
      <c r="U480">
        <v>41.668100000000003</v>
      </c>
      <c r="V480">
        <v>-103.1039</v>
      </c>
      <c r="W480">
        <v>6.9819819819819898E-2</v>
      </c>
      <c r="X480">
        <v>2.1056058087283901E-2</v>
      </c>
      <c r="Y480">
        <v>0.12652721214365101</v>
      </c>
      <c r="Z480">
        <v>2.7103234597576499E-2</v>
      </c>
      <c r="AA480">
        <v>-0.12513883746760501</v>
      </c>
      <c r="AB480">
        <v>1.1976209302773501E-3</v>
      </c>
      <c r="AC480">
        <v>-0.16854868567197301</v>
      </c>
      <c r="AD480">
        <v>7.2897537224885596E-4</v>
      </c>
    </row>
    <row r="481" spans="1:30" ht="15" customHeight="1" x14ac:dyDescent="0.3">
      <c r="A481" t="s">
        <v>464</v>
      </c>
      <c r="B481" t="s">
        <v>28</v>
      </c>
      <c r="C481">
        <v>40.539400000000001</v>
      </c>
      <c r="D481">
        <v>-97.590599999999995</v>
      </c>
      <c r="E481">
        <v>-7.1223513328776203E-2</v>
      </c>
      <c r="F481">
        <v>1.34366705783399E-3</v>
      </c>
      <c r="G481">
        <v>-0.12586466165413501</v>
      </c>
      <c r="H481">
        <v>3.61678524597372E-2</v>
      </c>
      <c r="I481">
        <v>-0.11097744360902199</v>
      </c>
      <c r="J481">
        <v>1.06224999526584E-4</v>
      </c>
      <c r="K481">
        <v>-0.16174982911825</v>
      </c>
      <c r="L481" s="32" t="s">
        <v>1389</v>
      </c>
      <c r="S481" t="s">
        <v>459</v>
      </c>
      <c r="T481" t="s">
        <v>28</v>
      </c>
      <c r="U481">
        <v>41.408299999999997</v>
      </c>
      <c r="V481">
        <v>-99.674999999999997</v>
      </c>
      <c r="W481">
        <v>-3.8010613353079203E-2</v>
      </c>
      <c r="X481">
        <v>2.56765282544399E-2</v>
      </c>
      <c r="Y481">
        <v>-0.19680982352215201</v>
      </c>
      <c r="Z481">
        <v>4.4245655383554098E-3</v>
      </c>
      <c r="AA481">
        <v>-8.2037516969023894E-2</v>
      </c>
      <c r="AB481">
        <v>6.2166392775186603E-2</v>
      </c>
      <c r="AC481">
        <v>-9.3514747624336605E-2</v>
      </c>
      <c r="AD481">
        <v>4.4093424233248198E-2</v>
      </c>
    </row>
    <row r="482" spans="1:30" ht="15" customHeight="1" x14ac:dyDescent="0.3">
      <c r="A482" t="s">
        <v>465</v>
      </c>
      <c r="B482" t="s">
        <v>28</v>
      </c>
      <c r="C482">
        <v>41.4514</v>
      </c>
      <c r="D482">
        <v>-97.764399999999995</v>
      </c>
      <c r="E482">
        <v>-4.3882433356117502E-2</v>
      </c>
      <c r="F482">
        <v>1.0600565144061699E-2</v>
      </c>
      <c r="G482">
        <v>-0.16539986329459999</v>
      </c>
      <c r="H482">
        <v>4.2290760541628799E-3</v>
      </c>
      <c r="I482">
        <v>-8.25974025974026E-2</v>
      </c>
      <c r="J482">
        <v>2.7709805932750801E-2</v>
      </c>
      <c r="K482">
        <v>-7.7170198222829695E-2</v>
      </c>
      <c r="L482">
        <v>6.87833355766998E-2</v>
      </c>
      <c r="S482" t="s">
        <v>460</v>
      </c>
      <c r="T482" t="s">
        <v>28</v>
      </c>
      <c r="U482">
        <v>40.609200000000001</v>
      </c>
      <c r="V482">
        <v>-96.871899999999997</v>
      </c>
      <c r="W482">
        <v>-5.0382574355177102E-2</v>
      </c>
      <c r="X482">
        <v>2.7655281238981901E-2</v>
      </c>
      <c r="Y482">
        <v>-0.130754041712946</v>
      </c>
      <c r="Z482">
        <v>5.7434230514077401E-2</v>
      </c>
      <c r="AA482">
        <v>-6.3032210292484306E-2</v>
      </c>
      <c r="AB482">
        <v>5.4353017630083697E-2</v>
      </c>
      <c r="AC482">
        <v>-9.8944835246205107E-2</v>
      </c>
      <c r="AD482">
        <v>2.4018069679075899E-2</v>
      </c>
    </row>
    <row r="483" spans="1:30" ht="15" customHeight="1" x14ac:dyDescent="0.3">
      <c r="A483" t="s">
        <v>466</v>
      </c>
      <c r="B483" t="s">
        <v>28</v>
      </c>
      <c r="C483">
        <v>40.939399999999999</v>
      </c>
      <c r="D483">
        <v>-100.1514</v>
      </c>
      <c r="E483">
        <v>-5.3233082706766501E-2</v>
      </c>
      <c r="F483">
        <v>1.7603574360134901E-2</v>
      </c>
      <c r="G483">
        <v>-0.205399863294599</v>
      </c>
      <c r="H483">
        <v>3.8184786106241797E-4</v>
      </c>
      <c r="I483">
        <v>-6.33902939166094E-2</v>
      </c>
      <c r="J483">
        <v>6.7004125607582996E-2</v>
      </c>
      <c r="K483">
        <v>-0.113451811346548</v>
      </c>
      <c r="L483">
        <v>5.5069305955949702E-3</v>
      </c>
      <c r="S483" t="s">
        <v>461</v>
      </c>
      <c r="T483" t="s">
        <v>28</v>
      </c>
      <c r="U483">
        <v>40.634399999999999</v>
      </c>
      <c r="V483">
        <v>-100.5219</v>
      </c>
      <c r="W483">
        <v>0</v>
      </c>
      <c r="X483">
        <v>0.191894849248292</v>
      </c>
      <c r="Y483">
        <v>0</v>
      </c>
      <c r="Z483">
        <v>0.185528447535276</v>
      </c>
      <c r="AA483">
        <v>-9.6306843264014494E-2</v>
      </c>
      <c r="AB483">
        <v>2.3803710252901199E-2</v>
      </c>
      <c r="AC483">
        <v>-0.13348646160184899</v>
      </c>
      <c r="AD483">
        <v>7.0015696881302004E-3</v>
      </c>
    </row>
    <row r="484" spans="1:30" ht="15" customHeight="1" x14ac:dyDescent="0.3">
      <c r="A484" t="s">
        <v>467</v>
      </c>
      <c r="B484" t="s">
        <v>28</v>
      </c>
      <c r="C484">
        <v>42.6858</v>
      </c>
      <c r="D484">
        <v>-103.88420000000001</v>
      </c>
      <c r="E484">
        <v>0</v>
      </c>
      <c r="F484">
        <v>0.88114053453197805</v>
      </c>
      <c r="G484">
        <v>0</v>
      </c>
      <c r="H484">
        <v>0.995417030023657</v>
      </c>
      <c r="I484">
        <v>0</v>
      </c>
      <c r="J484">
        <v>0.207862009593834</v>
      </c>
      <c r="K484">
        <v>0</v>
      </c>
      <c r="L484">
        <v>0.242069330973849</v>
      </c>
      <c r="S484" t="s">
        <v>462</v>
      </c>
      <c r="T484" t="s">
        <v>28</v>
      </c>
      <c r="U484">
        <v>41.249200000000002</v>
      </c>
      <c r="V484">
        <v>-97.132800000000003</v>
      </c>
      <c r="W484">
        <v>-4.1642549360087801E-2</v>
      </c>
      <c r="X484">
        <v>1.8378746498163501E-2</v>
      </c>
      <c r="Y484">
        <v>-0.18258408900894099</v>
      </c>
      <c r="Z484">
        <v>1.54719765615955E-3</v>
      </c>
      <c r="AA484">
        <v>0</v>
      </c>
      <c r="AB484">
        <v>0.53006146463637405</v>
      </c>
      <c r="AC484">
        <v>0</v>
      </c>
      <c r="AD484">
        <v>0.47667943465261398</v>
      </c>
    </row>
    <row r="485" spans="1:30" ht="15" customHeight="1" x14ac:dyDescent="0.3">
      <c r="A485" t="s">
        <v>468</v>
      </c>
      <c r="B485" t="s">
        <v>28</v>
      </c>
      <c r="C485">
        <v>42.616700000000002</v>
      </c>
      <c r="D485">
        <v>-97.260800000000003</v>
      </c>
      <c r="E485">
        <v>-6.8888005090677398E-2</v>
      </c>
      <c r="F485">
        <v>7.9857686414993895E-4</v>
      </c>
      <c r="G485">
        <v>-0.303739261851733</v>
      </c>
      <c r="H485" s="32" t="s">
        <v>1390</v>
      </c>
      <c r="I485">
        <v>-0.10935730194082</v>
      </c>
      <c r="J485">
        <v>2.3378779416909801E-2</v>
      </c>
      <c r="K485">
        <v>-0.100697581928094</v>
      </c>
      <c r="L485">
        <v>3.1894655378675703E-2</v>
      </c>
      <c r="S485" t="s">
        <v>463</v>
      </c>
      <c r="T485" t="s">
        <v>28</v>
      </c>
      <c r="U485">
        <v>40.073900000000002</v>
      </c>
      <c r="V485">
        <v>-97.166899999999998</v>
      </c>
      <c r="W485">
        <v>-0.100487473775145</v>
      </c>
      <c r="X485">
        <v>3.4311329771479502E-3</v>
      </c>
      <c r="Y485">
        <v>-0.172837220782426</v>
      </c>
      <c r="Z485">
        <v>9.4630818400682805E-3</v>
      </c>
      <c r="AA485">
        <v>0</v>
      </c>
      <c r="AB485">
        <v>0.44133209018449299</v>
      </c>
      <c r="AC485">
        <v>-7.9723559175614203E-2</v>
      </c>
      <c r="AD485">
        <v>9.2899715663130197E-2</v>
      </c>
    </row>
    <row r="486" spans="1:30" ht="15" customHeight="1" x14ac:dyDescent="0.3">
      <c r="A486" t="s">
        <v>469</v>
      </c>
      <c r="B486" t="s">
        <v>28</v>
      </c>
      <c r="C486">
        <v>40.647199999999998</v>
      </c>
      <c r="D486">
        <v>-98.383600000000001</v>
      </c>
      <c r="E486">
        <v>-8.3855092276144794E-2</v>
      </c>
      <c r="F486">
        <v>1.21666123564019E-3</v>
      </c>
      <c r="G486">
        <v>-0.238865345181134</v>
      </c>
      <c r="H486" s="32" t="s">
        <v>1391</v>
      </c>
      <c r="I486">
        <v>0</v>
      </c>
      <c r="J486">
        <v>0.11480469042928799</v>
      </c>
      <c r="K486">
        <v>-8.1872863978126806E-2</v>
      </c>
      <c r="L486">
        <v>7.5992490926890796E-2</v>
      </c>
      <c r="S486" t="s">
        <v>1006</v>
      </c>
      <c r="T486" t="s">
        <v>28</v>
      </c>
      <c r="U486">
        <v>40.642200000000003</v>
      </c>
      <c r="V486">
        <v>-97.592799999999997</v>
      </c>
      <c r="W486">
        <v>-0.107532051282051</v>
      </c>
      <c r="X486">
        <v>4.1606564295197001E-4</v>
      </c>
      <c r="Y486">
        <v>-0.26604853479853502</v>
      </c>
      <c r="Z486">
        <v>6.0746338563420603E-4</v>
      </c>
      <c r="AA486">
        <v>0</v>
      </c>
      <c r="AB486">
        <v>0.70452964221461001</v>
      </c>
      <c r="AC486">
        <v>0</v>
      </c>
      <c r="AD486">
        <v>0.24053468604377801</v>
      </c>
    </row>
    <row r="487" spans="1:30" ht="15" customHeight="1" x14ac:dyDescent="0.3">
      <c r="A487" t="s">
        <v>470</v>
      </c>
      <c r="B487" t="s">
        <v>28</v>
      </c>
      <c r="C487">
        <v>40.174999999999997</v>
      </c>
      <c r="D487">
        <v>-97.590299999999999</v>
      </c>
      <c r="E487">
        <v>-8.2583732057415801E-2</v>
      </c>
      <c r="F487">
        <v>1.1809414243483101E-2</v>
      </c>
      <c r="G487">
        <v>-0.15548872180451001</v>
      </c>
      <c r="H487">
        <v>8.5581146340461805E-3</v>
      </c>
      <c r="I487">
        <v>-6.5741626794258698E-2</v>
      </c>
      <c r="J487">
        <v>5.77620956455892E-2</v>
      </c>
      <c r="K487">
        <v>-0.10311688311688399</v>
      </c>
      <c r="L487">
        <v>1.81227723359049E-2</v>
      </c>
      <c r="S487" t="s">
        <v>464</v>
      </c>
      <c r="T487" t="s">
        <v>28</v>
      </c>
      <c r="U487">
        <v>40.531399999999998</v>
      </c>
      <c r="V487">
        <v>-97.596400000000003</v>
      </c>
      <c r="W487">
        <v>-8.1111933851660101E-2</v>
      </c>
      <c r="X487">
        <v>6.9057429954945903E-4</v>
      </c>
      <c r="Y487">
        <v>-0.15849068246328599</v>
      </c>
      <c r="Z487">
        <v>1.3557980594001999E-2</v>
      </c>
      <c r="AA487">
        <v>-0.119060841663581</v>
      </c>
      <c r="AB487" s="7">
        <v>9.3211125109871301E-5</v>
      </c>
      <c r="AC487">
        <v>-0.16345797852647201</v>
      </c>
      <c r="AD487">
        <v>1.3297138580275201E-4</v>
      </c>
    </row>
    <row r="488" spans="1:30" ht="15" customHeight="1" x14ac:dyDescent="0.3">
      <c r="A488" t="s">
        <v>471</v>
      </c>
      <c r="B488" t="s">
        <v>28</v>
      </c>
      <c r="C488">
        <v>40.451700000000002</v>
      </c>
      <c r="D488">
        <v>-99.380300000000005</v>
      </c>
      <c r="E488">
        <v>-0.10668489405331499</v>
      </c>
      <c r="F488" s="32" t="s">
        <v>1392</v>
      </c>
      <c r="G488">
        <v>-0.28211893369788099</v>
      </c>
      <c r="H488" s="32" t="s">
        <v>1393</v>
      </c>
      <c r="I488">
        <v>0</v>
      </c>
      <c r="J488">
        <v>0.64959614992800396</v>
      </c>
      <c r="K488">
        <v>0</v>
      </c>
      <c r="L488">
        <v>0.80885231956242598</v>
      </c>
      <c r="S488" t="s">
        <v>465</v>
      </c>
      <c r="T488" t="s">
        <v>28</v>
      </c>
      <c r="U488">
        <v>41.4514</v>
      </c>
      <c r="V488">
        <v>-97.764399999999995</v>
      </c>
      <c r="W488">
        <v>-5.0845365913859103E-2</v>
      </c>
      <c r="X488">
        <v>5.8165675473950303E-3</v>
      </c>
      <c r="Y488">
        <v>-0.18715290633098899</v>
      </c>
      <c r="Z488">
        <v>2.4947371833874501E-3</v>
      </c>
      <c r="AA488">
        <v>-9.8142663211156403E-2</v>
      </c>
      <c r="AB488">
        <v>1.2946902998348201E-2</v>
      </c>
      <c r="AC488">
        <v>-9.0799703813402605E-2</v>
      </c>
      <c r="AD488">
        <v>4.1348141542598402E-2</v>
      </c>
    </row>
    <row r="489" spans="1:30" ht="15" customHeight="1" x14ac:dyDescent="0.3">
      <c r="A489" t="s">
        <v>472</v>
      </c>
      <c r="B489" t="s">
        <v>28</v>
      </c>
      <c r="C489">
        <v>40.5092</v>
      </c>
      <c r="D489">
        <v>-101.6514</v>
      </c>
      <c r="E489">
        <v>0</v>
      </c>
      <c r="F489">
        <v>0.49184386767816302</v>
      </c>
      <c r="G489">
        <v>0</v>
      </c>
      <c r="H489">
        <v>0.910932126340806</v>
      </c>
      <c r="I489">
        <v>0</v>
      </c>
      <c r="J489">
        <v>0.67374959437971904</v>
      </c>
      <c r="K489">
        <v>0</v>
      </c>
      <c r="L489">
        <v>0.91486876864234601</v>
      </c>
      <c r="S489" t="s">
        <v>466</v>
      </c>
      <c r="T489" t="s">
        <v>28</v>
      </c>
      <c r="U489">
        <v>40.939399999999999</v>
      </c>
      <c r="V489">
        <v>-100.1514</v>
      </c>
      <c r="W489">
        <v>-5.6707392323830999E-2</v>
      </c>
      <c r="X489">
        <v>1.91886449496948E-2</v>
      </c>
      <c r="Y489">
        <v>-0.21455016660496201</v>
      </c>
      <c r="Z489">
        <v>5.3525673255866001E-4</v>
      </c>
      <c r="AA489">
        <v>-6.8308034061458897E-2</v>
      </c>
      <c r="AB489">
        <v>6.73756836889432E-2</v>
      </c>
      <c r="AC489">
        <v>-0.11165617672467</v>
      </c>
      <c r="AD489">
        <v>1.1019518208170801E-2</v>
      </c>
    </row>
    <row r="490" spans="1:30" ht="15" customHeight="1" x14ac:dyDescent="0.3">
      <c r="A490" t="s">
        <v>473</v>
      </c>
      <c r="B490" t="s">
        <v>28</v>
      </c>
      <c r="C490">
        <v>41.2453</v>
      </c>
      <c r="D490">
        <v>-103.6344</v>
      </c>
      <c r="E490">
        <v>3.4015345268542101E-2</v>
      </c>
      <c r="F490">
        <v>1.8651579046658099E-2</v>
      </c>
      <c r="G490">
        <v>0.14793569601753701</v>
      </c>
      <c r="H490">
        <v>2.1032739163738601E-2</v>
      </c>
      <c r="I490">
        <v>0</v>
      </c>
      <c r="J490">
        <v>0.881992464106652</v>
      </c>
      <c r="K490">
        <v>0</v>
      </c>
      <c r="L490">
        <v>0.61621471061552202</v>
      </c>
      <c r="S490" t="s">
        <v>467</v>
      </c>
      <c r="T490" t="s">
        <v>28</v>
      </c>
      <c r="U490">
        <v>42.6858</v>
      </c>
      <c r="V490">
        <v>-103.88420000000001</v>
      </c>
      <c r="W490">
        <v>0</v>
      </c>
      <c r="X490">
        <v>0.92065307551236997</v>
      </c>
      <c r="Y490">
        <v>0</v>
      </c>
      <c r="Z490">
        <v>0.61582534449862103</v>
      </c>
      <c r="AA490">
        <v>0</v>
      </c>
      <c r="AB490">
        <v>0.12536654251286</v>
      </c>
      <c r="AC490">
        <v>0</v>
      </c>
      <c r="AD490">
        <v>0.12536654251286</v>
      </c>
    </row>
    <row r="491" spans="1:30" ht="15" customHeight="1" x14ac:dyDescent="0.3">
      <c r="A491" t="s">
        <v>474</v>
      </c>
      <c r="B491" t="s">
        <v>28</v>
      </c>
      <c r="C491">
        <v>41.148899999999998</v>
      </c>
      <c r="D491">
        <v>-102.6361</v>
      </c>
      <c r="E491">
        <v>0</v>
      </c>
      <c r="F491">
        <v>0.176183179681559</v>
      </c>
      <c r="G491">
        <v>0</v>
      </c>
      <c r="H491">
        <v>0.30012636822633099</v>
      </c>
      <c r="I491">
        <v>0</v>
      </c>
      <c r="J491">
        <v>0.33840440458190302</v>
      </c>
      <c r="K491">
        <v>0</v>
      </c>
      <c r="L491">
        <v>0.21793374204549201</v>
      </c>
      <c r="S491" t="s">
        <v>468</v>
      </c>
      <c r="T491" t="s">
        <v>28</v>
      </c>
      <c r="U491">
        <v>42.616700000000002</v>
      </c>
      <c r="V491">
        <v>-97.260800000000003</v>
      </c>
      <c r="W491">
        <v>-7.2476683633072303E-2</v>
      </c>
      <c r="X491">
        <v>8.4314852045495002E-4</v>
      </c>
      <c r="Y491">
        <v>-0.335695975339529</v>
      </c>
      <c r="Z491" s="7">
        <v>6.0792140124285499E-7</v>
      </c>
      <c r="AA491">
        <v>-0.123244895040147</v>
      </c>
      <c r="AB491">
        <v>1.4736408008481999E-2</v>
      </c>
      <c r="AC491">
        <v>-0.11321699694194901</v>
      </c>
      <c r="AD491">
        <v>2.1623767269993099E-2</v>
      </c>
    </row>
    <row r="492" spans="1:30" ht="15" customHeight="1" x14ac:dyDescent="0.3">
      <c r="A492" t="s">
        <v>475</v>
      </c>
      <c r="B492" t="s">
        <v>28</v>
      </c>
      <c r="C492">
        <v>41.2789</v>
      </c>
      <c r="D492">
        <v>-98.969700000000003</v>
      </c>
      <c r="E492">
        <v>-7.0744260840457096E-2</v>
      </c>
      <c r="F492" s="32" t="s">
        <v>1394</v>
      </c>
      <c r="G492">
        <v>-0.22603551527906601</v>
      </c>
      <c r="H492">
        <v>2.7443113462507498E-4</v>
      </c>
      <c r="I492">
        <v>-9.7750704331378599E-2</v>
      </c>
      <c r="J492">
        <v>3.6035784894313798E-2</v>
      </c>
      <c r="K492">
        <v>-0.12754604381189599</v>
      </c>
      <c r="L492">
        <v>1.11192543392217E-2</v>
      </c>
      <c r="S492" t="s">
        <v>469</v>
      </c>
      <c r="T492" t="s">
        <v>28</v>
      </c>
      <c r="U492">
        <v>40.647199999999998</v>
      </c>
      <c r="V492">
        <v>-98.383600000000001</v>
      </c>
      <c r="W492">
        <v>-9.2342342342342495E-2</v>
      </c>
      <c r="X492">
        <v>8.46933735445929E-4</v>
      </c>
      <c r="Y492">
        <v>-0.26045908922621303</v>
      </c>
      <c r="Z492" s="7">
        <v>6.36230139943347E-5</v>
      </c>
      <c r="AA492">
        <v>-5.6090336912254901E-2</v>
      </c>
      <c r="AB492">
        <v>9.1860847277001001E-2</v>
      </c>
      <c r="AC492">
        <v>-8.2963100086388006E-2</v>
      </c>
      <c r="AD492">
        <v>9.4588758945863993E-2</v>
      </c>
    </row>
    <row r="493" spans="1:30" ht="15" customHeight="1" x14ac:dyDescent="0.3">
      <c r="A493" t="s">
        <v>476</v>
      </c>
      <c r="B493" t="s">
        <v>28</v>
      </c>
      <c r="C493">
        <v>41.8292</v>
      </c>
      <c r="D493">
        <v>-97.45</v>
      </c>
      <c r="E493">
        <v>-5.3572716562881997E-2</v>
      </c>
      <c r="F493">
        <v>4.3176671333264496E-3</v>
      </c>
      <c r="G493">
        <v>-0.33685280576058102</v>
      </c>
      <c r="H493" s="32" t="s">
        <v>1395</v>
      </c>
      <c r="I493">
        <v>-0.123292981992161</v>
      </c>
      <c r="J493">
        <v>2.7059883560940998E-2</v>
      </c>
      <c r="K493">
        <v>-0.123292981992161</v>
      </c>
      <c r="L493">
        <v>2.7059883560940998E-2</v>
      </c>
      <c r="S493" t="s">
        <v>470</v>
      </c>
      <c r="T493" t="s">
        <v>28</v>
      </c>
      <c r="U493">
        <v>40.174999999999997</v>
      </c>
      <c r="V493">
        <v>-97.590299999999999</v>
      </c>
      <c r="W493">
        <v>-9.1540170307294E-2</v>
      </c>
      <c r="X493">
        <v>9.4382677659356606E-3</v>
      </c>
      <c r="Y493">
        <v>-0.169813649265705</v>
      </c>
      <c r="Z493">
        <v>7.9764644772768907E-3</v>
      </c>
      <c r="AA493">
        <v>-6.3865235098111595E-2</v>
      </c>
      <c r="AB493">
        <v>8.3240147358881106E-2</v>
      </c>
      <c r="AC493">
        <v>-0.10881772183141999</v>
      </c>
      <c r="AD493">
        <v>2.00335729343071E-2</v>
      </c>
    </row>
    <row r="494" spans="1:30" ht="15" customHeight="1" x14ac:dyDescent="0.3">
      <c r="A494" t="s">
        <v>477</v>
      </c>
      <c r="B494" t="s">
        <v>28</v>
      </c>
      <c r="C494">
        <v>40.228900000000003</v>
      </c>
      <c r="D494">
        <v>-100.61</v>
      </c>
      <c r="E494">
        <v>0</v>
      </c>
      <c r="F494">
        <v>0.61728728548853895</v>
      </c>
      <c r="G494">
        <v>0</v>
      </c>
      <c r="H494">
        <v>0.51387800287499397</v>
      </c>
      <c r="I494">
        <v>0</v>
      </c>
      <c r="J494">
        <v>0.32373368828544502</v>
      </c>
      <c r="K494">
        <v>0</v>
      </c>
      <c r="L494">
        <v>0.51571056030147799</v>
      </c>
      <c r="S494" t="s">
        <v>471</v>
      </c>
      <c r="T494" t="s">
        <v>28</v>
      </c>
      <c r="U494">
        <v>40.451700000000002</v>
      </c>
      <c r="V494">
        <v>-99.380300000000005</v>
      </c>
      <c r="W494">
        <v>-0.11449463161791899</v>
      </c>
      <c r="X494" s="7">
        <v>1.7277471015865899E-5</v>
      </c>
      <c r="Y494">
        <v>-0.29668024188572201</v>
      </c>
      <c r="Z494" s="7">
        <v>1.0636964888279701E-6</v>
      </c>
      <c r="AA494">
        <v>0</v>
      </c>
      <c r="AB494">
        <v>0.45212438096877</v>
      </c>
      <c r="AC494">
        <v>0</v>
      </c>
      <c r="AD494">
        <v>0.88007369090652199</v>
      </c>
    </row>
    <row r="495" spans="1:30" ht="15" customHeight="1" x14ac:dyDescent="0.3">
      <c r="A495" t="s">
        <v>1007</v>
      </c>
      <c r="B495" t="s">
        <v>28</v>
      </c>
      <c r="C495">
        <v>42.919400000000003</v>
      </c>
      <c r="D495">
        <v>-101.7089</v>
      </c>
      <c r="E495">
        <v>0</v>
      </c>
      <c r="F495">
        <v>0.571603551603175</v>
      </c>
      <c r="G495">
        <v>0</v>
      </c>
      <c r="H495">
        <v>0.41481586316455699</v>
      </c>
      <c r="I495">
        <v>-0.15690147619523701</v>
      </c>
      <c r="J495">
        <v>1.7221954049238701E-2</v>
      </c>
      <c r="K495">
        <v>-0.15690147619523701</v>
      </c>
      <c r="L495">
        <v>1.7221954049238701E-2</v>
      </c>
      <c r="S495" t="s">
        <v>472</v>
      </c>
      <c r="T495" t="s">
        <v>28</v>
      </c>
      <c r="U495">
        <v>40.5092</v>
      </c>
      <c r="V495">
        <v>-101.6514</v>
      </c>
      <c r="W495">
        <v>0</v>
      </c>
      <c r="X495">
        <v>0.60391052431389203</v>
      </c>
      <c r="Y495">
        <v>0</v>
      </c>
      <c r="Z495">
        <v>0.41315452495710397</v>
      </c>
      <c r="AA495">
        <v>0</v>
      </c>
      <c r="AB495">
        <v>0.81457561860513605</v>
      </c>
      <c r="AC495">
        <v>0</v>
      </c>
      <c r="AD495">
        <v>0.96911539538520297</v>
      </c>
    </row>
    <row r="496" spans="1:30" ht="15" customHeight="1" x14ac:dyDescent="0.3">
      <c r="A496" t="s">
        <v>478</v>
      </c>
      <c r="B496" t="s">
        <v>28</v>
      </c>
      <c r="C496">
        <v>40.515599999999999</v>
      </c>
      <c r="D496">
        <v>-98.951400000000007</v>
      </c>
      <c r="E496">
        <v>-7.0143540669856397E-2</v>
      </c>
      <c r="F496">
        <v>3.0950596165312001E-3</v>
      </c>
      <c r="G496">
        <v>-0.189692412850307</v>
      </c>
      <c r="H496">
        <v>2.1536161058925301E-3</v>
      </c>
      <c r="I496">
        <v>-6.0751879699247897E-2</v>
      </c>
      <c r="J496">
        <v>6.6680407091191399E-2</v>
      </c>
      <c r="K496">
        <v>-8.1244019138755702E-2</v>
      </c>
      <c r="L496">
        <v>6.3194004220448199E-2</v>
      </c>
      <c r="S496" t="s">
        <v>473</v>
      </c>
      <c r="T496" t="s">
        <v>28</v>
      </c>
      <c r="U496">
        <v>41.2453</v>
      </c>
      <c r="V496">
        <v>-103.6344</v>
      </c>
      <c r="W496">
        <v>3.4015345268542101E-2</v>
      </c>
      <c r="X496">
        <v>1.8651579046658099E-2</v>
      </c>
      <c r="Y496">
        <v>0.14793569601753701</v>
      </c>
      <c r="Z496">
        <v>2.1032739163738601E-2</v>
      </c>
      <c r="AA496">
        <v>0</v>
      </c>
      <c r="AB496">
        <v>0.881992464106652</v>
      </c>
      <c r="AC496">
        <v>0</v>
      </c>
      <c r="AD496">
        <v>0.61621471061552202</v>
      </c>
    </row>
    <row r="497" spans="1:30" ht="15" customHeight="1" x14ac:dyDescent="0.3">
      <c r="A497" t="s">
        <v>1008</v>
      </c>
      <c r="B497" t="s">
        <v>28</v>
      </c>
      <c r="C497">
        <v>41.496899999999997</v>
      </c>
      <c r="D497">
        <v>-98.7714</v>
      </c>
      <c r="E497">
        <v>-4.4411915143740002E-2</v>
      </c>
      <c r="F497">
        <v>6.2729056960094598E-3</v>
      </c>
      <c r="G497">
        <v>-0.26985296818879301</v>
      </c>
      <c r="H497">
        <v>1.3669713694270701E-4</v>
      </c>
      <c r="I497">
        <v>-9.2775575142214003E-2</v>
      </c>
      <c r="J497">
        <v>5.1383357602698902E-2</v>
      </c>
      <c r="K497">
        <v>-0.102666240897056</v>
      </c>
      <c r="L497">
        <v>4.4377600391989902E-2</v>
      </c>
      <c r="S497" t="s">
        <v>474</v>
      </c>
      <c r="T497" t="s">
        <v>28</v>
      </c>
      <c r="U497">
        <v>41.148899999999998</v>
      </c>
      <c r="V497">
        <v>-102.6361</v>
      </c>
      <c r="W497">
        <v>0</v>
      </c>
      <c r="X497">
        <v>0.12288080199574</v>
      </c>
      <c r="Y497">
        <v>0</v>
      </c>
      <c r="Z497">
        <v>0.24876381413359799</v>
      </c>
      <c r="AA497">
        <v>0</v>
      </c>
      <c r="AB497">
        <v>0.35367096301545198</v>
      </c>
      <c r="AC497">
        <v>0</v>
      </c>
      <c r="AD497">
        <v>0.24939451247807201</v>
      </c>
    </row>
    <row r="498" spans="1:30" ht="15" customHeight="1" x14ac:dyDescent="0.3">
      <c r="A498" t="s">
        <v>479</v>
      </c>
      <c r="B498" t="s">
        <v>28</v>
      </c>
      <c r="C498">
        <v>42.064399999999999</v>
      </c>
      <c r="D498">
        <v>-97.966700000000003</v>
      </c>
      <c r="E498">
        <v>-3.2959671907040099E-2</v>
      </c>
      <c r="F498">
        <v>1.0478224854105799E-2</v>
      </c>
      <c r="G498">
        <v>-0.23971291866028599</v>
      </c>
      <c r="H498">
        <v>1.12851477767229E-4</v>
      </c>
      <c r="I498">
        <v>0</v>
      </c>
      <c r="J498">
        <v>0.16311759266068299</v>
      </c>
      <c r="K498">
        <v>0</v>
      </c>
      <c r="L498">
        <v>0.242610298754249</v>
      </c>
      <c r="S498" t="s">
        <v>475</v>
      </c>
      <c r="T498" t="s">
        <v>28</v>
      </c>
      <c r="U498">
        <v>41.2789</v>
      </c>
      <c r="V498">
        <v>-98.969700000000003</v>
      </c>
      <c r="W498">
        <v>-8.1160132231817297E-2</v>
      </c>
      <c r="X498" s="7">
        <v>2.4515645578945599E-5</v>
      </c>
      <c r="Y498">
        <v>-0.26258646470819902</v>
      </c>
      <c r="Z498" s="7">
        <v>8.2206075258815597E-5</v>
      </c>
      <c r="AA498">
        <v>-9.9291395960990597E-2</v>
      </c>
      <c r="AB498">
        <v>5.0076653767417698E-2</v>
      </c>
      <c r="AC498">
        <v>-0.12776268504850799</v>
      </c>
      <c r="AD498">
        <v>1.9368023146575999E-2</v>
      </c>
    </row>
    <row r="499" spans="1:30" ht="15" customHeight="1" x14ac:dyDescent="0.3">
      <c r="A499" t="s">
        <v>480</v>
      </c>
      <c r="B499" t="s">
        <v>28</v>
      </c>
      <c r="C499">
        <v>40.111699999999999</v>
      </c>
      <c r="D499">
        <v>-96.151399999999995</v>
      </c>
      <c r="E499">
        <v>-9.0713229146570207E-2</v>
      </c>
      <c r="F499">
        <v>1.7277653600654801E-2</v>
      </c>
      <c r="G499">
        <v>-0.28548459708020102</v>
      </c>
      <c r="H499" s="32" t="s">
        <v>1396</v>
      </c>
      <c r="I499">
        <v>0</v>
      </c>
      <c r="J499">
        <v>0.65563647557767901</v>
      </c>
      <c r="K499">
        <v>0</v>
      </c>
      <c r="L499">
        <v>0.11156347763438</v>
      </c>
      <c r="S499" t="s">
        <v>476</v>
      </c>
      <c r="T499" t="s">
        <v>28</v>
      </c>
      <c r="U499">
        <v>41.8292</v>
      </c>
      <c r="V499">
        <v>-97.45</v>
      </c>
      <c r="W499">
        <v>-5.3572716562881997E-2</v>
      </c>
      <c r="X499">
        <v>4.3176671333264496E-3</v>
      </c>
      <c r="Y499">
        <v>-0.33685280576058102</v>
      </c>
      <c r="Z499" s="7">
        <v>4.4205268323352601E-6</v>
      </c>
      <c r="AA499">
        <v>-0.123292981992161</v>
      </c>
      <c r="AB499">
        <v>2.7059883560941099E-2</v>
      </c>
      <c r="AC499">
        <v>-0.123292981992161</v>
      </c>
      <c r="AD499">
        <v>2.7059883560941099E-2</v>
      </c>
    </row>
    <row r="500" spans="1:30" ht="15" customHeight="1" x14ac:dyDescent="0.3">
      <c r="A500" t="s">
        <v>481</v>
      </c>
      <c r="B500" t="s">
        <v>28</v>
      </c>
      <c r="C500">
        <v>42.064999999999998</v>
      </c>
      <c r="D500">
        <v>-100.24720000000001</v>
      </c>
      <c r="E500">
        <v>0</v>
      </c>
      <c r="F500">
        <v>0.888269735304134</v>
      </c>
      <c r="G500">
        <v>0</v>
      </c>
      <c r="H500">
        <v>0.75627951038055397</v>
      </c>
      <c r="I500">
        <v>0</v>
      </c>
      <c r="J500">
        <v>0.19100725473862701</v>
      </c>
      <c r="K500">
        <v>0</v>
      </c>
      <c r="L500">
        <v>0.19100725473862701</v>
      </c>
      <c r="S500" t="s">
        <v>477</v>
      </c>
      <c r="T500" t="s">
        <v>28</v>
      </c>
      <c r="U500">
        <v>40.228900000000003</v>
      </c>
      <c r="V500">
        <v>-100.61</v>
      </c>
      <c r="W500">
        <v>0</v>
      </c>
      <c r="X500">
        <v>0.26295174084929401</v>
      </c>
      <c r="Y500">
        <v>0</v>
      </c>
      <c r="Z500">
        <v>0.30743260874558798</v>
      </c>
      <c r="AA500">
        <v>0</v>
      </c>
      <c r="AB500">
        <v>0.17879616394924</v>
      </c>
      <c r="AC500">
        <v>0</v>
      </c>
      <c r="AD500">
        <v>0.46338392255781502</v>
      </c>
    </row>
    <row r="501" spans="1:30" ht="15" customHeight="1" x14ac:dyDescent="0.3">
      <c r="A501" t="s">
        <v>482</v>
      </c>
      <c r="B501" t="s">
        <v>28</v>
      </c>
      <c r="C501">
        <v>40.097799999999999</v>
      </c>
      <c r="D501">
        <v>-98.5197</v>
      </c>
      <c r="E501">
        <v>0</v>
      </c>
      <c r="F501">
        <v>0.36127518165871902</v>
      </c>
      <c r="G501">
        <v>0</v>
      </c>
      <c r="H501">
        <v>0.21023226747295601</v>
      </c>
      <c r="I501">
        <v>0</v>
      </c>
      <c r="J501">
        <v>0.84185752437605699</v>
      </c>
      <c r="K501">
        <v>0</v>
      </c>
      <c r="L501">
        <v>0.83262822130631298</v>
      </c>
      <c r="S501" t="s">
        <v>1007</v>
      </c>
      <c r="T501" t="s">
        <v>28</v>
      </c>
      <c r="U501">
        <v>42.919400000000003</v>
      </c>
      <c r="V501">
        <v>-101.7089</v>
      </c>
      <c r="W501">
        <v>0</v>
      </c>
      <c r="X501">
        <v>0.571603551603175</v>
      </c>
      <c r="Y501">
        <v>0</v>
      </c>
      <c r="Z501">
        <v>0.41481586316455699</v>
      </c>
      <c r="AA501">
        <v>-0.15690147619523701</v>
      </c>
      <c r="AB501">
        <v>1.7221954049238802E-2</v>
      </c>
      <c r="AC501">
        <v>-0.15690147619523701</v>
      </c>
      <c r="AD501">
        <v>1.7221954049238802E-2</v>
      </c>
    </row>
    <row r="502" spans="1:30" ht="15" customHeight="1" x14ac:dyDescent="0.3">
      <c r="A502" t="s">
        <v>1009</v>
      </c>
      <c r="B502" t="s">
        <v>28</v>
      </c>
      <c r="C502">
        <v>41.207799999999999</v>
      </c>
      <c r="D502">
        <v>-98.460800000000006</v>
      </c>
      <c r="E502">
        <v>0</v>
      </c>
      <c r="F502">
        <v>0.52268082067097699</v>
      </c>
      <c r="G502">
        <v>0</v>
      </c>
      <c r="H502">
        <v>0.61625896283478199</v>
      </c>
      <c r="I502">
        <v>-0.15197300496084301</v>
      </c>
      <c r="J502">
        <v>4.3064292337782499E-3</v>
      </c>
      <c r="K502">
        <v>-0.19435420916119001</v>
      </c>
      <c r="L502">
        <v>2.16269052769388E-3</v>
      </c>
      <c r="S502" t="s">
        <v>478</v>
      </c>
      <c r="T502" t="s">
        <v>28</v>
      </c>
      <c r="U502">
        <v>40.515599999999999</v>
      </c>
      <c r="V502">
        <v>-98.951400000000007</v>
      </c>
      <c r="W502">
        <v>-7.5280760212267095E-2</v>
      </c>
      <c r="X502">
        <v>3.2123843605747402E-3</v>
      </c>
      <c r="Y502">
        <v>-0.18326545723806001</v>
      </c>
      <c r="Z502">
        <v>5.8200322407196796E-3</v>
      </c>
      <c r="AA502">
        <v>0</v>
      </c>
      <c r="AB502">
        <v>0.12857070346684299</v>
      </c>
      <c r="AC502">
        <v>0</v>
      </c>
      <c r="AD502">
        <v>0.124670151211877</v>
      </c>
    </row>
    <row r="503" spans="1:30" ht="15" customHeight="1" x14ac:dyDescent="0.3">
      <c r="A503" t="s">
        <v>483</v>
      </c>
      <c r="B503" t="s">
        <v>28</v>
      </c>
      <c r="C503">
        <v>40.916899999999998</v>
      </c>
      <c r="D503">
        <v>-97.089699999999993</v>
      </c>
      <c r="E503">
        <v>0</v>
      </c>
      <c r="F503">
        <v>0.166089293543628</v>
      </c>
      <c r="G503">
        <v>0</v>
      </c>
      <c r="H503">
        <v>0.20483333655413399</v>
      </c>
      <c r="I503">
        <v>0</v>
      </c>
      <c r="J503">
        <v>0.85116920371326399</v>
      </c>
      <c r="K503">
        <v>0</v>
      </c>
      <c r="L503">
        <v>0.475621449905683</v>
      </c>
      <c r="S503" t="s">
        <v>1008</v>
      </c>
      <c r="T503" t="s">
        <v>28</v>
      </c>
      <c r="U503">
        <v>41.496899999999997</v>
      </c>
      <c r="V503">
        <v>-98.7714</v>
      </c>
      <c r="W503">
        <v>-5.63367106732377E-2</v>
      </c>
      <c r="X503">
        <v>1.9823264382363101E-3</v>
      </c>
      <c r="Y503">
        <v>-0.30973074577439602</v>
      </c>
      <c r="Z503" s="7">
        <v>7.2442892081231498E-5</v>
      </c>
      <c r="AA503">
        <v>-0.114006581835429</v>
      </c>
      <c r="AB503">
        <v>3.3996911457154298E-2</v>
      </c>
      <c r="AC503">
        <v>-0.11898862467923001</v>
      </c>
      <c r="AD503">
        <v>3.9634163952239197E-2</v>
      </c>
    </row>
    <row r="504" spans="1:30" ht="15" customHeight="1" x14ac:dyDescent="0.3">
      <c r="A504" t="s">
        <v>484</v>
      </c>
      <c r="B504" t="s">
        <v>28</v>
      </c>
      <c r="C504">
        <v>40.6661</v>
      </c>
      <c r="D504">
        <v>-96.1892</v>
      </c>
      <c r="E504">
        <v>-6.6753246753246606E-2</v>
      </c>
      <c r="F504">
        <v>2.7733992637100299E-2</v>
      </c>
      <c r="G504">
        <v>-0.106876281613124</v>
      </c>
      <c r="H504">
        <v>6.2265484045704797E-2</v>
      </c>
      <c r="I504">
        <v>0</v>
      </c>
      <c r="J504">
        <v>0.53755109076763996</v>
      </c>
      <c r="K504">
        <v>0</v>
      </c>
      <c r="L504">
        <v>0.18940231752118</v>
      </c>
      <c r="S504" t="s">
        <v>479</v>
      </c>
      <c r="T504" t="s">
        <v>28</v>
      </c>
      <c r="U504">
        <v>42.064399999999999</v>
      </c>
      <c r="V504">
        <v>-97.966700000000003</v>
      </c>
      <c r="W504">
        <v>-3.2673084042947199E-2</v>
      </c>
      <c r="X504">
        <v>1.8886236210225199E-2</v>
      </c>
      <c r="Y504">
        <v>-0.26039738368505599</v>
      </c>
      <c r="Z504" s="7">
        <v>8.5505078917076801E-5</v>
      </c>
      <c r="AA504">
        <v>0</v>
      </c>
      <c r="AB504">
        <v>0.24103794573432899</v>
      </c>
      <c r="AC504">
        <v>0</v>
      </c>
      <c r="AD504">
        <v>0.32313551268872698</v>
      </c>
    </row>
    <row r="505" spans="1:30" ht="15" customHeight="1" x14ac:dyDescent="0.3">
      <c r="A505" t="s">
        <v>485</v>
      </c>
      <c r="B505" t="s">
        <v>28</v>
      </c>
      <c r="C505">
        <v>40.354399999999998</v>
      </c>
      <c r="D505">
        <v>-96.193899999999999</v>
      </c>
      <c r="E505">
        <v>0</v>
      </c>
      <c r="F505">
        <v>0.37835690059990501</v>
      </c>
      <c r="G505">
        <v>0</v>
      </c>
      <c r="H505">
        <v>0.111578007428276</v>
      </c>
      <c r="I505">
        <v>-6.5403238425614907E-2</v>
      </c>
      <c r="J505">
        <v>7.0955775938069898E-2</v>
      </c>
      <c r="K505">
        <v>0</v>
      </c>
      <c r="L505">
        <v>0.15602478229741601</v>
      </c>
      <c r="S505" t="s">
        <v>480</v>
      </c>
      <c r="T505" t="s">
        <v>28</v>
      </c>
      <c r="U505">
        <v>40.111699999999999</v>
      </c>
      <c r="V505">
        <v>-96.151399999999995</v>
      </c>
      <c r="W505">
        <v>-9.0713229146570207E-2</v>
      </c>
      <c r="X505">
        <v>1.7277653600654801E-2</v>
      </c>
      <c r="Y505">
        <v>-0.28548459708020102</v>
      </c>
      <c r="Z505" s="7">
        <v>1.9699716817871399E-5</v>
      </c>
      <c r="AA505">
        <v>0</v>
      </c>
      <c r="AB505">
        <v>0.65563647557768001</v>
      </c>
      <c r="AC505">
        <v>0</v>
      </c>
      <c r="AD505">
        <v>0.11156347763438</v>
      </c>
    </row>
    <row r="506" spans="1:30" ht="15" customHeight="1" x14ac:dyDescent="0.3">
      <c r="A506" t="s">
        <v>486</v>
      </c>
      <c r="B506" t="s">
        <v>28</v>
      </c>
      <c r="C506">
        <v>41.7881</v>
      </c>
      <c r="D506">
        <v>-96.232500000000002</v>
      </c>
      <c r="E506">
        <v>0</v>
      </c>
      <c r="F506">
        <v>0.20828105138523301</v>
      </c>
      <c r="G506">
        <v>-0.15110313082033</v>
      </c>
      <c r="H506">
        <v>1.00699201225987E-2</v>
      </c>
      <c r="I506">
        <v>0</v>
      </c>
      <c r="J506">
        <v>0.23465100270026801</v>
      </c>
      <c r="K506">
        <v>0</v>
      </c>
      <c r="L506">
        <v>0.257881406974445</v>
      </c>
      <c r="S506" t="s">
        <v>481</v>
      </c>
      <c r="T506" t="s">
        <v>28</v>
      </c>
      <c r="U506">
        <v>42.064999999999998</v>
      </c>
      <c r="V506">
        <v>-100.24720000000001</v>
      </c>
      <c r="W506">
        <v>0</v>
      </c>
      <c r="X506">
        <v>0.33374030703765001</v>
      </c>
      <c r="Y506">
        <v>0</v>
      </c>
      <c r="Z506">
        <v>0.16026920246850099</v>
      </c>
      <c r="AA506">
        <v>0</v>
      </c>
      <c r="AB506">
        <v>0.20671885877322699</v>
      </c>
      <c r="AC506">
        <v>0</v>
      </c>
      <c r="AD506">
        <v>0.20671885877322699</v>
      </c>
    </row>
    <row r="507" spans="1:30" ht="15" customHeight="1" x14ac:dyDescent="0.3">
      <c r="A507" t="s">
        <v>487</v>
      </c>
      <c r="B507" t="s">
        <v>28</v>
      </c>
      <c r="C507">
        <v>42.301699999999997</v>
      </c>
      <c r="D507">
        <v>-96.900300000000001</v>
      </c>
      <c r="E507">
        <v>0</v>
      </c>
      <c r="F507">
        <v>0.47114047734483999</v>
      </c>
      <c r="G507">
        <v>0</v>
      </c>
      <c r="H507">
        <v>0.126298889395901</v>
      </c>
      <c r="I507">
        <v>-8.8213729057911805E-2</v>
      </c>
      <c r="J507">
        <v>6.7584027551581993E-2</v>
      </c>
      <c r="K507">
        <v>-8.1964558419680103E-2</v>
      </c>
      <c r="L507">
        <v>7.3630831196101407E-2</v>
      </c>
      <c r="S507" t="s">
        <v>482</v>
      </c>
      <c r="T507" t="s">
        <v>28</v>
      </c>
      <c r="U507">
        <v>40.097799999999999</v>
      </c>
      <c r="V507">
        <v>-98.5197</v>
      </c>
      <c r="W507">
        <v>0</v>
      </c>
      <c r="X507">
        <v>0.26501561122785899</v>
      </c>
      <c r="Y507">
        <v>0</v>
      </c>
      <c r="Z507">
        <v>0.15908439689822701</v>
      </c>
      <c r="AA507">
        <v>0</v>
      </c>
      <c r="AB507">
        <v>0.55001320640036599</v>
      </c>
      <c r="AC507">
        <v>0</v>
      </c>
      <c r="AD507">
        <v>0.516922998308325</v>
      </c>
    </row>
    <row r="508" spans="1:30" ht="15" customHeight="1" x14ac:dyDescent="0.3">
      <c r="A508" t="s">
        <v>1010</v>
      </c>
      <c r="B508" t="s">
        <v>28</v>
      </c>
      <c r="C508">
        <v>40.863900000000001</v>
      </c>
      <c r="D508">
        <v>-96.141400000000004</v>
      </c>
      <c r="E508">
        <v>-6.8740399385559994E-2</v>
      </c>
      <c r="F508">
        <v>2.0816682522433599E-2</v>
      </c>
      <c r="G508">
        <v>-0.31019585253456</v>
      </c>
      <c r="H508">
        <v>1.01105001213042E-4</v>
      </c>
      <c r="I508">
        <v>-0.10027841781874</v>
      </c>
      <c r="J508">
        <v>3.8573176987064597E-2</v>
      </c>
      <c r="K508">
        <v>-8.9669738863287302E-2</v>
      </c>
      <c r="L508">
        <v>9.7438337649789195E-2</v>
      </c>
      <c r="S508" t="s">
        <v>1009</v>
      </c>
      <c r="T508" t="s">
        <v>28</v>
      </c>
      <c r="U508">
        <v>41.207799999999999</v>
      </c>
      <c r="V508">
        <v>-98.460800000000006</v>
      </c>
      <c r="W508">
        <v>0</v>
      </c>
      <c r="X508">
        <v>0.52268082067097699</v>
      </c>
      <c r="Y508">
        <v>0</v>
      </c>
      <c r="Z508">
        <v>0.61625896283478099</v>
      </c>
      <c r="AA508">
        <v>-0.15197300496084201</v>
      </c>
      <c r="AB508">
        <v>4.3064292337782698E-3</v>
      </c>
      <c r="AC508">
        <v>-0.19435420916119001</v>
      </c>
      <c r="AD508">
        <v>2.16269052769389E-3</v>
      </c>
    </row>
    <row r="509" spans="1:30" ht="15" customHeight="1" x14ac:dyDescent="0.3">
      <c r="A509" t="s">
        <v>1011</v>
      </c>
      <c r="B509" t="s">
        <v>28</v>
      </c>
      <c r="C509">
        <v>40.867800000000003</v>
      </c>
      <c r="D509">
        <v>-97.592200000000005</v>
      </c>
      <c r="E509">
        <v>-5.8910629296668397E-2</v>
      </c>
      <c r="F509">
        <v>9.6722917084869894E-2</v>
      </c>
      <c r="G509">
        <v>0</v>
      </c>
      <c r="H509">
        <v>0.110628154081891</v>
      </c>
      <c r="I509">
        <v>0</v>
      </c>
      <c r="J509">
        <v>0.160773569901315</v>
      </c>
      <c r="K509">
        <v>-0.121681649920677</v>
      </c>
      <c r="L509">
        <v>4.6199408933610901E-2</v>
      </c>
      <c r="S509" t="s">
        <v>483</v>
      </c>
      <c r="T509" t="s">
        <v>28</v>
      </c>
      <c r="U509">
        <v>40.899700000000003</v>
      </c>
      <c r="V509">
        <v>-97.090800000000002</v>
      </c>
      <c r="W509">
        <v>-5.2179745137491199E-2</v>
      </c>
      <c r="X509">
        <v>5.12706134484361E-2</v>
      </c>
      <c r="Y509">
        <v>-0.132226693494298</v>
      </c>
      <c r="Z509">
        <v>5.839652030689E-2</v>
      </c>
      <c r="AA509">
        <v>0</v>
      </c>
      <c r="AB509">
        <v>0.930423468580451</v>
      </c>
      <c r="AC509">
        <v>0</v>
      </c>
      <c r="AD509">
        <v>0.706118694527475</v>
      </c>
    </row>
    <row r="510" spans="1:30" ht="15" customHeight="1" x14ac:dyDescent="0.3">
      <c r="A510" t="s">
        <v>488</v>
      </c>
      <c r="B510" t="s">
        <v>29</v>
      </c>
      <c r="C510">
        <v>39.493099999999998</v>
      </c>
      <c r="D510">
        <v>-117.0675</v>
      </c>
      <c r="E510">
        <v>0</v>
      </c>
      <c r="F510">
        <v>0.87429544753271204</v>
      </c>
      <c r="G510">
        <v>-0.10960393539667</v>
      </c>
      <c r="H510">
        <v>4.6535283736934399E-2</v>
      </c>
      <c r="I510">
        <v>-6.5093843459291603E-2</v>
      </c>
      <c r="J510">
        <v>1.0520805136328E-4</v>
      </c>
      <c r="K510">
        <v>-0.26495262983712797</v>
      </c>
      <c r="L510" s="32" t="s">
        <v>1397</v>
      </c>
      <c r="S510" t="s">
        <v>484</v>
      </c>
      <c r="T510" t="s">
        <v>28</v>
      </c>
      <c r="U510">
        <v>40.6661</v>
      </c>
      <c r="V510">
        <v>-96.1892</v>
      </c>
      <c r="W510">
        <v>-7.1701838825126596E-2</v>
      </c>
      <c r="X510">
        <v>2.8692272286153401E-2</v>
      </c>
      <c r="Y510">
        <v>-0.12371961002098</v>
      </c>
      <c r="Z510">
        <v>4.43056993187173E-2</v>
      </c>
      <c r="AA510">
        <v>0</v>
      </c>
      <c r="AB510">
        <v>0.57012546590528601</v>
      </c>
      <c r="AC510">
        <v>0</v>
      </c>
      <c r="AD510">
        <v>0.19520910779772499</v>
      </c>
    </row>
    <row r="511" spans="1:30" ht="15" customHeight="1" x14ac:dyDescent="0.3">
      <c r="A511" t="s">
        <v>489</v>
      </c>
      <c r="B511" t="s">
        <v>29</v>
      </c>
      <c r="C511">
        <v>39.4572</v>
      </c>
      <c r="D511">
        <v>-118.7811</v>
      </c>
      <c r="E511">
        <v>8.2677839144934998E-2</v>
      </c>
      <c r="F511">
        <v>1.7820995199539801E-2</v>
      </c>
      <c r="G511">
        <v>0.17969737229389701</v>
      </c>
      <c r="H511">
        <v>1.13103823800261E-2</v>
      </c>
      <c r="I511">
        <v>-4.7773188560283501E-2</v>
      </c>
      <c r="J511">
        <v>2.87151477183267E-2</v>
      </c>
      <c r="K511">
        <v>-0.21959208995620599</v>
      </c>
      <c r="L511" s="32" t="s">
        <v>1398</v>
      </c>
      <c r="S511" t="s">
        <v>485</v>
      </c>
      <c r="T511" t="s">
        <v>28</v>
      </c>
      <c r="U511">
        <v>40.354399999999998</v>
      </c>
      <c r="V511">
        <v>-96.193899999999999</v>
      </c>
      <c r="W511">
        <v>0</v>
      </c>
      <c r="X511">
        <v>0.44937031820429701</v>
      </c>
      <c r="Y511">
        <v>0</v>
      </c>
      <c r="Z511">
        <v>0.116689177945559</v>
      </c>
      <c r="AA511">
        <v>-6.7230819580157697E-2</v>
      </c>
      <c r="AB511">
        <v>8.2668576002516994E-2</v>
      </c>
      <c r="AC511">
        <v>0</v>
      </c>
      <c r="AD511">
        <v>0.18733965018217</v>
      </c>
    </row>
    <row r="512" spans="1:30" ht="15" customHeight="1" x14ac:dyDescent="0.3">
      <c r="A512" t="s">
        <v>1013</v>
      </c>
      <c r="B512" t="s">
        <v>29</v>
      </c>
      <c r="C512">
        <v>40.956699999999998</v>
      </c>
      <c r="D512">
        <v>-117.4922</v>
      </c>
      <c r="E512">
        <v>0</v>
      </c>
      <c r="F512">
        <v>0.42028316022398099</v>
      </c>
      <c r="G512">
        <v>0</v>
      </c>
      <c r="H512">
        <v>0.93874346116143104</v>
      </c>
      <c r="I512">
        <v>-0.11424275836422999</v>
      </c>
      <c r="J512">
        <v>4.9539206780875302E-3</v>
      </c>
      <c r="K512">
        <v>-0.28966443114036</v>
      </c>
      <c r="L512">
        <v>2.10943572334528E-4</v>
      </c>
      <c r="S512" t="s">
        <v>486</v>
      </c>
      <c r="T512" t="s">
        <v>28</v>
      </c>
      <c r="U512">
        <v>41.776699999999998</v>
      </c>
      <c r="V512">
        <v>-96.232799999999997</v>
      </c>
      <c r="W512">
        <v>0</v>
      </c>
      <c r="X512">
        <v>0.25063985907950198</v>
      </c>
      <c r="Y512">
        <v>-0.14970310627049099</v>
      </c>
      <c r="Z512">
        <v>1.6066983424812002E-2</v>
      </c>
      <c r="AA512">
        <v>0</v>
      </c>
      <c r="AB512">
        <v>0.175644280449053</v>
      </c>
      <c r="AC512">
        <v>0</v>
      </c>
      <c r="AD512">
        <v>0.21513598743581899</v>
      </c>
    </row>
    <row r="513" spans="1:30" ht="15" customHeight="1" x14ac:dyDescent="0.3">
      <c r="A513" t="s">
        <v>490</v>
      </c>
      <c r="B513" t="s">
        <v>29</v>
      </c>
      <c r="C513">
        <v>40.17</v>
      </c>
      <c r="D513">
        <v>-118.47750000000001</v>
      </c>
      <c r="E513">
        <v>0</v>
      </c>
      <c r="F513">
        <v>0.81951957953064003</v>
      </c>
      <c r="G513">
        <v>0</v>
      </c>
      <c r="H513">
        <v>0.81857202393211703</v>
      </c>
      <c r="I513">
        <v>0</v>
      </c>
      <c r="J513">
        <v>0.683641767876498</v>
      </c>
      <c r="K513">
        <v>0</v>
      </c>
      <c r="L513">
        <v>0.28392361263885002</v>
      </c>
      <c r="S513" t="s">
        <v>487</v>
      </c>
      <c r="T513" t="s">
        <v>28</v>
      </c>
      <c r="U513">
        <v>42.261899999999997</v>
      </c>
      <c r="V513">
        <v>-96.863600000000005</v>
      </c>
      <c r="W513">
        <v>0</v>
      </c>
      <c r="X513">
        <v>0.36689015993906798</v>
      </c>
      <c r="Y513">
        <v>-0.12533454708546399</v>
      </c>
      <c r="Z513">
        <v>5.3586432886221003E-2</v>
      </c>
      <c r="AA513">
        <v>-8.8595920355503399E-2</v>
      </c>
      <c r="AB513">
        <v>8.9989647231176098E-2</v>
      </c>
      <c r="AC513">
        <v>-8.47390632548536E-2</v>
      </c>
      <c r="AD513">
        <v>8.7596826379899004E-2</v>
      </c>
    </row>
    <row r="514" spans="1:30" ht="15" customHeight="1" x14ac:dyDescent="0.3">
      <c r="A514" t="s">
        <v>491</v>
      </c>
      <c r="B514" t="s">
        <v>29</v>
      </c>
      <c r="C514">
        <v>39.414200000000001</v>
      </c>
      <c r="D514">
        <v>-114.7739</v>
      </c>
      <c r="E514">
        <v>3.60924611709087E-3</v>
      </c>
      <c r="F514">
        <v>9.0236204373343107E-2</v>
      </c>
      <c r="G514">
        <v>0.32257778829897499</v>
      </c>
      <c r="H514" s="32" t="s">
        <v>1399</v>
      </c>
      <c r="I514">
        <v>0</v>
      </c>
      <c r="J514">
        <v>0.43561637272217701</v>
      </c>
      <c r="K514">
        <v>0</v>
      </c>
      <c r="L514">
        <v>0.19652630484261499</v>
      </c>
      <c r="S514" t="s">
        <v>1010</v>
      </c>
      <c r="T514" t="s">
        <v>28</v>
      </c>
      <c r="U514">
        <v>40.863900000000001</v>
      </c>
      <c r="V514">
        <v>-96.141400000000004</v>
      </c>
      <c r="W514">
        <v>-6.8740399385559994E-2</v>
      </c>
      <c r="X514">
        <v>2.0816682522433599E-2</v>
      </c>
      <c r="Y514">
        <v>-0.31019585253456</v>
      </c>
      <c r="Z514">
        <v>1.01105001213042E-4</v>
      </c>
      <c r="AA514">
        <v>-0.10027841781874</v>
      </c>
      <c r="AB514">
        <v>3.8573176987064597E-2</v>
      </c>
      <c r="AC514">
        <v>-8.9669738863287399E-2</v>
      </c>
      <c r="AD514">
        <v>9.7438337649789E-2</v>
      </c>
    </row>
    <row r="515" spans="1:30" ht="15" customHeight="1" x14ac:dyDescent="0.3">
      <c r="A515" t="s">
        <v>492</v>
      </c>
      <c r="B515" t="s">
        <v>29</v>
      </c>
      <c r="C515">
        <v>38.387799999999999</v>
      </c>
      <c r="D515">
        <v>-118.1092</v>
      </c>
      <c r="E515">
        <v>0.13042537851478</v>
      </c>
      <c r="F515">
        <v>5.9105370327265797E-3</v>
      </c>
      <c r="G515">
        <v>0.15695746214852099</v>
      </c>
      <c r="H515">
        <v>3.60649710466959E-3</v>
      </c>
      <c r="I515">
        <v>-2.5456158837557499E-2</v>
      </c>
      <c r="J515">
        <v>4.0195060909234302E-3</v>
      </c>
      <c r="K515">
        <v>-0.31654373024235999</v>
      </c>
      <c r="L515" s="32" t="s">
        <v>1400</v>
      </c>
      <c r="S515" t="s">
        <v>1011</v>
      </c>
      <c r="T515" t="s">
        <v>28</v>
      </c>
      <c r="U515">
        <v>40.867800000000003</v>
      </c>
      <c r="V515">
        <v>-97.592200000000005</v>
      </c>
      <c r="W515">
        <v>-5.89106292966683E-2</v>
      </c>
      <c r="X515">
        <v>9.6722917084870103E-2</v>
      </c>
      <c r="Y515">
        <v>0</v>
      </c>
      <c r="Z515">
        <v>0.110628154081891</v>
      </c>
      <c r="AA515">
        <v>0</v>
      </c>
      <c r="AB515">
        <v>0.160773569901315</v>
      </c>
      <c r="AC515">
        <v>-0.121681649920677</v>
      </c>
      <c r="AD515">
        <v>4.6199408933611102E-2</v>
      </c>
    </row>
    <row r="516" spans="1:30" ht="15" customHeight="1" x14ac:dyDescent="0.3">
      <c r="A516" t="s">
        <v>493</v>
      </c>
      <c r="B516" t="s">
        <v>29</v>
      </c>
      <c r="C516">
        <v>35.466099999999997</v>
      </c>
      <c r="D516">
        <v>-114.9217</v>
      </c>
      <c r="E516">
        <v>0</v>
      </c>
      <c r="F516">
        <v>0.11255071685757199</v>
      </c>
      <c r="G516">
        <v>0</v>
      </c>
      <c r="H516">
        <v>0.105102736787704</v>
      </c>
      <c r="I516">
        <v>0</v>
      </c>
      <c r="J516">
        <v>0</v>
      </c>
      <c r="K516">
        <v>-0.19509227614490701</v>
      </c>
      <c r="L516">
        <v>1.8056140454715501E-4</v>
      </c>
      <c r="S516" t="s">
        <v>488</v>
      </c>
      <c r="T516" t="s">
        <v>29</v>
      </c>
      <c r="U516">
        <v>39.493099999999998</v>
      </c>
      <c r="V516">
        <v>-117.0675</v>
      </c>
      <c r="W516">
        <v>0</v>
      </c>
      <c r="X516">
        <v>0.961655480712443</v>
      </c>
      <c r="Y516">
        <v>-9.8797901410385303E-2</v>
      </c>
      <c r="Z516">
        <v>9.6256577236395399E-2</v>
      </c>
      <c r="AA516">
        <v>-6.6145242208904803E-2</v>
      </c>
      <c r="AB516">
        <v>2.8032678137353002E-4</v>
      </c>
      <c r="AC516">
        <v>-0.27314918564891499</v>
      </c>
      <c r="AD516" s="7">
        <v>7.2137456088504798E-8</v>
      </c>
    </row>
    <row r="517" spans="1:30" ht="15" customHeight="1" x14ac:dyDescent="0.3">
      <c r="A517" t="s">
        <v>1014</v>
      </c>
      <c r="B517" t="s">
        <v>29</v>
      </c>
      <c r="C517">
        <v>41.116900000000001</v>
      </c>
      <c r="D517">
        <v>-114.9786</v>
      </c>
      <c r="E517">
        <v>0</v>
      </c>
      <c r="F517">
        <v>0.63204814736336201</v>
      </c>
      <c r="G517">
        <v>0</v>
      </c>
      <c r="H517">
        <v>0.21841667021993799</v>
      </c>
      <c r="I517">
        <v>-0.129783576123331</v>
      </c>
      <c r="J517">
        <v>2.1292599473553001E-2</v>
      </c>
      <c r="K517">
        <v>-0.133584259567152</v>
      </c>
      <c r="L517">
        <v>2.4569813532030398E-2</v>
      </c>
      <c r="S517" t="s">
        <v>1012</v>
      </c>
      <c r="T517" t="s">
        <v>29</v>
      </c>
      <c r="U517">
        <v>35.979999999999997</v>
      </c>
      <c r="V517">
        <v>-114.8464</v>
      </c>
      <c r="W517">
        <v>0</v>
      </c>
      <c r="X517">
        <v>0.72475475640814302</v>
      </c>
      <c r="Y517">
        <v>0</v>
      </c>
      <c r="Z517">
        <v>0.620802610140055</v>
      </c>
      <c r="AA517">
        <v>0</v>
      </c>
      <c r="AB517">
        <v>0</v>
      </c>
      <c r="AC517">
        <v>-0.34703137153228097</v>
      </c>
      <c r="AD517">
        <v>1.3475719755152901E-4</v>
      </c>
    </row>
    <row r="518" spans="1:30" ht="15" customHeight="1" x14ac:dyDescent="0.3">
      <c r="A518" t="s">
        <v>494</v>
      </c>
      <c r="B518" t="s">
        <v>30</v>
      </c>
      <c r="C518">
        <v>43.1419</v>
      </c>
      <c r="D518">
        <v>-70.95</v>
      </c>
      <c r="E518">
        <v>0</v>
      </c>
      <c r="F518">
        <v>0.13778389105515901</v>
      </c>
      <c r="G518">
        <v>0</v>
      </c>
      <c r="H518">
        <v>0.748310145458423</v>
      </c>
      <c r="I518">
        <v>-6.9118250170880899E-2</v>
      </c>
      <c r="J518">
        <v>3.8341445895266703E-2</v>
      </c>
      <c r="K518">
        <v>-9.2194121667804593E-2</v>
      </c>
      <c r="L518">
        <v>5.1335423179071402E-2</v>
      </c>
      <c r="S518" t="s">
        <v>489</v>
      </c>
      <c r="T518" t="s">
        <v>29</v>
      </c>
      <c r="U518">
        <v>39.4572</v>
      </c>
      <c r="V518">
        <v>-118.7811</v>
      </c>
      <c r="W518">
        <v>0</v>
      </c>
      <c r="X518">
        <v>0.273236824405451</v>
      </c>
      <c r="Y518">
        <v>0</v>
      </c>
      <c r="Z518">
        <v>0.170186297309876</v>
      </c>
      <c r="AA518">
        <v>-4.7332587285039501E-2</v>
      </c>
      <c r="AB518">
        <v>4.5684249937105403E-2</v>
      </c>
      <c r="AC518">
        <v>-0.23330571910411399</v>
      </c>
      <c r="AD518">
        <v>1.05512413517326E-4</v>
      </c>
    </row>
    <row r="519" spans="1:30" ht="15" customHeight="1" x14ac:dyDescent="0.3">
      <c r="A519" t="s">
        <v>495</v>
      </c>
      <c r="B519" t="s">
        <v>30</v>
      </c>
      <c r="C519">
        <v>45.09</v>
      </c>
      <c r="D519">
        <v>-71.290599999999998</v>
      </c>
      <c r="E519">
        <v>0</v>
      </c>
      <c r="F519">
        <v>0</v>
      </c>
      <c r="G519">
        <v>0.130977443609022</v>
      </c>
      <c r="H519">
        <v>3.6718825923824899E-3</v>
      </c>
      <c r="I519">
        <v>-0.122091592617908</v>
      </c>
      <c r="J519">
        <v>6.4170563326674507E-2</v>
      </c>
      <c r="K519">
        <v>-7.9671907040328505E-2</v>
      </c>
      <c r="L519">
        <v>7.2450891862899894E-2</v>
      </c>
      <c r="S519" t="s">
        <v>1013</v>
      </c>
      <c r="T519" t="s">
        <v>29</v>
      </c>
      <c r="U519">
        <v>40.956699999999998</v>
      </c>
      <c r="V519">
        <v>-117.4922</v>
      </c>
      <c r="W519">
        <v>0</v>
      </c>
      <c r="X519">
        <v>0.42028316022398099</v>
      </c>
      <c r="Y519">
        <v>0</v>
      </c>
      <c r="Z519">
        <v>0.93874346116143104</v>
      </c>
      <c r="AA519">
        <v>-0.11424275836422999</v>
      </c>
      <c r="AB519">
        <v>4.9539206780875302E-3</v>
      </c>
      <c r="AC519">
        <v>-0.28966443114036</v>
      </c>
      <c r="AD519">
        <v>2.10943572334528E-4</v>
      </c>
    </row>
    <row r="520" spans="1:30" ht="15" customHeight="1" x14ac:dyDescent="0.3">
      <c r="A520" t="s">
        <v>496</v>
      </c>
      <c r="B520" t="s">
        <v>30</v>
      </c>
      <c r="C520">
        <v>43.705300000000001</v>
      </c>
      <c r="D520">
        <v>-72.285600000000002</v>
      </c>
      <c r="E520">
        <v>0</v>
      </c>
      <c r="F520">
        <v>0.99561991091268998</v>
      </c>
      <c r="G520">
        <v>0.10730006835270001</v>
      </c>
      <c r="H520">
        <v>3.5216193526750102E-2</v>
      </c>
      <c r="I520">
        <v>-0.18724538619275499</v>
      </c>
      <c r="J520" s="32" t="s">
        <v>1401</v>
      </c>
      <c r="K520">
        <v>-0.18724538619275499</v>
      </c>
      <c r="L520" s="32" t="s">
        <v>1401</v>
      </c>
      <c r="S520" t="s">
        <v>490</v>
      </c>
      <c r="T520" t="s">
        <v>29</v>
      </c>
      <c r="U520">
        <v>40.17</v>
      </c>
      <c r="V520">
        <v>-118.47750000000001</v>
      </c>
      <c r="W520">
        <v>0</v>
      </c>
      <c r="X520">
        <v>0.31433047741395198</v>
      </c>
      <c r="Y520">
        <v>0</v>
      </c>
      <c r="Z520">
        <v>0.146263587594229</v>
      </c>
      <c r="AA520">
        <v>0</v>
      </c>
      <c r="AB520">
        <v>0.96657676535541803</v>
      </c>
      <c r="AC520">
        <v>0</v>
      </c>
      <c r="AD520">
        <v>0.82004554182264999</v>
      </c>
    </row>
    <row r="521" spans="1:30" ht="15" customHeight="1" x14ac:dyDescent="0.3">
      <c r="A521" t="s">
        <v>497</v>
      </c>
      <c r="B521" t="s">
        <v>30</v>
      </c>
      <c r="C521">
        <v>42.938899999999997</v>
      </c>
      <c r="D521">
        <v>-72.324700000000007</v>
      </c>
      <c r="E521">
        <v>-2.7479276870399898E-3</v>
      </c>
      <c r="F521">
        <v>7.0325616219367197E-3</v>
      </c>
      <c r="G521">
        <v>0</v>
      </c>
      <c r="H521">
        <v>0.17985661221323501</v>
      </c>
      <c r="I521">
        <v>0</v>
      </c>
      <c r="J521">
        <v>0.24091166260431601</v>
      </c>
      <c r="K521">
        <v>0</v>
      </c>
      <c r="L521">
        <v>0.35304185105500702</v>
      </c>
      <c r="S521" t="s">
        <v>491</v>
      </c>
      <c r="T521" t="s">
        <v>29</v>
      </c>
      <c r="U521">
        <v>39.413600000000002</v>
      </c>
      <c r="V521">
        <v>-114.77330000000001</v>
      </c>
      <c r="W521">
        <v>0</v>
      </c>
      <c r="X521">
        <v>0.218210941203164</v>
      </c>
      <c r="Y521">
        <v>0.32248054537269399</v>
      </c>
      <c r="Z521" s="7">
        <v>1.2720152229596799E-7</v>
      </c>
      <c r="AA521">
        <v>0</v>
      </c>
      <c r="AB521">
        <v>0.43788980241358799</v>
      </c>
      <c r="AC521">
        <v>0</v>
      </c>
      <c r="AD521">
        <v>0.42580375253428898</v>
      </c>
    </row>
    <row r="522" spans="1:30" ht="15" customHeight="1" x14ac:dyDescent="0.3">
      <c r="A522" t="s">
        <v>498</v>
      </c>
      <c r="B522" t="s">
        <v>31</v>
      </c>
      <c r="C522">
        <v>40.8917</v>
      </c>
      <c r="D522">
        <v>-74.3964</v>
      </c>
      <c r="E522">
        <v>0</v>
      </c>
      <c r="F522">
        <v>0.72744525773542501</v>
      </c>
      <c r="G522">
        <v>0.141040804257835</v>
      </c>
      <c r="H522">
        <v>1.2998605419403401E-2</v>
      </c>
      <c r="I522">
        <v>-3.95214991239436E-2</v>
      </c>
      <c r="J522">
        <v>7.2589289998291097E-3</v>
      </c>
      <c r="K522">
        <v>-0.187686175884137</v>
      </c>
      <c r="L522">
        <v>5.9308222844850402E-4</v>
      </c>
      <c r="S522" t="s">
        <v>492</v>
      </c>
      <c r="T522" t="s">
        <v>29</v>
      </c>
      <c r="U522">
        <v>38.387799999999999</v>
      </c>
      <c r="V522">
        <v>-118.1092</v>
      </c>
      <c r="W522">
        <v>8.2348875204222099E-2</v>
      </c>
      <c r="X522">
        <v>7.0665378193916398E-2</v>
      </c>
      <c r="Y522">
        <v>0</v>
      </c>
      <c r="Z522">
        <v>0.16549495548069501</v>
      </c>
      <c r="AA522">
        <v>-2.6192870009635199E-2</v>
      </c>
      <c r="AB522">
        <v>6.3628293130155401E-3</v>
      </c>
      <c r="AC522">
        <v>-0.28790163797075902</v>
      </c>
      <c r="AD522" s="7">
        <v>1.5188287872630001E-7</v>
      </c>
    </row>
    <row r="523" spans="1:30" ht="15" customHeight="1" x14ac:dyDescent="0.3">
      <c r="A523" t="s">
        <v>499</v>
      </c>
      <c r="B523" t="s">
        <v>31</v>
      </c>
      <c r="C523">
        <v>41.03</v>
      </c>
      <c r="D523">
        <v>-74.424700000000001</v>
      </c>
      <c r="E523">
        <v>0</v>
      </c>
      <c r="F523">
        <v>0.54110927974952605</v>
      </c>
      <c r="G523">
        <v>0</v>
      </c>
      <c r="H523">
        <v>0.11436722081734001</v>
      </c>
      <c r="I523">
        <v>-5.5721120984279303E-2</v>
      </c>
      <c r="J523">
        <v>8.7359460141443607E-3</v>
      </c>
      <c r="K523">
        <v>-0.143526999316473</v>
      </c>
      <c r="L523">
        <v>6.0609020085936596E-3</v>
      </c>
      <c r="S523" t="s">
        <v>493</v>
      </c>
      <c r="T523" t="s">
        <v>29</v>
      </c>
      <c r="U523">
        <v>35.466099999999997</v>
      </c>
      <c r="V523">
        <v>-114.9217</v>
      </c>
      <c r="W523">
        <v>0</v>
      </c>
      <c r="X523">
        <v>0.30411080998150503</v>
      </c>
      <c r="Y523">
        <v>0</v>
      </c>
      <c r="Z523">
        <v>0.30411080998150503</v>
      </c>
      <c r="AA523">
        <v>0</v>
      </c>
      <c r="AB523">
        <v>0</v>
      </c>
      <c r="AC523">
        <v>-0.21316179192891499</v>
      </c>
      <c r="AD523">
        <v>1.5254389364302199E-4</v>
      </c>
    </row>
    <row r="524" spans="1:30" ht="15" customHeight="1" x14ac:dyDescent="0.3">
      <c r="A524" t="s">
        <v>500</v>
      </c>
      <c r="B524" t="s">
        <v>31</v>
      </c>
      <c r="C524">
        <v>40.574199999999998</v>
      </c>
      <c r="D524">
        <v>-74.881699999999995</v>
      </c>
      <c r="E524">
        <v>-2.8954203691045701E-2</v>
      </c>
      <c r="F524">
        <v>2.3936194563765698E-3</v>
      </c>
      <c r="G524">
        <v>0</v>
      </c>
      <c r="H524">
        <v>0.23238136705211901</v>
      </c>
      <c r="I524">
        <v>-4.8940533151059597E-2</v>
      </c>
      <c r="J524">
        <v>6.7490372706139404E-3</v>
      </c>
      <c r="K524">
        <v>-0.15844155844155799</v>
      </c>
      <c r="L524">
        <v>3.3661451183663602E-3</v>
      </c>
      <c r="S524" t="s">
        <v>1014</v>
      </c>
      <c r="T524" t="s">
        <v>29</v>
      </c>
      <c r="U524">
        <v>41.1006</v>
      </c>
      <c r="V524">
        <v>-114.9736</v>
      </c>
      <c r="W524">
        <v>0</v>
      </c>
      <c r="X524">
        <v>0.23340538345800299</v>
      </c>
      <c r="Y524">
        <v>-0.26316187413945302</v>
      </c>
      <c r="Z524">
        <v>7.8192733483939099E-4</v>
      </c>
      <c r="AA524">
        <v>-0.14177218715926199</v>
      </c>
      <c r="AB524">
        <v>3.2591851803693901E-2</v>
      </c>
      <c r="AC524">
        <v>-0.14177218715926199</v>
      </c>
      <c r="AD524">
        <v>3.2591851803693901E-2</v>
      </c>
    </row>
    <row r="525" spans="1:30" ht="15" customHeight="1" x14ac:dyDescent="0.3">
      <c r="A525" t="s">
        <v>501</v>
      </c>
      <c r="B525" t="s">
        <v>31</v>
      </c>
      <c r="C525">
        <v>40.266399999999997</v>
      </c>
      <c r="D525">
        <v>-74.5642</v>
      </c>
      <c r="E525">
        <v>0</v>
      </c>
      <c r="F525">
        <v>0.17222660517295499</v>
      </c>
      <c r="G525">
        <v>0.18401913875598</v>
      </c>
      <c r="H525">
        <v>9.1070238272801301E-4</v>
      </c>
      <c r="I525">
        <v>0</v>
      </c>
      <c r="J525">
        <v>0.16764651889809901</v>
      </c>
      <c r="K525">
        <v>0</v>
      </c>
      <c r="L525">
        <v>0.67038567666156301</v>
      </c>
      <c r="S525" t="s">
        <v>494</v>
      </c>
      <c r="T525" t="s">
        <v>30</v>
      </c>
      <c r="U525">
        <v>43.143300000000004</v>
      </c>
      <c r="V525">
        <v>-70.95</v>
      </c>
      <c r="W525">
        <v>0</v>
      </c>
      <c r="X525">
        <v>0.160180598924861</v>
      </c>
      <c r="Y525">
        <v>0</v>
      </c>
      <c r="Z525">
        <v>0.62104490464041595</v>
      </c>
      <c r="AA525">
        <v>0</v>
      </c>
      <c r="AB525">
        <v>0.102887528355411</v>
      </c>
      <c r="AC525">
        <v>0</v>
      </c>
      <c r="AD525">
        <v>0.16403784494290199</v>
      </c>
    </row>
    <row r="526" spans="1:30" ht="15" customHeight="1" x14ac:dyDescent="0.3">
      <c r="A526" t="s">
        <v>502</v>
      </c>
      <c r="B526" t="s">
        <v>31</v>
      </c>
      <c r="C526">
        <v>39.799399999999999</v>
      </c>
      <c r="D526">
        <v>-74.780600000000007</v>
      </c>
      <c r="E526">
        <v>0</v>
      </c>
      <c r="F526">
        <v>0.14743290200380901</v>
      </c>
      <c r="G526">
        <v>0</v>
      </c>
      <c r="H526">
        <v>0.74707130291310797</v>
      </c>
      <c r="I526">
        <v>-2.4347231715652898E-2</v>
      </c>
      <c r="J526">
        <v>5.8552771349910304E-3</v>
      </c>
      <c r="K526">
        <v>-0.173041695146958</v>
      </c>
      <c r="L526" s="32" t="s">
        <v>1402</v>
      </c>
      <c r="S526" t="s">
        <v>495</v>
      </c>
      <c r="T526" t="s">
        <v>30</v>
      </c>
      <c r="U526">
        <v>45.09</v>
      </c>
      <c r="V526">
        <v>-71.290599999999998</v>
      </c>
      <c r="W526">
        <v>0</v>
      </c>
      <c r="X526">
        <v>0</v>
      </c>
      <c r="Y526">
        <v>0.11656176724669901</v>
      </c>
      <c r="Z526">
        <v>1.55055068927467E-2</v>
      </c>
      <c r="AA526">
        <v>0</v>
      </c>
      <c r="AB526">
        <v>0.313595780790348</v>
      </c>
      <c r="AC526">
        <v>0</v>
      </c>
      <c r="AD526">
        <v>0.159556917116669</v>
      </c>
    </row>
    <row r="527" spans="1:30" ht="15" customHeight="1" x14ac:dyDescent="0.3">
      <c r="A527" t="s">
        <v>1158</v>
      </c>
      <c r="B527" t="s">
        <v>31</v>
      </c>
      <c r="C527">
        <v>40.296900000000001</v>
      </c>
      <c r="D527">
        <v>-74.0017</v>
      </c>
      <c r="E527">
        <v>0</v>
      </c>
      <c r="F527">
        <v>0.35725747406616498</v>
      </c>
      <c r="G527">
        <v>0</v>
      </c>
      <c r="H527">
        <v>0.39756555920584502</v>
      </c>
      <c r="I527">
        <v>0</v>
      </c>
      <c r="J527">
        <v>0.64345735732235898</v>
      </c>
      <c r="K527">
        <v>0</v>
      </c>
      <c r="L527">
        <v>0.11183359100889</v>
      </c>
      <c r="S527" t="s">
        <v>496</v>
      </c>
      <c r="T527" t="s">
        <v>30</v>
      </c>
      <c r="U527">
        <v>43.705300000000001</v>
      </c>
      <c r="V527">
        <v>-72.285600000000002</v>
      </c>
      <c r="W527">
        <v>0</v>
      </c>
      <c r="X527">
        <v>0.93624316498246796</v>
      </c>
      <c r="Y527">
        <v>0.10400468962112799</v>
      </c>
      <c r="Z527">
        <v>5.4874667314265803E-2</v>
      </c>
      <c r="AA527">
        <v>-0.172621251388374</v>
      </c>
      <c r="AB527">
        <v>3.4493460017482398E-4</v>
      </c>
      <c r="AC527">
        <v>-0.172621251388374</v>
      </c>
      <c r="AD527">
        <v>3.4493460017482398E-4</v>
      </c>
    </row>
    <row r="528" spans="1:30" ht="15" customHeight="1" x14ac:dyDescent="0.3">
      <c r="A528" t="s">
        <v>503</v>
      </c>
      <c r="B528" t="s">
        <v>31</v>
      </c>
      <c r="C528">
        <v>39.968299999999999</v>
      </c>
      <c r="D528">
        <v>-74.864999999999995</v>
      </c>
      <c r="E528">
        <v>2.4617520248262501E-2</v>
      </c>
      <c r="F528">
        <v>1.54329924995566E-2</v>
      </c>
      <c r="G528">
        <v>0.32108670295269998</v>
      </c>
      <c r="H528" s="32" t="s">
        <v>1403</v>
      </c>
      <c r="I528">
        <v>0</v>
      </c>
      <c r="J528">
        <v>0.77919604648770802</v>
      </c>
      <c r="K528">
        <v>-0.11122430854969401</v>
      </c>
      <c r="L528">
        <v>3.90045255306549E-2</v>
      </c>
      <c r="S528" t="s">
        <v>497</v>
      </c>
      <c r="T528" t="s">
        <v>30</v>
      </c>
      <c r="U528">
        <v>42.938899999999997</v>
      </c>
      <c r="V528">
        <v>-72.324700000000007</v>
      </c>
      <c r="W528">
        <v>-2.9650415382275401E-3</v>
      </c>
      <c r="X528">
        <v>7.3167997564391896E-3</v>
      </c>
      <c r="Y528">
        <v>0</v>
      </c>
      <c r="Z528">
        <v>0.18701076990492299</v>
      </c>
      <c r="AA528">
        <v>0</v>
      </c>
      <c r="AB528">
        <v>0.51628512503184099</v>
      </c>
      <c r="AC528">
        <v>0</v>
      </c>
      <c r="AD528">
        <v>0.67532658351737396</v>
      </c>
    </row>
    <row r="529" spans="1:30" ht="15" customHeight="1" x14ac:dyDescent="0.3">
      <c r="A529" t="s">
        <v>504</v>
      </c>
      <c r="B529" t="s">
        <v>31</v>
      </c>
      <c r="C529">
        <v>40.6036</v>
      </c>
      <c r="D529">
        <v>-74.402500000000003</v>
      </c>
      <c r="E529">
        <v>0</v>
      </c>
      <c r="F529">
        <v>0.26931843960712198</v>
      </c>
      <c r="G529">
        <v>0</v>
      </c>
      <c r="H529">
        <v>0.14730075633617901</v>
      </c>
      <c r="I529">
        <v>-1.8947542235257301E-2</v>
      </c>
      <c r="J529">
        <v>8.1650476905386904E-2</v>
      </c>
      <c r="K529">
        <v>-0.11986526528831799</v>
      </c>
      <c r="L529">
        <v>4.2931572424277802E-2</v>
      </c>
      <c r="S529" t="s">
        <v>498</v>
      </c>
      <c r="T529" t="s">
        <v>31</v>
      </c>
      <c r="U529">
        <v>40.8917</v>
      </c>
      <c r="V529">
        <v>-74.3964</v>
      </c>
      <c r="W529">
        <v>0</v>
      </c>
      <c r="X529">
        <v>0.14076746999272899</v>
      </c>
      <c r="Y529">
        <v>0.145759476114982</v>
      </c>
      <c r="Z529">
        <v>2.4887683890465601E-2</v>
      </c>
      <c r="AA529">
        <v>0</v>
      </c>
      <c r="AB529">
        <v>0.27592280446857897</v>
      </c>
      <c r="AC529">
        <v>0</v>
      </c>
      <c r="AD529">
        <v>0.30715095138415599</v>
      </c>
    </row>
    <row r="530" spans="1:30" ht="15" customHeight="1" x14ac:dyDescent="0.3">
      <c r="A530" t="s">
        <v>505</v>
      </c>
      <c r="B530" t="s">
        <v>32</v>
      </c>
      <c r="C530">
        <v>36.835000000000001</v>
      </c>
      <c r="D530">
        <v>-108.00060000000001</v>
      </c>
      <c r="E530">
        <v>7.8689514624155396E-2</v>
      </c>
      <c r="F530" s="32" t="s">
        <v>1404</v>
      </c>
      <c r="G530">
        <v>0.25181572048648398</v>
      </c>
      <c r="H530">
        <v>1.3924641328142101E-4</v>
      </c>
      <c r="I530">
        <v>-8.6799468911653396E-2</v>
      </c>
      <c r="J530">
        <v>1.22950172845738E-4</v>
      </c>
      <c r="K530">
        <v>-0.143428912648633</v>
      </c>
      <c r="L530">
        <v>3.7044186070181299E-3</v>
      </c>
      <c r="S530" t="s">
        <v>499</v>
      </c>
      <c r="T530" t="s">
        <v>31</v>
      </c>
      <c r="U530">
        <v>41.03</v>
      </c>
      <c r="V530">
        <v>-74.424700000000001</v>
      </c>
      <c r="W530">
        <v>0</v>
      </c>
      <c r="X530">
        <v>0.59224705085235896</v>
      </c>
      <c r="Y530">
        <v>0</v>
      </c>
      <c r="Z530">
        <v>0.15390738822165401</v>
      </c>
      <c r="AA530">
        <v>-5.4578551153893297E-2</v>
      </c>
      <c r="AB530">
        <v>1.68790774490673E-2</v>
      </c>
      <c r="AC530">
        <v>-0.124861162532395</v>
      </c>
      <c r="AD530">
        <v>2.2724202034570699E-2</v>
      </c>
    </row>
    <row r="531" spans="1:30" ht="15" customHeight="1" x14ac:dyDescent="0.3">
      <c r="A531" t="s">
        <v>1015</v>
      </c>
      <c r="B531" t="s">
        <v>32</v>
      </c>
      <c r="C531">
        <v>35.529699999999998</v>
      </c>
      <c r="D531">
        <v>-104.0936</v>
      </c>
      <c r="E531">
        <v>0</v>
      </c>
      <c r="F531">
        <v>0.14877866987576399</v>
      </c>
      <c r="G531">
        <v>0</v>
      </c>
      <c r="H531">
        <v>0.44734554985352298</v>
      </c>
      <c r="I531">
        <v>-2.94258832565291E-2</v>
      </c>
      <c r="J531">
        <v>7.0651822469579406E-2</v>
      </c>
      <c r="K531">
        <v>-0.19354838709677399</v>
      </c>
      <c r="L531">
        <v>2.24618973586889E-4</v>
      </c>
      <c r="S531" t="s">
        <v>500</v>
      </c>
      <c r="T531" t="s">
        <v>31</v>
      </c>
      <c r="U531">
        <v>40.573900000000002</v>
      </c>
      <c r="V531">
        <v>-74.881699999999995</v>
      </c>
      <c r="W531">
        <v>-2.97112180673825E-2</v>
      </c>
      <c r="X531">
        <v>3.9833434822789601E-3</v>
      </c>
      <c r="Y531">
        <v>0</v>
      </c>
      <c r="Z531">
        <v>0.16828523246115101</v>
      </c>
      <c r="AA531">
        <v>-4.4674811798099297E-2</v>
      </c>
      <c r="AB531">
        <v>2.1370205169826101E-2</v>
      </c>
      <c r="AC531">
        <v>-0.14759965444897</v>
      </c>
      <c r="AD531">
        <v>1.0000389619641401E-2</v>
      </c>
    </row>
    <row r="532" spans="1:30" ht="15" customHeight="1" x14ac:dyDescent="0.3">
      <c r="A532" t="s">
        <v>506</v>
      </c>
      <c r="B532" t="s">
        <v>32</v>
      </c>
      <c r="C532">
        <v>32.347799999999999</v>
      </c>
      <c r="D532">
        <v>-104.2225</v>
      </c>
      <c r="E532">
        <v>0.30075280760212397</v>
      </c>
      <c r="F532" s="32" t="s">
        <v>1405</v>
      </c>
      <c r="G532">
        <v>0.30075280760212397</v>
      </c>
      <c r="H532" s="32" t="s">
        <v>1405</v>
      </c>
      <c r="I532">
        <v>-6.3865235098112001E-3</v>
      </c>
      <c r="J532">
        <v>3.0936031628455499E-2</v>
      </c>
      <c r="K532">
        <v>-0.110946563001357</v>
      </c>
      <c r="L532">
        <v>6.90311842671239E-3</v>
      </c>
      <c r="S532" t="s">
        <v>501</v>
      </c>
      <c r="T532" t="s">
        <v>31</v>
      </c>
      <c r="U532">
        <v>40.266399999999997</v>
      </c>
      <c r="V532">
        <v>-74.5642</v>
      </c>
      <c r="W532">
        <v>-7.1269900037023203E-3</v>
      </c>
      <c r="X532">
        <v>7.7645771497795404E-2</v>
      </c>
      <c r="Y532">
        <v>0.146766629643342</v>
      </c>
      <c r="Z532">
        <v>1.0145445487063099E-2</v>
      </c>
      <c r="AA532">
        <v>0</v>
      </c>
      <c r="AB532">
        <v>0.30734976856866397</v>
      </c>
      <c r="AC532">
        <v>0</v>
      </c>
      <c r="AD532">
        <v>0.812488342615721</v>
      </c>
    </row>
    <row r="533" spans="1:30" ht="15" customHeight="1" x14ac:dyDescent="0.3">
      <c r="A533" t="s">
        <v>1016</v>
      </c>
      <c r="B533" t="s">
        <v>32</v>
      </c>
      <c r="C533">
        <v>33.630800000000001</v>
      </c>
      <c r="D533">
        <v>-105.8964</v>
      </c>
      <c r="E533">
        <v>0</v>
      </c>
      <c r="F533">
        <v>0.77955624464663997</v>
      </c>
      <c r="G533">
        <v>0</v>
      </c>
      <c r="H533">
        <v>0.77521390973872795</v>
      </c>
      <c r="I533">
        <v>-1.7376373626373599E-2</v>
      </c>
      <c r="J533">
        <v>6.4907506540203302E-2</v>
      </c>
      <c r="K533">
        <v>-0.11593406593406599</v>
      </c>
      <c r="L533">
        <v>2.3987024424249499E-2</v>
      </c>
      <c r="S533" t="s">
        <v>502</v>
      </c>
      <c r="T533" t="s">
        <v>31</v>
      </c>
      <c r="U533">
        <v>39.799399999999999</v>
      </c>
      <c r="V533">
        <v>-74.780600000000007</v>
      </c>
      <c r="W533">
        <v>0</v>
      </c>
      <c r="X533">
        <v>0.257895000513233</v>
      </c>
      <c r="Y533">
        <v>0</v>
      </c>
      <c r="Z533">
        <v>0.78825926023548898</v>
      </c>
      <c r="AA533">
        <v>-2.23374058990496E-2</v>
      </c>
      <c r="AB533">
        <v>1.8646666913705302E-2</v>
      </c>
      <c r="AC533">
        <v>-0.16611131679624799</v>
      </c>
      <c r="AD533">
        <v>2.6440927737023199E-4</v>
      </c>
    </row>
    <row r="534" spans="1:30" ht="15" customHeight="1" x14ac:dyDescent="0.3">
      <c r="A534" t="s">
        <v>507</v>
      </c>
      <c r="B534" t="s">
        <v>32</v>
      </c>
      <c r="C534">
        <v>36.9178</v>
      </c>
      <c r="D534">
        <v>-106.57810000000001</v>
      </c>
      <c r="E534">
        <v>-9.9794941900204501E-4</v>
      </c>
      <c r="F534">
        <v>9.6382574545160707E-2</v>
      </c>
      <c r="G534">
        <v>0</v>
      </c>
      <c r="H534">
        <v>0.37789369477094598</v>
      </c>
      <c r="I534">
        <v>0</v>
      </c>
      <c r="J534">
        <v>0.68624246292172297</v>
      </c>
      <c r="K534">
        <v>0</v>
      </c>
      <c r="L534">
        <v>0.49973633533432699</v>
      </c>
      <c r="S534" t="s">
        <v>1158</v>
      </c>
      <c r="T534" t="s">
        <v>31</v>
      </c>
      <c r="U534">
        <v>40.296900000000001</v>
      </c>
      <c r="V534">
        <v>-74.0017</v>
      </c>
      <c r="W534">
        <v>0</v>
      </c>
      <c r="X534">
        <v>0.663874045193522</v>
      </c>
      <c r="Y534">
        <v>0</v>
      </c>
      <c r="Z534">
        <v>0.93869339664658202</v>
      </c>
      <c r="AA534">
        <v>0</v>
      </c>
      <c r="AB534">
        <v>0.72644798304404601</v>
      </c>
      <c r="AC534">
        <v>0</v>
      </c>
      <c r="AD534">
        <v>0.290737130025499</v>
      </c>
    </row>
    <row r="535" spans="1:30" ht="15" customHeight="1" x14ac:dyDescent="0.3">
      <c r="A535" t="s">
        <v>508</v>
      </c>
      <c r="B535" t="s">
        <v>32</v>
      </c>
      <c r="C535">
        <v>36.466099999999997</v>
      </c>
      <c r="D535">
        <v>-104.9456</v>
      </c>
      <c r="E535">
        <v>0</v>
      </c>
      <c r="F535">
        <v>0</v>
      </c>
      <c r="G535">
        <v>0.15226247436773699</v>
      </c>
      <c r="H535">
        <v>7.1732340038341003E-3</v>
      </c>
      <c r="I535">
        <v>0</v>
      </c>
      <c r="J535">
        <v>0.18884474347081601</v>
      </c>
      <c r="K535">
        <v>0</v>
      </c>
      <c r="L535">
        <v>0.911581930109993</v>
      </c>
      <c r="S535" t="s">
        <v>503</v>
      </c>
      <c r="T535" t="s">
        <v>31</v>
      </c>
      <c r="U535">
        <v>39.951099999999997</v>
      </c>
      <c r="V535">
        <v>-74.969700000000003</v>
      </c>
      <c r="W535">
        <v>3.1993006993006799E-2</v>
      </c>
      <c r="X535">
        <v>3.3435116866327099E-3</v>
      </c>
      <c r="Y535">
        <v>0.37635489510489301</v>
      </c>
      <c r="Z535" s="7">
        <v>1.0600130354079399E-6</v>
      </c>
      <c r="AA535">
        <v>0</v>
      </c>
      <c r="AB535">
        <v>0.99999999999999101</v>
      </c>
      <c r="AC535">
        <v>0</v>
      </c>
      <c r="AD535">
        <v>0.190969865999875</v>
      </c>
    </row>
    <row r="536" spans="1:30" ht="15" customHeight="1" x14ac:dyDescent="0.3">
      <c r="A536" t="s">
        <v>509</v>
      </c>
      <c r="B536" t="s">
        <v>32</v>
      </c>
      <c r="C536">
        <v>36.9358</v>
      </c>
      <c r="D536">
        <v>-107</v>
      </c>
      <c r="E536">
        <v>0</v>
      </c>
      <c r="F536">
        <v>0.155919998582152</v>
      </c>
      <c r="G536">
        <v>0.27511415525114202</v>
      </c>
      <c r="H536">
        <v>6.2119074167774101E-4</v>
      </c>
      <c r="I536">
        <v>-0.28745526348266098</v>
      </c>
      <c r="J536" s="32" t="s">
        <v>1406</v>
      </c>
      <c r="K536">
        <v>-0.264099716154511</v>
      </c>
      <c r="L536" s="32" t="s">
        <v>1407</v>
      </c>
      <c r="S536" t="s">
        <v>504</v>
      </c>
      <c r="T536" t="s">
        <v>31</v>
      </c>
      <c r="U536">
        <v>40.6036</v>
      </c>
      <c r="V536">
        <v>-74.402500000000003</v>
      </c>
      <c r="W536">
        <v>0</v>
      </c>
      <c r="X536">
        <v>0.26931843960712198</v>
      </c>
      <c r="Y536">
        <v>0</v>
      </c>
      <c r="Z536">
        <v>0.14730075633617901</v>
      </c>
      <c r="AA536">
        <v>-1.8947542235257301E-2</v>
      </c>
      <c r="AB536">
        <v>8.1650476905387001E-2</v>
      </c>
      <c r="AC536">
        <v>-0.11986526528831799</v>
      </c>
      <c r="AD536">
        <v>4.2931572424277899E-2</v>
      </c>
    </row>
    <row r="537" spans="1:30" ht="15" customHeight="1" x14ac:dyDescent="0.3">
      <c r="A537" t="s">
        <v>510</v>
      </c>
      <c r="B537" t="s">
        <v>32</v>
      </c>
      <c r="C537">
        <v>33.146099999999997</v>
      </c>
      <c r="D537">
        <v>-107.1842</v>
      </c>
      <c r="E537">
        <v>0.30520847573478999</v>
      </c>
      <c r="F537" s="32" t="s">
        <v>1408</v>
      </c>
      <c r="G537">
        <v>0.37536568694463301</v>
      </c>
      <c r="H537" s="32" t="s">
        <v>1409</v>
      </c>
      <c r="I537">
        <v>0</v>
      </c>
      <c r="J537">
        <v>0.94877170337364902</v>
      </c>
      <c r="K537">
        <v>-0.18604237867395701</v>
      </c>
      <c r="L537">
        <v>1.3405783714044001E-4</v>
      </c>
      <c r="S537" t="s">
        <v>505</v>
      </c>
      <c r="T537" t="s">
        <v>32</v>
      </c>
      <c r="U537">
        <v>36.835000000000001</v>
      </c>
      <c r="V537">
        <v>-108.00060000000001</v>
      </c>
      <c r="W537">
        <v>3.5902630394237703E-2</v>
      </c>
      <c r="X537">
        <v>9.5928129071797506E-3</v>
      </c>
      <c r="Y537">
        <v>0.18436876969579999</v>
      </c>
      <c r="Z537">
        <v>5.3034171574761696E-3</v>
      </c>
      <c r="AA537">
        <v>-8.5134092224580807E-2</v>
      </c>
      <c r="AB537">
        <v>4.9060774559146303E-4</v>
      </c>
      <c r="AC537">
        <v>-0.16237378609556899</v>
      </c>
      <c r="AD537">
        <v>2.2174833426783702E-3</v>
      </c>
    </row>
    <row r="538" spans="1:30" ht="15" customHeight="1" x14ac:dyDescent="0.3">
      <c r="A538" t="s">
        <v>1017</v>
      </c>
      <c r="B538" t="s">
        <v>32</v>
      </c>
      <c r="C538">
        <v>32.793900000000001</v>
      </c>
      <c r="D538">
        <v>-108.1514</v>
      </c>
      <c r="E538">
        <v>0</v>
      </c>
      <c r="F538">
        <v>0.89319668578058597</v>
      </c>
      <c r="G538">
        <v>0</v>
      </c>
      <c r="H538">
        <v>0.281238239292606</v>
      </c>
      <c r="I538">
        <v>-9.4566052227340307E-3</v>
      </c>
      <c r="J538">
        <v>8.20432795648267E-3</v>
      </c>
      <c r="K538">
        <v>-0.46582181259599797</v>
      </c>
      <c r="L538" s="32" t="s">
        <v>1410</v>
      </c>
      <c r="S538" t="s">
        <v>1015</v>
      </c>
      <c r="T538" t="s">
        <v>32</v>
      </c>
      <c r="U538">
        <v>35.529699999999998</v>
      </c>
      <c r="V538">
        <v>-104.0936</v>
      </c>
      <c r="W538">
        <v>0</v>
      </c>
      <c r="X538">
        <v>0.14877866987576399</v>
      </c>
      <c r="Y538">
        <v>0</v>
      </c>
      <c r="Z538">
        <v>0.44734554985352298</v>
      </c>
      <c r="AA538">
        <v>-2.94258832565291E-2</v>
      </c>
      <c r="AB538">
        <v>7.0651822469579295E-2</v>
      </c>
      <c r="AC538">
        <v>-0.19354838709677399</v>
      </c>
      <c r="AD538">
        <v>2.24618973586887E-4</v>
      </c>
    </row>
    <row r="539" spans="1:30" ht="15" customHeight="1" x14ac:dyDescent="0.3">
      <c r="A539" t="s">
        <v>1018</v>
      </c>
      <c r="B539" t="s">
        <v>32</v>
      </c>
      <c r="C539">
        <v>34.466700000000003</v>
      </c>
      <c r="D539">
        <v>-104.2319</v>
      </c>
      <c r="E539">
        <v>-0.167829387365134</v>
      </c>
      <c r="F539" s="32" t="s">
        <v>1411</v>
      </c>
      <c r="G539">
        <v>-0.34561278050940197</v>
      </c>
      <c r="H539" s="32" t="s">
        <v>1412</v>
      </c>
      <c r="I539">
        <v>0</v>
      </c>
      <c r="J539">
        <v>0.176173158802096</v>
      </c>
      <c r="K539">
        <v>0</v>
      </c>
      <c r="L539">
        <v>0.16005153231719299</v>
      </c>
      <c r="S539" t="s">
        <v>506</v>
      </c>
      <c r="T539" t="s">
        <v>32</v>
      </c>
      <c r="U539">
        <v>32.347799999999999</v>
      </c>
      <c r="V539">
        <v>-104.2225</v>
      </c>
      <c r="W539">
        <v>0.30075280760212397</v>
      </c>
      <c r="X539" s="7">
        <v>1.5229080322542801E-5</v>
      </c>
      <c r="Y539">
        <v>0.30075280760212397</v>
      </c>
      <c r="Z539" s="7">
        <v>1.5229080322542801E-5</v>
      </c>
      <c r="AA539">
        <v>-6.3865235098112001E-3</v>
      </c>
      <c r="AB539">
        <v>3.0936031628455402E-2</v>
      </c>
      <c r="AC539">
        <v>-0.110946563001357</v>
      </c>
      <c r="AD539">
        <v>6.9031184267123796E-3</v>
      </c>
    </row>
    <row r="540" spans="1:30" ht="15" customHeight="1" x14ac:dyDescent="0.3">
      <c r="A540" t="s">
        <v>511</v>
      </c>
      <c r="B540" t="s">
        <v>32</v>
      </c>
      <c r="C540">
        <v>35.778300000000002</v>
      </c>
      <c r="D540">
        <v>-106.6872</v>
      </c>
      <c r="E540">
        <v>0</v>
      </c>
      <c r="F540">
        <v>0.106117632333706</v>
      </c>
      <c r="G540">
        <v>0.16675563376618099</v>
      </c>
      <c r="H540">
        <v>1.06551902374607E-3</v>
      </c>
      <c r="I540">
        <v>-1.8559818688067001E-2</v>
      </c>
      <c r="J540">
        <v>2.5577538705628299E-2</v>
      </c>
      <c r="K540">
        <v>-0.110736896390273</v>
      </c>
      <c r="L540">
        <v>1.45011073573357E-2</v>
      </c>
      <c r="S540" t="s">
        <v>1016</v>
      </c>
      <c r="T540" t="s">
        <v>32</v>
      </c>
      <c r="U540">
        <v>33.630800000000001</v>
      </c>
      <c r="V540">
        <v>-105.8964</v>
      </c>
      <c r="W540">
        <v>0</v>
      </c>
      <c r="X540">
        <v>0.77955624464663897</v>
      </c>
      <c r="Y540">
        <v>0</v>
      </c>
      <c r="Z540">
        <v>0.77521390973872795</v>
      </c>
      <c r="AA540">
        <v>-1.7376373626373599E-2</v>
      </c>
      <c r="AB540">
        <v>6.49075065402034E-2</v>
      </c>
      <c r="AC540">
        <v>-0.11593406593406599</v>
      </c>
      <c r="AD540">
        <v>2.39870244242496E-2</v>
      </c>
    </row>
    <row r="541" spans="1:30" ht="15" customHeight="1" x14ac:dyDescent="0.3">
      <c r="A541" t="s">
        <v>512</v>
      </c>
      <c r="B541" t="s">
        <v>32</v>
      </c>
      <c r="C541">
        <v>32.616100000000003</v>
      </c>
      <c r="D541">
        <v>-106.7403</v>
      </c>
      <c r="E541">
        <v>0</v>
      </c>
      <c r="F541">
        <v>0.79306941448359103</v>
      </c>
      <c r="G541">
        <v>0</v>
      </c>
      <c r="H541">
        <v>0.770109834670483</v>
      </c>
      <c r="I541">
        <v>-1.7744360902255601E-2</v>
      </c>
      <c r="J541">
        <v>4.3304588671234899E-2</v>
      </c>
      <c r="K541">
        <v>-0.156801093643199</v>
      </c>
      <c r="L541">
        <v>3.2593127699401098E-3</v>
      </c>
      <c r="S541" t="s">
        <v>507</v>
      </c>
      <c r="T541" t="s">
        <v>32</v>
      </c>
      <c r="U541">
        <v>36.9178</v>
      </c>
      <c r="V541">
        <v>-106.57810000000001</v>
      </c>
      <c r="W541">
        <v>-1.07984697025793E-3</v>
      </c>
      <c r="X541">
        <v>9.6963864984359896E-2</v>
      </c>
      <c r="Y541">
        <v>0</v>
      </c>
      <c r="Z541">
        <v>0.45121345325762902</v>
      </c>
      <c r="AA541">
        <v>0</v>
      </c>
      <c r="AB541">
        <v>0.42720539824401499</v>
      </c>
      <c r="AC541">
        <v>0</v>
      </c>
      <c r="AD541">
        <v>0.34136497674801303</v>
      </c>
    </row>
    <row r="542" spans="1:30" ht="15" customHeight="1" x14ac:dyDescent="0.3">
      <c r="A542" t="s">
        <v>1020</v>
      </c>
      <c r="B542" t="s">
        <v>32</v>
      </c>
      <c r="C542">
        <v>34.767499999999998</v>
      </c>
      <c r="D542">
        <v>-106.7611</v>
      </c>
      <c r="E542">
        <v>0.28677468273605</v>
      </c>
      <c r="F542" s="32" t="s">
        <v>1413</v>
      </c>
      <c r="G542">
        <v>0.54162343363396603</v>
      </c>
      <c r="H542" s="32" t="s">
        <v>1414</v>
      </c>
      <c r="I542">
        <v>-1.7798706999760199E-2</v>
      </c>
      <c r="J542">
        <v>6.2529355890228303E-2</v>
      </c>
      <c r="K542">
        <v>0</v>
      </c>
      <c r="L542">
        <v>0.403634155303565</v>
      </c>
      <c r="S542" t="s">
        <v>508</v>
      </c>
      <c r="T542" t="s">
        <v>32</v>
      </c>
      <c r="U542">
        <v>36.466099999999997</v>
      </c>
      <c r="V542">
        <v>-104.9456</v>
      </c>
      <c r="W542">
        <v>0</v>
      </c>
      <c r="X542">
        <v>0</v>
      </c>
      <c r="Y542">
        <v>0.13886832037517</v>
      </c>
      <c r="Z542">
        <v>2.0128466636684699E-2</v>
      </c>
      <c r="AA542">
        <v>0</v>
      </c>
      <c r="AB542">
        <v>0.212528917142004</v>
      </c>
      <c r="AC542">
        <v>0</v>
      </c>
      <c r="AD542">
        <v>0.75001001707866499</v>
      </c>
    </row>
    <row r="543" spans="1:30" ht="15" customHeight="1" x14ac:dyDescent="0.3">
      <c r="A543" t="s">
        <v>513</v>
      </c>
      <c r="B543" t="s">
        <v>32</v>
      </c>
      <c r="C543">
        <v>33.822499999999998</v>
      </c>
      <c r="D543">
        <v>-108.9417</v>
      </c>
      <c r="E543">
        <v>0</v>
      </c>
      <c r="F543">
        <v>0</v>
      </c>
      <c r="G543">
        <v>0.22996303747719299</v>
      </c>
      <c r="H543">
        <v>7.3519062163343097E-4</v>
      </c>
      <c r="I543">
        <v>-0.16129830025867101</v>
      </c>
      <c r="J543">
        <v>2.0972986695670101E-4</v>
      </c>
      <c r="K543">
        <v>-0.22490993309315499</v>
      </c>
      <c r="L543">
        <v>2.9897857168499999E-4</v>
      </c>
      <c r="S543" t="s">
        <v>509</v>
      </c>
      <c r="T543" t="s">
        <v>32</v>
      </c>
      <c r="U543">
        <v>36.9358</v>
      </c>
      <c r="V543">
        <v>-107</v>
      </c>
      <c r="W543">
        <v>0</v>
      </c>
      <c r="X543">
        <v>0.155919998582152</v>
      </c>
      <c r="Y543">
        <v>0.27511415525114202</v>
      </c>
      <c r="Z543">
        <v>6.2119074167773798E-4</v>
      </c>
      <c r="AA543">
        <v>-0.28745526348266098</v>
      </c>
      <c r="AB543" s="7">
        <v>1.31248373414302E-5</v>
      </c>
      <c r="AC543">
        <v>-0.264099716154511</v>
      </c>
      <c r="AD543" s="7">
        <v>1.8893191534395701E-5</v>
      </c>
    </row>
    <row r="544" spans="1:30" ht="15" customHeight="1" x14ac:dyDescent="0.3">
      <c r="A544" t="s">
        <v>514</v>
      </c>
      <c r="B544" t="s">
        <v>32</v>
      </c>
      <c r="C544">
        <v>32.9542</v>
      </c>
      <c r="D544">
        <v>-105.8222</v>
      </c>
      <c r="E544">
        <v>0</v>
      </c>
      <c r="F544">
        <v>0</v>
      </c>
      <c r="G544">
        <v>0.13544771018455201</v>
      </c>
      <c r="H544">
        <v>3.1108049137117899E-2</v>
      </c>
      <c r="I544">
        <v>-1.1346548188653501E-2</v>
      </c>
      <c r="J544">
        <v>1.26975450101493E-3</v>
      </c>
      <c r="K544">
        <v>-0.21414900888585101</v>
      </c>
      <c r="L544" s="32" t="s">
        <v>1415</v>
      </c>
      <c r="S544" t="s">
        <v>510</v>
      </c>
      <c r="T544" t="s">
        <v>32</v>
      </c>
      <c r="U544">
        <v>33.146099999999997</v>
      </c>
      <c r="V544">
        <v>-107.1842</v>
      </c>
      <c r="W544">
        <v>0.311335223659505</v>
      </c>
      <c r="X544" s="7">
        <v>9.4925994396349301E-10</v>
      </c>
      <c r="Y544">
        <v>0.38648823137733501</v>
      </c>
      <c r="Z544" s="7">
        <v>1.5700927346925798E-8</v>
      </c>
      <c r="AA544">
        <v>0</v>
      </c>
      <c r="AB544">
        <v>0.84507439928318595</v>
      </c>
      <c r="AC544">
        <v>-0.20783480491543499</v>
      </c>
      <c r="AD544">
        <v>1.2228532252195299E-4</v>
      </c>
    </row>
    <row r="545" spans="1:30" ht="15" customHeight="1" x14ac:dyDescent="0.3">
      <c r="A545" t="s">
        <v>515</v>
      </c>
      <c r="B545" t="s">
        <v>32</v>
      </c>
      <c r="C545">
        <v>34.520800000000001</v>
      </c>
      <c r="D545">
        <v>-106.2606</v>
      </c>
      <c r="E545">
        <v>0</v>
      </c>
      <c r="F545">
        <v>0.21370188655417899</v>
      </c>
      <c r="G545">
        <v>0.18709501025290501</v>
      </c>
      <c r="H545">
        <v>6.85762956552764E-3</v>
      </c>
      <c r="I545">
        <v>-2.07245386192755E-2</v>
      </c>
      <c r="J545">
        <v>8.5326187752673602E-2</v>
      </c>
      <c r="K545">
        <v>-0.158728639781272</v>
      </c>
      <c r="L545">
        <v>3.4321583973498E-3</v>
      </c>
      <c r="S545" t="s">
        <v>1017</v>
      </c>
      <c r="T545" t="s">
        <v>32</v>
      </c>
      <c r="U545">
        <v>32.793900000000001</v>
      </c>
      <c r="V545">
        <v>-108.1514</v>
      </c>
      <c r="W545">
        <v>0</v>
      </c>
      <c r="X545">
        <v>0.89319668578058697</v>
      </c>
      <c r="Y545">
        <v>0</v>
      </c>
      <c r="Z545">
        <v>0.281238239292606</v>
      </c>
      <c r="AA545">
        <v>-9.4566052227340394E-3</v>
      </c>
      <c r="AB545">
        <v>8.2043279564826491E-3</v>
      </c>
      <c r="AC545">
        <v>-0.46582181259599897</v>
      </c>
      <c r="AD545" s="7">
        <v>2.3895503067710399E-8</v>
      </c>
    </row>
    <row r="546" spans="1:30" ht="15" customHeight="1" x14ac:dyDescent="0.3">
      <c r="A546" t="s">
        <v>516</v>
      </c>
      <c r="B546" t="s">
        <v>32</v>
      </c>
      <c r="C546">
        <v>32.378900000000002</v>
      </c>
      <c r="D546">
        <v>-106.0925</v>
      </c>
      <c r="E546">
        <v>0</v>
      </c>
      <c r="F546">
        <v>0.64088640885852699</v>
      </c>
      <c r="G546">
        <v>0</v>
      </c>
      <c r="H546">
        <v>0.64088640885852699</v>
      </c>
      <c r="I546">
        <v>0</v>
      </c>
      <c r="J546">
        <v>0.62355374759798898</v>
      </c>
      <c r="K546">
        <v>-0.222388572772586</v>
      </c>
      <c r="L546">
        <v>2.5265573632451602E-4</v>
      </c>
      <c r="S546" t="s">
        <v>1018</v>
      </c>
      <c r="T546" t="s">
        <v>32</v>
      </c>
      <c r="U546">
        <v>34.466700000000003</v>
      </c>
      <c r="V546">
        <v>-104.2319</v>
      </c>
      <c r="W546">
        <v>-0.167829387365134</v>
      </c>
      <c r="X546" s="7">
        <v>7.5875557162888201E-5</v>
      </c>
      <c r="Y546">
        <v>-0.34561278050940197</v>
      </c>
      <c r="Z546" s="7">
        <v>5.7023617888468302E-5</v>
      </c>
      <c r="AA546">
        <v>0</v>
      </c>
      <c r="AB546">
        <v>0.176173158802096</v>
      </c>
      <c r="AC546">
        <v>0</v>
      </c>
      <c r="AD546">
        <v>0.16005153231719299</v>
      </c>
    </row>
    <row r="547" spans="1:30" ht="15" customHeight="1" x14ac:dyDescent="0.3">
      <c r="A547" t="s">
        <v>517</v>
      </c>
      <c r="B547" t="s">
        <v>32</v>
      </c>
      <c r="C547">
        <v>36.71</v>
      </c>
      <c r="D547">
        <v>-105.4164</v>
      </c>
      <c r="E547">
        <v>0</v>
      </c>
      <c r="F547">
        <v>0</v>
      </c>
      <c r="G547">
        <v>0</v>
      </c>
      <c r="H547">
        <v>0.49014067742558198</v>
      </c>
      <c r="I547">
        <v>-0.56238407545939595</v>
      </c>
      <c r="J547" s="32" t="s">
        <v>1416</v>
      </c>
      <c r="K547">
        <v>-0.418342383095054</v>
      </c>
      <c r="L547" s="32" t="s">
        <v>1417</v>
      </c>
      <c r="S547" t="s">
        <v>1019</v>
      </c>
      <c r="T547" t="s">
        <v>32</v>
      </c>
      <c r="U547">
        <v>32.226100000000002</v>
      </c>
      <c r="V547">
        <v>-108.08669999999999</v>
      </c>
      <c r="W547">
        <v>0.27423407960597201</v>
      </c>
      <c r="X547">
        <v>2.8396879480275601E-3</v>
      </c>
      <c r="Y547">
        <v>0.314506097463564</v>
      </c>
      <c r="Z547">
        <v>2.5782720979092401E-3</v>
      </c>
      <c r="AA547">
        <v>0</v>
      </c>
      <c r="AB547">
        <v>0.22170356701298199</v>
      </c>
      <c r="AC547">
        <v>-0.33295026852577397</v>
      </c>
      <c r="AD547">
        <v>1.2780292055523999E-4</v>
      </c>
    </row>
    <row r="548" spans="1:30" ht="15" customHeight="1" x14ac:dyDescent="0.3">
      <c r="A548" t="s">
        <v>518</v>
      </c>
      <c r="B548" t="s">
        <v>32</v>
      </c>
      <c r="C548">
        <v>35.108600000000003</v>
      </c>
      <c r="D548">
        <v>-103.3283</v>
      </c>
      <c r="E548">
        <v>0.13115512773047</v>
      </c>
      <c r="F548">
        <v>1.6677785457933001E-2</v>
      </c>
      <c r="G548">
        <v>0.148494384795755</v>
      </c>
      <c r="H548">
        <v>2.12583210142358E-2</v>
      </c>
      <c r="I548">
        <v>-3.2919906207577398E-2</v>
      </c>
      <c r="J548">
        <v>5.8023012093821804E-4</v>
      </c>
      <c r="K548">
        <v>-0.21741947426878899</v>
      </c>
      <c r="L548" s="32" t="s">
        <v>1418</v>
      </c>
      <c r="S548" t="s">
        <v>511</v>
      </c>
      <c r="T548" t="s">
        <v>32</v>
      </c>
      <c r="U548">
        <v>35.778300000000002</v>
      </c>
      <c r="V548">
        <v>-106.6872</v>
      </c>
      <c r="W548">
        <v>0</v>
      </c>
      <c r="X548">
        <v>0.181385529290888</v>
      </c>
      <c r="Y548">
        <v>0.23959740176217301</v>
      </c>
      <c r="Z548">
        <v>2.8979562695833797E-4</v>
      </c>
      <c r="AA548">
        <v>-2.0564023409865399E-2</v>
      </c>
      <c r="AB548">
        <v>2.0652067171611999E-2</v>
      </c>
      <c r="AC548">
        <v>-0.107916907839732</v>
      </c>
      <c r="AD548">
        <v>2.78878961266146E-2</v>
      </c>
    </row>
    <row r="549" spans="1:30" ht="15" customHeight="1" x14ac:dyDescent="0.3">
      <c r="A549" t="s">
        <v>519</v>
      </c>
      <c r="B549" t="s">
        <v>32</v>
      </c>
      <c r="C549">
        <v>34.956099999999999</v>
      </c>
      <c r="D549">
        <v>-104.7217</v>
      </c>
      <c r="E549">
        <v>0</v>
      </c>
      <c r="F549">
        <v>0.42799337325687298</v>
      </c>
      <c r="G549">
        <v>0</v>
      </c>
      <c r="H549">
        <v>0.47728485805204002</v>
      </c>
      <c r="I549">
        <v>-1.4552631067988099E-2</v>
      </c>
      <c r="J549">
        <v>4.3958529416719599E-2</v>
      </c>
      <c r="K549">
        <v>-0.15229849189640501</v>
      </c>
      <c r="L549">
        <v>1.61605643982905E-3</v>
      </c>
      <c r="S549" t="s">
        <v>512</v>
      </c>
      <c r="T549" t="s">
        <v>32</v>
      </c>
      <c r="U549">
        <v>32.616100000000003</v>
      </c>
      <c r="V549">
        <v>-106.7403</v>
      </c>
      <c r="W549">
        <v>0</v>
      </c>
      <c r="X549">
        <v>0.36276251395904502</v>
      </c>
      <c r="Y549">
        <v>0</v>
      </c>
      <c r="Z549">
        <v>0.41528270560296099</v>
      </c>
      <c r="AA549">
        <v>-1.770949031223E-2</v>
      </c>
      <c r="AB549">
        <v>6.2548798866967403E-2</v>
      </c>
      <c r="AC549">
        <v>-0.16694434160187599</v>
      </c>
      <c r="AD549">
        <v>3.7188727857737202E-3</v>
      </c>
    </row>
    <row r="550" spans="1:30" ht="15" customHeight="1" x14ac:dyDescent="0.3">
      <c r="A550" t="s">
        <v>520</v>
      </c>
      <c r="B550" t="s">
        <v>32</v>
      </c>
      <c r="C550">
        <v>34.060600000000001</v>
      </c>
      <c r="D550">
        <v>-106.88420000000001</v>
      </c>
      <c r="E550">
        <v>0.10298718935442</v>
      </c>
      <c r="F550">
        <v>4.6133687079610498E-2</v>
      </c>
      <c r="G550">
        <v>0.14751554710728601</v>
      </c>
      <c r="H550">
        <v>7.5299069172532901E-2</v>
      </c>
      <c r="I550">
        <v>-1.14825102753733E-2</v>
      </c>
      <c r="J550">
        <v>3.7934285938122599E-2</v>
      </c>
      <c r="K550">
        <v>0</v>
      </c>
      <c r="L550">
        <v>0.23351623428443399</v>
      </c>
      <c r="S550" t="s">
        <v>1020</v>
      </c>
      <c r="T550" t="s">
        <v>32</v>
      </c>
      <c r="U550">
        <v>34.767499999999998</v>
      </c>
      <c r="V550">
        <v>-106.7611</v>
      </c>
      <c r="W550">
        <v>0.29244505494505502</v>
      </c>
      <c r="X550" s="7">
        <v>1.9673351920544501E-10</v>
      </c>
      <c r="Y550">
        <v>0.56053113553113498</v>
      </c>
      <c r="Z550" s="7">
        <v>1.0792166316305101E-11</v>
      </c>
      <c r="AA550">
        <v>0</v>
      </c>
      <c r="AB550">
        <v>0.101376577568999</v>
      </c>
      <c r="AC550">
        <v>0</v>
      </c>
      <c r="AD550">
        <v>0.76261762162884605</v>
      </c>
    </row>
    <row r="551" spans="1:30" ht="15" customHeight="1" x14ac:dyDescent="0.3">
      <c r="A551" t="s">
        <v>521</v>
      </c>
      <c r="B551" t="s">
        <v>32</v>
      </c>
      <c r="C551">
        <v>36.3628</v>
      </c>
      <c r="D551">
        <v>-104.58499999999999</v>
      </c>
      <c r="E551">
        <v>-4.81423652814469E-2</v>
      </c>
      <c r="F551">
        <v>2.7270266590269702E-3</v>
      </c>
      <c r="G551">
        <v>-0.33096458216563701</v>
      </c>
      <c r="H551">
        <v>2.77221418066431E-4</v>
      </c>
      <c r="I551">
        <v>-0.18658419409080099</v>
      </c>
      <c r="J551" s="32" t="s">
        <v>1419</v>
      </c>
      <c r="K551">
        <v>-0.24609656497717999</v>
      </c>
      <c r="L551" s="32" t="s">
        <v>1420</v>
      </c>
      <c r="S551" t="s">
        <v>513</v>
      </c>
      <c r="T551" t="s">
        <v>32</v>
      </c>
      <c r="U551">
        <v>33.822499999999998</v>
      </c>
      <c r="V551">
        <v>-108.9417</v>
      </c>
      <c r="W551">
        <v>0</v>
      </c>
      <c r="X551">
        <v>0</v>
      </c>
      <c r="Y551">
        <v>0.22996303747719299</v>
      </c>
      <c r="Z551">
        <v>7.3519062163343205E-4</v>
      </c>
      <c r="AA551">
        <v>-0.16129830025867101</v>
      </c>
      <c r="AB551">
        <v>2.0972986695670201E-4</v>
      </c>
      <c r="AC551">
        <v>-0.22490993309315499</v>
      </c>
      <c r="AD551">
        <v>2.98978571685002E-4</v>
      </c>
    </row>
    <row r="552" spans="1:30" ht="15" customHeight="1" x14ac:dyDescent="0.3">
      <c r="A552" t="s">
        <v>1021</v>
      </c>
      <c r="B552" t="s">
        <v>32</v>
      </c>
      <c r="C552">
        <v>32.282200000000003</v>
      </c>
      <c r="D552">
        <v>-106.7597</v>
      </c>
      <c r="E552">
        <v>0.31512237762237999</v>
      </c>
      <c r="F552" s="32" t="s">
        <v>1421</v>
      </c>
      <c r="G552">
        <v>0.36687062937063297</v>
      </c>
      <c r="H552" s="32" t="s">
        <v>1422</v>
      </c>
      <c r="I552">
        <v>0</v>
      </c>
      <c r="J552">
        <v>0.73500064155145794</v>
      </c>
      <c r="K552">
        <v>-0.40917832167832902</v>
      </c>
      <c r="L552" s="32" t="s">
        <v>1423</v>
      </c>
      <c r="S552" t="s">
        <v>514</v>
      </c>
      <c r="T552" t="s">
        <v>32</v>
      </c>
      <c r="U552">
        <v>32.953899999999997</v>
      </c>
      <c r="V552">
        <v>-105.82250000000001</v>
      </c>
      <c r="W552">
        <v>0</v>
      </c>
      <c r="X552">
        <v>0</v>
      </c>
      <c r="Y552">
        <v>0.137202270763915</v>
      </c>
      <c r="Z552">
        <v>3.9412053536873201E-2</v>
      </c>
      <c r="AA552">
        <v>-1.1970874984573599E-2</v>
      </c>
      <c r="AB552">
        <v>1.6813502449763999E-3</v>
      </c>
      <c r="AC552">
        <v>-0.22611995557201001</v>
      </c>
      <c r="AD552" s="7">
        <v>4.2117707010596502E-7</v>
      </c>
    </row>
    <row r="553" spans="1:30" ht="15" customHeight="1" x14ac:dyDescent="0.3">
      <c r="A553" t="s">
        <v>522</v>
      </c>
      <c r="B553" t="s">
        <v>32</v>
      </c>
      <c r="C553">
        <v>35.200600000000001</v>
      </c>
      <c r="D553">
        <v>-103.6867</v>
      </c>
      <c r="E553">
        <v>0.29073137388926801</v>
      </c>
      <c r="F553" s="32" t="s">
        <v>1424</v>
      </c>
      <c r="G553">
        <v>0.32904989747094898</v>
      </c>
      <c r="H553" s="32" t="s">
        <v>1425</v>
      </c>
      <c r="I553">
        <v>0</v>
      </c>
      <c r="J553">
        <v>0.51020426659530205</v>
      </c>
      <c r="K553">
        <v>-8.7997265892003004E-2</v>
      </c>
      <c r="L553">
        <v>2.63407198657035E-2</v>
      </c>
      <c r="S553" t="s">
        <v>515</v>
      </c>
      <c r="T553" t="s">
        <v>32</v>
      </c>
      <c r="U553">
        <v>34.520800000000001</v>
      </c>
      <c r="V553">
        <v>-106.2606</v>
      </c>
      <c r="W553">
        <v>0</v>
      </c>
      <c r="X553">
        <v>0.14610320700299301</v>
      </c>
      <c r="Y553">
        <v>0.194279896334691</v>
      </c>
      <c r="Z553">
        <v>8.0758800885749795E-3</v>
      </c>
      <c r="AA553">
        <v>0</v>
      </c>
      <c r="AB553">
        <v>0.105282538963716</v>
      </c>
      <c r="AC553">
        <v>-0.14331111933851601</v>
      </c>
      <c r="AD553">
        <v>1.34080540405085E-2</v>
      </c>
    </row>
    <row r="554" spans="1:30" ht="15" customHeight="1" x14ac:dyDescent="0.3">
      <c r="A554" t="s">
        <v>523</v>
      </c>
      <c r="B554" t="s">
        <v>32</v>
      </c>
      <c r="C554">
        <v>33.071899999999999</v>
      </c>
      <c r="D554">
        <v>-106.0411</v>
      </c>
      <c r="E554">
        <v>0</v>
      </c>
      <c r="F554">
        <v>0.657154793516598</v>
      </c>
      <c r="G554">
        <v>0</v>
      </c>
      <c r="H554">
        <v>0.54988368775665297</v>
      </c>
      <c r="I554">
        <v>0</v>
      </c>
      <c r="J554">
        <v>0.50208560595528795</v>
      </c>
      <c r="K554">
        <v>0</v>
      </c>
      <c r="L554">
        <v>0.73727639254885002</v>
      </c>
      <c r="S554" t="s">
        <v>516</v>
      </c>
      <c r="T554" t="s">
        <v>32</v>
      </c>
      <c r="U554">
        <v>32.378900000000002</v>
      </c>
      <c r="V554">
        <v>-106.0925</v>
      </c>
      <c r="W554">
        <v>0</v>
      </c>
      <c r="X554">
        <v>0.64088640885852699</v>
      </c>
      <c r="Y554">
        <v>0</v>
      </c>
      <c r="Z554">
        <v>0.64088640885852699</v>
      </c>
      <c r="AA554">
        <v>0</v>
      </c>
      <c r="AB554">
        <v>0.62355374759798898</v>
      </c>
      <c r="AC554">
        <v>-0.222388572772586</v>
      </c>
      <c r="AD554">
        <v>2.5265573632451803E-4</v>
      </c>
    </row>
    <row r="555" spans="1:30" ht="15" customHeight="1" x14ac:dyDescent="0.3">
      <c r="A555" t="s">
        <v>524</v>
      </c>
      <c r="B555" t="s">
        <v>33</v>
      </c>
      <c r="C555">
        <v>42.101399999999998</v>
      </c>
      <c r="D555">
        <v>-77.234399999999994</v>
      </c>
      <c r="E555">
        <v>0</v>
      </c>
      <c r="F555">
        <v>0.74536084658796498</v>
      </c>
      <c r="G555">
        <v>-0.158420560595049</v>
      </c>
      <c r="H555">
        <v>1.86088931814401E-2</v>
      </c>
      <c r="I555">
        <v>0</v>
      </c>
      <c r="J555">
        <v>0.63243860835653798</v>
      </c>
      <c r="K555">
        <v>0</v>
      </c>
      <c r="L555">
        <v>0.59996227281838099</v>
      </c>
      <c r="S555" t="s">
        <v>517</v>
      </c>
      <c r="T555" t="s">
        <v>32</v>
      </c>
      <c r="U555">
        <v>36.71</v>
      </c>
      <c r="V555">
        <v>-105.4164</v>
      </c>
      <c r="W555">
        <v>0</v>
      </c>
      <c r="X555">
        <v>0</v>
      </c>
      <c r="Y555">
        <v>0</v>
      </c>
      <c r="Z555">
        <v>0.79803649458030601</v>
      </c>
      <c r="AA555">
        <v>-0.56230148334663899</v>
      </c>
      <c r="AB555" s="7">
        <v>2.93313473137702E-12</v>
      </c>
      <c r="AC555">
        <v>-0.419935956901893</v>
      </c>
      <c r="AD555" s="7">
        <v>8.1541686431275597E-11</v>
      </c>
    </row>
    <row r="556" spans="1:30" ht="15" customHeight="1" x14ac:dyDescent="0.3">
      <c r="A556" t="s">
        <v>525</v>
      </c>
      <c r="B556" t="s">
        <v>33</v>
      </c>
      <c r="C556">
        <v>42.279699999999998</v>
      </c>
      <c r="D556">
        <v>-77.766400000000004</v>
      </c>
      <c r="E556">
        <v>0</v>
      </c>
      <c r="F556">
        <v>0</v>
      </c>
      <c r="G556">
        <v>0.15731455290477001</v>
      </c>
      <c r="H556">
        <v>1.2516038254273E-2</v>
      </c>
      <c r="I556">
        <v>0</v>
      </c>
      <c r="J556">
        <v>0.32756126130430002</v>
      </c>
      <c r="K556">
        <v>0</v>
      </c>
      <c r="L556">
        <v>0.213130844199968</v>
      </c>
      <c r="S556" t="s">
        <v>518</v>
      </c>
      <c r="T556" t="s">
        <v>32</v>
      </c>
      <c r="U556">
        <v>35.108600000000003</v>
      </c>
      <c r="V556">
        <v>-103.3283</v>
      </c>
      <c r="W556">
        <v>0.13115512773047</v>
      </c>
      <c r="X556">
        <v>1.66777854579329E-2</v>
      </c>
      <c r="Y556">
        <v>0.148494384795755</v>
      </c>
      <c r="Z556">
        <v>2.12583210142358E-2</v>
      </c>
      <c r="AA556">
        <v>-3.2919906207577398E-2</v>
      </c>
      <c r="AB556">
        <v>5.8023012093821598E-4</v>
      </c>
      <c r="AC556">
        <v>-0.21964087375046301</v>
      </c>
      <c r="AD556" s="7">
        <v>2.4243729040422499E-7</v>
      </c>
    </row>
    <row r="557" spans="1:30" ht="15" customHeight="1" x14ac:dyDescent="0.3">
      <c r="A557" t="s">
        <v>526</v>
      </c>
      <c r="B557" t="s">
        <v>33</v>
      </c>
      <c r="C557">
        <v>42.100299999999997</v>
      </c>
      <c r="D557">
        <v>-78.749700000000004</v>
      </c>
      <c r="E557">
        <v>0</v>
      </c>
      <c r="F557">
        <v>0</v>
      </c>
      <c r="G557">
        <v>-0.21920972188857299</v>
      </c>
      <c r="H557">
        <v>2.4511224951860301E-4</v>
      </c>
      <c r="I557">
        <v>0</v>
      </c>
      <c r="J557">
        <v>0.12947182054130299</v>
      </c>
      <c r="K557">
        <v>0</v>
      </c>
      <c r="L557">
        <v>0.114941703902788</v>
      </c>
      <c r="S557" t="s">
        <v>519</v>
      </c>
      <c r="T557" t="s">
        <v>32</v>
      </c>
      <c r="U557">
        <v>34.956099999999999</v>
      </c>
      <c r="V557">
        <v>-104.7217</v>
      </c>
      <c r="W557">
        <v>0</v>
      </c>
      <c r="X557">
        <v>0.42799337325687398</v>
      </c>
      <c r="Y557">
        <v>0</v>
      </c>
      <c r="Z557">
        <v>0.47728485805204002</v>
      </c>
      <c r="AA557">
        <v>-1.4552631067988099E-2</v>
      </c>
      <c r="AB557">
        <v>4.3958529416719502E-2</v>
      </c>
      <c r="AC557">
        <v>-0.15229849189640501</v>
      </c>
      <c r="AD557">
        <v>1.61605643982905E-3</v>
      </c>
    </row>
    <row r="558" spans="1:30" ht="15" customHeight="1" x14ac:dyDescent="0.3">
      <c r="A558" t="s">
        <v>527</v>
      </c>
      <c r="B558" t="s">
        <v>33</v>
      </c>
      <c r="C558">
        <v>42.3108</v>
      </c>
      <c r="D558">
        <v>-78.023099999999999</v>
      </c>
      <c r="E558">
        <v>0</v>
      </c>
      <c r="F558">
        <v>0.16594055499652299</v>
      </c>
      <c r="G558">
        <v>0</v>
      </c>
      <c r="H558">
        <v>0.55315971349256399</v>
      </c>
      <c r="I558">
        <v>0</v>
      </c>
      <c r="J558">
        <v>0.50756036154487505</v>
      </c>
      <c r="K558">
        <v>0</v>
      </c>
      <c r="L558">
        <v>0.32610063450732302</v>
      </c>
      <c r="S558" t="s">
        <v>520</v>
      </c>
      <c r="T558" t="s">
        <v>32</v>
      </c>
      <c r="U558">
        <v>34.060600000000001</v>
      </c>
      <c r="V558">
        <v>-106.88420000000001</v>
      </c>
      <c r="W558">
        <v>0</v>
      </c>
      <c r="X558">
        <v>0.60144896827205596</v>
      </c>
      <c r="Y558">
        <v>0</v>
      </c>
      <c r="Z558">
        <v>0.577714992095129</v>
      </c>
      <c r="AA558">
        <v>-1.1841794102574099E-2</v>
      </c>
      <c r="AB558">
        <v>5.4613552082527897E-2</v>
      </c>
      <c r="AC558">
        <v>0</v>
      </c>
      <c r="AD558">
        <v>0.36133288351509901</v>
      </c>
    </row>
    <row r="559" spans="1:30" ht="15" customHeight="1" x14ac:dyDescent="0.3">
      <c r="A559" t="s">
        <v>1426</v>
      </c>
      <c r="B559" t="s">
        <v>33</v>
      </c>
      <c r="C559">
        <v>42.9328</v>
      </c>
      <c r="D559">
        <v>-76.544700000000006</v>
      </c>
      <c r="E559">
        <v>0</v>
      </c>
      <c r="F559">
        <v>0.29481076113833399</v>
      </c>
      <c r="G559">
        <v>0.126077923340249</v>
      </c>
      <c r="H559">
        <v>2.0393135150399901E-2</v>
      </c>
      <c r="I559">
        <v>0</v>
      </c>
      <c r="J559">
        <v>0.89343960037624504</v>
      </c>
      <c r="K559">
        <v>0</v>
      </c>
      <c r="L559">
        <v>0.58991456781792095</v>
      </c>
      <c r="S559" t="s">
        <v>521</v>
      </c>
      <c r="T559" t="s">
        <v>32</v>
      </c>
      <c r="U559">
        <v>36.3628</v>
      </c>
      <c r="V559">
        <v>-104.58499999999999</v>
      </c>
      <c r="W559">
        <v>-4.81423652814469E-2</v>
      </c>
      <c r="X559">
        <v>2.7270266590269702E-3</v>
      </c>
      <c r="Y559">
        <v>-0.33096458216563701</v>
      </c>
      <c r="Z559">
        <v>2.77221418066431E-4</v>
      </c>
      <c r="AA559">
        <v>-0.18658419409080099</v>
      </c>
      <c r="AB559" s="7">
        <v>2.6418193844183998E-6</v>
      </c>
      <c r="AC559">
        <v>-0.24609656497717999</v>
      </c>
      <c r="AD559" s="7">
        <v>1.22749500105434E-5</v>
      </c>
    </row>
    <row r="560" spans="1:30" ht="15" customHeight="1" x14ac:dyDescent="0.3">
      <c r="A560" t="s">
        <v>528</v>
      </c>
      <c r="B560" t="s">
        <v>33</v>
      </c>
      <c r="C560">
        <v>43.029699999999998</v>
      </c>
      <c r="D560">
        <v>-78.168300000000002</v>
      </c>
      <c r="E560">
        <v>0</v>
      </c>
      <c r="F560">
        <v>0</v>
      </c>
      <c r="G560">
        <v>0</v>
      </c>
      <c r="H560">
        <v>0.81124018096458195</v>
      </c>
      <c r="I560">
        <v>0</v>
      </c>
      <c r="J560">
        <v>0.41765016164414098</v>
      </c>
      <c r="K560">
        <v>-8.9993164730007305E-2</v>
      </c>
      <c r="L560">
        <v>6.3413777546259098E-2</v>
      </c>
      <c r="S560" t="s">
        <v>1021</v>
      </c>
      <c r="T560" t="s">
        <v>32</v>
      </c>
      <c r="U560">
        <v>32.282200000000003</v>
      </c>
      <c r="V560">
        <v>-106.7597</v>
      </c>
      <c r="W560">
        <v>0.28359900279519501</v>
      </c>
      <c r="X560" s="7">
        <v>3.5084584642626798E-6</v>
      </c>
      <c r="Y560">
        <v>0.34322983556193498</v>
      </c>
      <c r="Z560" s="7">
        <v>1.53756703376755E-6</v>
      </c>
      <c r="AA560">
        <v>0</v>
      </c>
      <c r="AB560">
        <v>0.82995957393926501</v>
      </c>
      <c r="AC560">
        <v>-0.44501523507340401</v>
      </c>
      <c r="AD560" s="7">
        <v>8.7284609555212198E-9</v>
      </c>
    </row>
    <row r="561" spans="1:30" ht="15" customHeight="1" x14ac:dyDescent="0.3">
      <c r="A561" t="s">
        <v>529</v>
      </c>
      <c r="B561" t="s">
        <v>33</v>
      </c>
      <c r="C561">
        <v>40.951900000000002</v>
      </c>
      <c r="D561">
        <v>-72.297799999999995</v>
      </c>
      <c r="E561">
        <v>0</v>
      </c>
      <c r="F561">
        <v>0.96992114705291099</v>
      </c>
      <c r="G561">
        <v>0.21399170641207599</v>
      </c>
      <c r="H561" s="32" t="s">
        <v>1427</v>
      </c>
      <c r="I561">
        <v>0</v>
      </c>
      <c r="J561">
        <v>0.39038690053396402</v>
      </c>
      <c r="K561">
        <v>0</v>
      </c>
      <c r="L561">
        <v>0.861955143190267</v>
      </c>
      <c r="S561" t="s">
        <v>522</v>
      </c>
      <c r="T561" t="s">
        <v>32</v>
      </c>
      <c r="U561">
        <v>35.200600000000001</v>
      </c>
      <c r="V561">
        <v>-103.6867</v>
      </c>
      <c r="W561">
        <v>0.26156978896705002</v>
      </c>
      <c r="X561" s="7">
        <v>4.9401312313768202E-6</v>
      </c>
      <c r="Y561">
        <v>0.290509687769962</v>
      </c>
      <c r="Z561" s="7">
        <v>4.7192004785018801E-5</v>
      </c>
      <c r="AA561">
        <v>0</v>
      </c>
      <c r="AB561">
        <v>0.320053865167574</v>
      </c>
      <c r="AC561">
        <v>-0.101752437368876</v>
      </c>
      <c r="AD561">
        <v>1.35631687736889E-2</v>
      </c>
    </row>
    <row r="562" spans="1:30" ht="15" customHeight="1" x14ac:dyDescent="0.3">
      <c r="A562" t="s">
        <v>530</v>
      </c>
      <c r="B562" t="s">
        <v>33</v>
      </c>
      <c r="C562">
        <v>44.878599999999999</v>
      </c>
      <c r="D562">
        <v>-73.395300000000006</v>
      </c>
      <c r="E562">
        <v>0</v>
      </c>
      <c r="F562">
        <v>0.82336104113775799</v>
      </c>
      <c r="G562">
        <v>-0.23363095238095299</v>
      </c>
      <c r="H562">
        <v>5.0167950602541004E-3</v>
      </c>
      <c r="I562">
        <v>0</v>
      </c>
      <c r="J562">
        <v>0.30597989408909498</v>
      </c>
      <c r="K562">
        <v>0</v>
      </c>
      <c r="L562">
        <v>0.32286684234965102</v>
      </c>
      <c r="S562" t="s">
        <v>523</v>
      </c>
      <c r="T562" t="s">
        <v>32</v>
      </c>
      <c r="U562">
        <v>33.071899999999999</v>
      </c>
      <c r="V562">
        <v>-106.0411</v>
      </c>
      <c r="W562">
        <v>0</v>
      </c>
      <c r="X562">
        <v>0.68986326553064503</v>
      </c>
      <c r="Y562">
        <v>0</v>
      </c>
      <c r="Z562">
        <v>0.67618565061507896</v>
      </c>
      <c r="AA562">
        <v>0</v>
      </c>
      <c r="AB562">
        <v>0.45807263567781398</v>
      </c>
      <c r="AC562">
        <v>0</v>
      </c>
      <c r="AD562">
        <v>0.57371420647858895</v>
      </c>
    </row>
    <row r="563" spans="1:30" ht="15" customHeight="1" x14ac:dyDescent="0.3">
      <c r="A563" t="s">
        <v>531</v>
      </c>
      <c r="B563" t="s">
        <v>33</v>
      </c>
      <c r="C563">
        <v>42.716700000000003</v>
      </c>
      <c r="D563">
        <v>-74.926699999999997</v>
      </c>
      <c r="E563">
        <v>0</v>
      </c>
      <c r="F563">
        <v>0</v>
      </c>
      <c r="G563">
        <v>-0.15495557074504501</v>
      </c>
      <c r="H563">
        <v>1.22083676088984E-2</v>
      </c>
      <c r="I563">
        <v>-0.12289815447710201</v>
      </c>
      <c r="J563">
        <v>1.84076196571215E-3</v>
      </c>
      <c r="K563">
        <v>-0.13326042378674</v>
      </c>
      <c r="L563">
        <v>2.4760212881898098E-3</v>
      </c>
      <c r="S563" t="s">
        <v>524</v>
      </c>
      <c r="T563" t="s">
        <v>33</v>
      </c>
      <c r="U563">
        <v>42.101399999999998</v>
      </c>
      <c r="V563">
        <v>-77.234399999999994</v>
      </c>
      <c r="W563">
        <v>0</v>
      </c>
      <c r="X563">
        <v>0.74536084658796498</v>
      </c>
      <c r="Y563">
        <v>-0.158420560595049</v>
      </c>
      <c r="Z563">
        <v>1.86088931814401E-2</v>
      </c>
      <c r="AA563">
        <v>0</v>
      </c>
      <c r="AB563">
        <v>0.63243860835653798</v>
      </c>
      <c r="AC563">
        <v>0</v>
      </c>
      <c r="AD563">
        <v>0.59996227281838099</v>
      </c>
    </row>
    <row r="564" spans="1:30" ht="15" customHeight="1" x14ac:dyDescent="0.3">
      <c r="A564" t="s">
        <v>532</v>
      </c>
      <c r="B564" t="s">
        <v>33</v>
      </c>
      <c r="C564">
        <v>44.719200000000001</v>
      </c>
      <c r="D564">
        <v>-73.720600000000005</v>
      </c>
      <c r="E564">
        <v>0</v>
      </c>
      <c r="F564">
        <v>0</v>
      </c>
      <c r="G564">
        <v>-0.15155160628844799</v>
      </c>
      <c r="H564">
        <v>3.2591430232707E-3</v>
      </c>
      <c r="I564">
        <v>0</v>
      </c>
      <c r="J564">
        <v>0.67887236858020095</v>
      </c>
      <c r="K564">
        <v>0</v>
      </c>
      <c r="L564">
        <v>0.76823199126185004</v>
      </c>
      <c r="S564" t="s">
        <v>525</v>
      </c>
      <c r="T564" t="s">
        <v>33</v>
      </c>
      <c r="U564">
        <v>42.279699999999998</v>
      </c>
      <c r="V564">
        <v>-77.765600000000006</v>
      </c>
      <c r="W564">
        <v>0</v>
      </c>
      <c r="X564">
        <v>0</v>
      </c>
      <c r="Y564">
        <v>0.14856723646101699</v>
      </c>
      <c r="Z564">
        <v>2.8152541178835901E-2</v>
      </c>
      <c r="AA564">
        <v>0</v>
      </c>
      <c r="AB564">
        <v>0.66528149180960905</v>
      </c>
      <c r="AC564">
        <v>0</v>
      </c>
      <c r="AD564">
        <v>0.50619126473225995</v>
      </c>
    </row>
    <row r="565" spans="1:30" ht="15" customHeight="1" x14ac:dyDescent="0.3">
      <c r="A565" t="s">
        <v>533</v>
      </c>
      <c r="B565" t="s">
        <v>33</v>
      </c>
      <c r="C565">
        <v>42.564700000000002</v>
      </c>
      <c r="D565">
        <v>-77.717500000000001</v>
      </c>
      <c r="E565">
        <v>0</v>
      </c>
      <c r="F565">
        <v>0.26063545245559</v>
      </c>
      <c r="G565">
        <v>-0.252426520847573</v>
      </c>
      <c r="H565">
        <v>1.31766614780778E-4</v>
      </c>
      <c r="I565">
        <v>0</v>
      </c>
      <c r="J565">
        <v>0.89664905043307896</v>
      </c>
      <c r="K565">
        <v>0</v>
      </c>
      <c r="L565">
        <v>0.72466520605477203</v>
      </c>
      <c r="S565" t="s">
        <v>526</v>
      </c>
      <c r="T565" t="s">
        <v>33</v>
      </c>
      <c r="U565">
        <v>42.100299999999997</v>
      </c>
      <c r="V565">
        <v>-78.749700000000004</v>
      </c>
      <c r="W565">
        <v>0</v>
      </c>
      <c r="X565">
        <v>0</v>
      </c>
      <c r="Y565">
        <v>-0.251274019355746</v>
      </c>
      <c r="Z565" s="7">
        <v>7.9171583717735204E-5</v>
      </c>
      <c r="AA565">
        <v>0</v>
      </c>
      <c r="AB565">
        <v>0.24922433124794199</v>
      </c>
      <c r="AC565">
        <v>0</v>
      </c>
      <c r="AD565">
        <v>0.22019261211302699</v>
      </c>
    </row>
    <row r="566" spans="1:30" ht="15" customHeight="1" x14ac:dyDescent="0.3">
      <c r="A566" t="s">
        <v>1022</v>
      </c>
      <c r="B566" t="s">
        <v>33</v>
      </c>
      <c r="C566">
        <v>41.007199999999997</v>
      </c>
      <c r="D566">
        <v>-73.834400000000002</v>
      </c>
      <c r="E566">
        <v>-8.7849650349650504E-3</v>
      </c>
      <c r="F566">
        <v>8.9378520175977E-2</v>
      </c>
      <c r="G566">
        <v>0</v>
      </c>
      <c r="H566">
        <v>0.297309636284395</v>
      </c>
      <c r="I566">
        <v>0</v>
      </c>
      <c r="J566">
        <v>0.44732291366118498</v>
      </c>
      <c r="K566">
        <v>0</v>
      </c>
      <c r="L566">
        <v>0.77155573971944902</v>
      </c>
      <c r="S566" t="s">
        <v>527</v>
      </c>
      <c r="T566" t="s">
        <v>33</v>
      </c>
      <c r="U566">
        <v>42.3108</v>
      </c>
      <c r="V566">
        <v>-78.023099999999999</v>
      </c>
      <c r="W566">
        <v>0</v>
      </c>
      <c r="X566">
        <v>0.170380497134133</v>
      </c>
      <c r="Y566">
        <v>0</v>
      </c>
      <c r="Z566">
        <v>0.36301922902775702</v>
      </c>
      <c r="AA566">
        <v>0</v>
      </c>
      <c r="AB566">
        <v>0.74313260828587002</v>
      </c>
      <c r="AC566">
        <v>0</v>
      </c>
      <c r="AD566">
        <v>0.59303911108028895</v>
      </c>
    </row>
    <row r="567" spans="1:30" ht="15" customHeight="1" x14ac:dyDescent="0.3">
      <c r="A567" t="s">
        <v>534</v>
      </c>
      <c r="B567" t="s">
        <v>33</v>
      </c>
      <c r="C567">
        <v>42.099699999999999</v>
      </c>
      <c r="D567">
        <v>-76.835800000000006</v>
      </c>
      <c r="E567">
        <v>-1.6568694463431399E-2</v>
      </c>
      <c r="F567">
        <v>6.7517065333876003E-3</v>
      </c>
      <c r="G567">
        <v>-0.13022556390977399</v>
      </c>
      <c r="H567">
        <v>3.7356884728242203E-2</v>
      </c>
      <c r="I567">
        <v>0</v>
      </c>
      <c r="J567">
        <v>0.45089009521021001</v>
      </c>
      <c r="K567">
        <v>0</v>
      </c>
      <c r="L567">
        <v>0.43776221973637702</v>
      </c>
      <c r="S567" t="s">
        <v>528</v>
      </c>
      <c r="T567" t="s">
        <v>33</v>
      </c>
      <c r="U567">
        <v>43.029699999999998</v>
      </c>
      <c r="V567">
        <v>-78.168300000000002</v>
      </c>
      <c r="W567">
        <v>0</v>
      </c>
      <c r="X567">
        <v>0</v>
      </c>
      <c r="Y567">
        <v>0</v>
      </c>
      <c r="Z567">
        <v>0.72853919678963197</v>
      </c>
      <c r="AA567">
        <v>0</v>
      </c>
      <c r="AB567">
        <v>0.19978648905920601</v>
      </c>
      <c r="AC567">
        <v>-9.5057386153276205E-2</v>
      </c>
      <c r="AD567">
        <v>6.11674123780322E-2</v>
      </c>
    </row>
    <row r="568" spans="1:30" ht="15" customHeight="1" x14ac:dyDescent="0.3">
      <c r="A568" t="s">
        <v>535</v>
      </c>
      <c r="B568" t="s">
        <v>33</v>
      </c>
      <c r="C568">
        <v>42.4497</v>
      </c>
      <c r="D568">
        <v>-79.311999999999998</v>
      </c>
      <c r="E568">
        <v>0</v>
      </c>
      <c r="F568">
        <v>0</v>
      </c>
      <c r="G568">
        <v>-0.181227106227106</v>
      </c>
      <c r="H568">
        <v>2.8692829660050299E-2</v>
      </c>
      <c r="I568">
        <v>0</v>
      </c>
      <c r="J568">
        <v>0.193063006785265</v>
      </c>
      <c r="K568">
        <v>0</v>
      </c>
      <c r="L568">
        <v>0.32935380551212001</v>
      </c>
      <c r="S568" t="s">
        <v>529</v>
      </c>
      <c r="T568" t="s">
        <v>33</v>
      </c>
      <c r="U568">
        <v>40.951900000000002</v>
      </c>
      <c r="V568">
        <v>-72.297799999999995</v>
      </c>
      <c r="W568">
        <v>0</v>
      </c>
      <c r="X568">
        <v>0.85058807859157504</v>
      </c>
      <c r="Y568">
        <v>0.220506155175589</v>
      </c>
      <c r="Z568" s="7">
        <v>9.9950560371851803E-5</v>
      </c>
      <c r="AA568">
        <v>0</v>
      </c>
      <c r="AB568">
        <v>0.324542476053722</v>
      </c>
      <c r="AC568">
        <v>0</v>
      </c>
      <c r="AD568">
        <v>0.55886408825410505</v>
      </c>
    </row>
    <row r="569" spans="1:30" ht="15" customHeight="1" x14ac:dyDescent="0.3">
      <c r="A569" t="s">
        <v>1023</v>
      </c>
      <c r="B569" t="s">
        <v>33</v>
      </c>
      <c r="C569">
        <v>43.049199999999999</v>
      </c>
      <c r="D569">
        <v>-74.359200000000001</v>
      </c>
      <c r="E569">
        <v>0</v>
      </c>
      <c r="F569">
        <v>0</v>
      </c>
      <c r="G569">
        <v>-0.15938047925190299</v>
      </c>
      <c r="H569">
        <v>6.8444036177707002E-2</v>
      </c>
      <c r="I569">
        <v>0</v>
      </c>
      <c r="J569">
        <v>0.46634167959826101</v>
      </c>
      <c r="K569">
        <v>0</v>
      </c>
      <c r="L569">
        <v>0.296317330138338</v>
      </c>
      <c r="S569" t="s">
        <v>530</v>
      </c>
      <c r="T569" t="s">
        <v>33</v>
      </c>
      <c r="U569">
        <v>44.878599999999999</v>
      </c>
      <c r="V569">
        <v>-73.395300000000006</v>
      </c>
      <c r="W569">
        <v>0</v>
      </c>
      <c r="X569">
        <v>0.82336104113775699</v>
      </c>
      <c r="Y569">
        <v>-0.23363095238095299</v>
      </c>
      <c r="Z569">
        <v>5.0167950602540796E-3</v>
      </c>
      <c r="AA569">
        <v>0</v>
      </c>
      <c r="AB569">
        <v>0.30597989408909398</v>
      </c>
      <c r="AC569">
        <v>0</v>
      </c>
      <c r="AD569">
        <v>0.32286684234965102</v>
      </c>
    </row>
    <row r="570" spans="1:30" ht="15" customHeight="1" x14ac:dyDescent="0.3">
      <c r="A570" t="s">
        <v>536</v>
      </c>
      <c r="B570" t="s">
        <v>33</v>
      </c>
      <c r="C570">
        <v>42.7742</v>
      </c>
      <c r="D570">
        <v>-77.6083</v>
      </c>
      <c r="E570">
        <v>0</v>
      </c>
      <c r="F570">
        <v>0.98199858433352905</v>
      </c>
      <c r="G570">
        <v>0</v>
      </c>
      <c r="H570">
        <v>0.43883682675362801</v>
      </c>
      <c r="I570">
        <v>-5.8824333561176001E-2</v>
      </c>
      <c r="J570">
        <v>8.9359516191675301E-2</v>
      </c>
      <c r="K570">
        <v>-0.10899521531100501</v>
      </c>
      <c r="L570">
        <v>2.99918039941868E-2</v>
      </c>
      <c r="S570" t="s">
        <v>531</v>
      </c>
      <c r="T570" t="s">
        <v>33</v>
      </c>
      <c r="U570">
        <v>42.716700000000003</v>
      </c>
      <c r="V570">
        <v>-74.926699999999997</v>
      </c>
      <c r="W570">
        <v>0</v>
      </c>
      <c r="X570">
        <v>0</v>
      </c>
      <c r="Y570">
        <v>-0.15475749722325</v>
      </c>
      <c r="Z570">
        <v>2.0278345980210701E-2</v>
      </c>
      <c r="AA570">
        <v>-0.11538936196470399</v>
      </c>
      <c r="AB570">
        <v>5.6371504950455398E-3</v>
      </c>
      <c r="AC570">
        <v>-0.118196964087375</v>
      </c>
      <c r="AD570">
        <v>1.07128124955697E-2</v>
      </c>
    </row>
    <row r="571" spans="1:30" ht="15" customHeight="1" x14ac:dyDescent="0.3">
      <c r="A571" t="s">
        <v>537</v>
      </c>
      <c r="B571" t="s">
        <v>33</v>
      </c>
      <c r="C571">
        <v>43.7547</v>
      </c>
      <c r="D571">
        <v>-74.275599999999997</v>
      </c>
      <c r="E571">
        <v>0</v>
      </c>
      <c r="F571">
        <v>0</v>
      </c>
      <c r="G571">
        <v>-0.227723855092276</v>
      </c>
      <c r="H571">
        <v>1.8048233856198E-4</v>
      </c>
      <c r="I571">
        <v>-0.170868079289132</v>
      </c>
      <c r="J571">
        <v>4.2724236640780304E-3</v>
      </c>
      <c r="K571">
        <v>-0.11290498974709499</v>
      </c>
      <c r="L571">
        <v>1.2165627845381799E-2</v>
      </c>
      <c r="S571" t="s">
        <v>532</v>
      </c>
      <c r="T571" t="s">
        <v>33</v>
      </c>
      <c r="U571">
        <v>44.719200000000001</v>
      </c>
      <c r="V571">
        <v>-73.720600000000005</v>
      </c>
      <c r="W571">
        <v>0</v>
      </c>
      <c r="X571">
        <v>0</v>
      </c>
      <c r="Y571">
        <v>-0.17286807355300601</v>
      </c>
      <c r="Z571">
        <v>1.7661283706434799E-3</v>
      </c>
      <c r="AA571">
        <v>0</v>
      </c>
      <c r="AB571">
        <v>0.72176795322293197</v>
      </c>
      <c r="AC571">
        <v>0</v>
      </c>
      <c r="AD571">
        <v>0.74590630419122395</v>
      </c>
    </row>
    <row r="572" spans="1:30" ht="15" customHeight="1" x14ac:dyDescent="0.3">
      <c r="A572" t="s">
        <v>538</v>
      </c>
      <c r="B572" t="s">
        <v>33</v>
      </c>
      <c r="C572">
        <v>42.449199999999998</v>
      </c>
      <c r="D572">
        <v>-76.449200000000005</v>
      </c>
      <c r="E572">
        <v>0</v>
      </c>
      <c r="F572">
        <v>0</v>
      </c>
      <c r="G572">
        <v>0</v>
      </c>
      <c r="H572">
        <v>0.32487980346102502</v>
      </c>
      <c r="I572">
        <v>0</v>
      </c>
      <c r="J572">
        <v>0.32957100207555301</v>
      </c>
      <c r="K572">
        <v>0</v>
      </c>
      <c r="L572">
        <v>0.23134532943375299</v>
      </c>
      <c r="S572" t="s">
        <v>533</v>
      </c>
      <c r="T572" t="s">
        <v>33</v>
      </c>
      <c r="U572">
        <v>42.564700000000002</v>
      </c>
      <c r="V572">
        <v>-77.717500000000001</v>
      </c>
      <c r="W572">
        <v>0</v>
      </c>
      <c r="X572">
        <v>0.30611397622680497</v>
      </c>
      <c r="Y572">
        <v>-0.28526471677156601</v>
      </c>
      <c r="Z572" s="7">
        <v>5.8837266487913299E-5</v>
      </c>
      <c r="AA572">
        <v>0</v>
      </c>
      <c r="AB572">
        <v>0.91904074240997502</v>
      </c>
      <c r="AC572">
        <v>0</v>
      </c>
      <c r="AD572">
        <v>0.89490124899846302</v>
      </c>
    </row>
    <row r="573" spans="1:30" ht="15" customHeight="1" x14ac:dyDescent="0.3">
      <c r="A573" t="s">
        <v>539</v>
      </c>
      <c r="B573" t="s">
        <v>33</v>
      </c>
      <c r="C573">
        <v>44.304200000000002</v>
      </c>
      <c r="D573">
        <v>-73.983900000000006</v>
      </c>
      <c r="E573">
        <v>0</v>
      </c>
      <c r="F573">
        <v>0</v>
      </c>
      <c r="G573">
        <v>0</v>
      </c>
      <c r="H573">
        <v>0.78474403453059005</v>
      </c>
      <c r="I573">
        <v>-0.26315133439979899</v>
      </c>
      <c r="J573" s="32" t="s">
        <v>1428</v>
      </c>
      <c r="K573">
        <v>-0.15807565829658499</v>
      </c>
      <c r="L573">
        <v>3.6389766978831901E-4</v>
      </c>
      <c r="S573" t="s">
        <v>1022</v>
      </c>
      <c r="T573" t="s">
        <v>33</v>
      </c>
      <c r="U573">
        <v>41.007199999999997</v>
      </c>
      <c r="V573">
        <v>-73.834400000000002</v>
      </c>
      <c r="W573">
        <v>-8.7849650349650504E-3</v>
      </c>
      <c r="X573">
        <v>8.9378520175977E-2</v>
      </c>
      <c r="Y573">
        <v>0</v>
      </c>
      <c r="Z573">
        <v>0.297309636284395</v>
      </c>
      <c r="AA573">
        <v>0</v>
      </c>
      <c r="AB573">
        <v>0.44732291366118498</v>
      </c>
      <c r="AC573">
        <v>0</v>
      </c>
      <c r="AD573">
        <v>0.77155573971944902</v>
      </c>
    </row>
    <row r="574" spans="1:30" ht="15" customHeight="1" x14ac:dyDescent="0.3">
      <c r="A574" t="s">
        <v>1024</v>
      </c>
      <c r="B574" t="s">
        <v>33</v>
      </c>
      <c r="C574">
        <v>44.758299999999998</v>
      </c>
      <c r="D574">
        <v>-74.669200000000004</v>
      </c>
      <c r="E574">
        <v>0</v>
      </c>
      <c r="F574">
        <v>0</v>
      </c>
      <c r="G574">
        <v>0</v>
      </c>
      <c r="H574">
        <v>0.97106509979583</v>
      </c>
      <c r="I574">
        <v>0</v>
      </c>
      <c r="J574">
        <v>0.54057032461078602</v>
      </c>
      <c r="K574">
        <v>0</v>
      </c>
      <c r="L574">
        <v>0.679004863348596</v>
      </c>
      <c r="S574" t="s">
        <v>534</v>
      </c>
      <c r="T574" t="s">
        <v>33</v>
      </c>
      <c r="U574">
        <v>42.099699999999999</v>
      </c>
      <c r="V574">
        <v>-76.835800000000006</v>
      </c>
      <c r="W574">
        <v>-1.7400962606442E-2</v>
      </c>
      <c r="X574">
        <v>8.6162282409738295E-3</v>
      </c>
      <c r="Y574">
        <v>-0.14948167345427599</v>
      </c>
      <c r="Z574">
        <v>2.5374836600909799E-2</v>
      </c>
      <c r="AA574">
        <v>0</v>
      </c>
      <c r="AB574">
        <v>0.51973849806511196</v>
      </c>
      <c r="AC574">
        <v>0</v>
      </c>
      <c r="AD574">
        <v>0.68559497041407003</v>
      </c>
    </row>
    <row r="575" spans="1:30" ht="15" customHeight="1" x14ac:dyDescent="0.3">
      <c r="A575" t="s">
        <v>540</v>
      </c>
      <c r="B575" t="s">
        <v>33</v>
      </c>
      <c r="C575">
        <v>43.060299999999998</v>
      </c>
      <c r="D575">
        <v>-74.868600000000001</v>
      </c>
      <c r="E575">
        <v>0</v>
      </c>
      <c r="F575">
        <v>0</v>
      </c>
      <c r="G575">
        <v>0</v>
      </c>
      <c r="H575">
        <v>0.472263672737113</v>
      </c>
      <c r="I575">
        <v>0</v>
      </c>
      <c r="J575">
        <v>0.16974892615047399</v>
      </c>
      <c r="K575">
        <v>0</v>
      </c>
      <c r="L575">
        <v>0.20825594785999799</v>
      </c>
      <c r="S575" t="s">
        <v>535</v>
      </c>
      <c r="T575" t="s">
        <v>33</v>
      </c>
      <c r="U575">
        <v>42.4497</v>
      </c>
      <c r="V575">
        <v>-79.311999999999998</v>
      </c>
      <c r="W575">
        <v>0</v>
      </c>
      <c r="X575">
        <v>0</v>
      </c>
      <c r="Y575">
        <v>-0.181227106227106</v>
      </c>
      <c r="Z575">
        <v>2.8692829660050299E-2</v>
      </c>
      <c r="AA575">
        <v>0</v>
      </c>
      <c r="AB575">
        <v>0.193063006785265</v>
      </c>
      <c r="AC575">
        <v>0</v>
      </c>
      <c r="AD575">
        <v>0.32935380551212101</v>
      </c>
    </row>
    <row r="576" spans="1:30" ht="15" customHeight="1" x14ac:dyDescent="0.3">
      <c r="A576" t="s">
        <v>1160</v>
      </c>
      <c r="B576" t="s">
        <v>33</v>
      </c>
      <c r="C576">
        <v>43.152200000000001</v>
      </c>
      <c r="D576">
        <v>-78.653300000000002</v>
      </c>
      <c r="E576">
        <v>0</v>
      </c>
      <c r="F576">
        <v>0.46449268368574997</v>
      </c>
      <c r="G576">
        <v>0</v>
      </c>
      <c r="H576">
        <v>0.13701130869749401</v>
      </c>
      <c r="I576">
        <v>0</v>
      </c>
      <c r="J576">
        <v>0.120331218105502</v>
      </c>
      <c r="K576">
        <v>-8.2697543982832702E-2</v>
      </c>
      <c r="L576">
        <v>9.9425531571044001E-2</v>
      </c>
      <c r="S576" t="s">
        <v>1023</v>
      </c>
      <c r="T576" t="s">
        <v>33</v>
      </c>
      <c r="U576">
        <v>43.049199999999999</v>
      </c>
      <c r="V576">
        <v>-74.359200000000001</v>
      </c>
      <c r="W576">
        <v>0</v>
      </c>
      <c r="X576">
        <v>0</v>
      </c>
      <c r="Y576">
        <v>-0.15938047925190299</v>
      </c>
      <c r="Z576">
        <v>6.8444036177707099E-2</v>
      </c>
      <c r="AA576">
        <v>0</v>
      </c>
      <c r="AB576">
        <v>0.466341679598262</v>
      </c>
      <c r="AC576">
        <v>0</v>
      </c>
      <c r="AD576">
        <v>0.296317330138338</v>
      </c>
    </row>
    <row r="577" spans="1:30" ht="15" customHeight="1" x14ac:dyDescent="0.3">
      <c r="A577" t="s">
        <v>541</v>
      </c>
      <c r="B577" t="s">
        <v>33</v>
      </c>
      <c r="C577">
        <v>43.7928</v>
      </c>
      <c r="D577">
        <v>-75.482799999999997</v>
      </c>
      <c r="E577">
        <v>0</v>
      </c>
      <c r="F577">
        <v>0</v>
      </c>
      <c r="G577">
        <v>-0.124290195854281</v>
      </c>
      <c r="H577">
        <v>3.21739586807381E-2</v>
      </c>
      <c r="I577">
        <v>0</v>
      </c>
      <c r="J577">
        <v>0.48537461563999701</v>
      </c>
      <c r="K577">
        <v>0</v>
      </c>
      <c r="L577">
        <v>0.81411013730325299</v>
      </c>
      <c r="S577" t="s">
        <v>536</v>
      </c>
      <c r="T577" t="s">
        <v>33</v>
      </c>
      <c r="U577">
        <v>42.7742</v>
      </c>
      <c r="V577">
        <v>-77.6083</v>
      </c>
      <c r="W577">
        <v>0</v>
      </c>
      <c r="X577">
        <v>0.92516793052131696</v>
      </c>
      <c r="Y577">
        <v>0</v>
      </c>
      <c r="Z577">
        <v>0.355662829904346</v>
      </c>
      <c r="AA577">
        <v>0</v>
      </c>
      <c r="AB577">
        <v>0.129836550225327</v>
      </c>
      <c r="AC577">
        <v>-9.7093669011477202E-2</v>
      </c>
      <c r="AD577">
        <v>6.7745850128537802E-2</v>
      </c>
    </row>
    <row r="578" spans="1:30" ht="15" customHeight="1" x14ac:dyDescent="0.3">
      <c r="A578" t="s">
        <v>542</v>
      </c>
      <c r="B578" t="s">
        <v>33</v>
      </c>
      <c r="C578">
        <v>41.771900000000002</v>
      </c>
      <c r="D578">
        <v>-74.153599999999997</v>
      </c>
      <c r="E578">
        <v>0</v>
      </c>
      <c r="F578">
        <v>0.156693394291089</v>
      </c>
      <c r="G578">
        <v>0.37143280266567902</v>
      </c>
      <c r="H578" s="32" t="s">
        <v>1429</v>
      </c>
      <c r="I578">
        <v>-3.0418363569048701E-2</v>
      </c>
      <c r="J578">
        <v>8.0715083825204606E-2</v>
      </c>
      <c r="K578">
        <v>-0.12818955942243601</v>
      </c>
      <c r="L578">
        <v>7.7997382365264196E-3</v>
      </c>
      <c r="S578" t="s">
        <v>537</v>
      </c>
      <c r="T578" t="s">
        <v>33</v>
      </c>
      <c r="U578">
        <v>43.7547</v>
      </c>
      <c r="V578">
        <v>-74.275599999999997</v>
      </c>
      <c r="W578">
        <v>0</v>
      </c>
      <c r="X578">
        <v>0</v>
      </c>
      <c r="Y578">
        <v>-0.25450450450450501</v>
      </c>
      <c r="Z578">
        <v>1.02628159237105E-4</v>
      </c>
      <c r="AA578">
        <v>-0.1760767616932</v>
      </c>
      <c r="AB578">
        <v>4.6283959591573798E-3</v>
      </c>
      <c r="AC578">
        <v>-0.121806738245095</v>
      </c>
      <c r="AD578">
        <v>1.0045719799052499E-2</v>
      </c>
    </row>
    <row r="579" spans="1:30" ht="15" customHeight="1" x14ac:dyDescent="0.3">
      <c r="A579" t="s">
        <v>543</v>
      </c>
      <c r="B579" t="s">
        <v>33</v>
      </c>
      <c r="C579">
        <v>42.841700000000003</v>
      </c>
      <c r="D579">
        <v>-75.726399999999998</v>
      </c>
      <c r="E579">
        <v>0</v>
      </c>
      <c r="F579">
        <v>0</v>
      </c>
      <c r="G579">
        <v>0</v>
      </c>
      <c r="H579">
        <v>0.24758437152703699</v>
      </c>
      <c r="I579">
        <v>-0.14692241987698801</v>
      </c>
      <c r="J579">
        <v>1.9155356841947899E-3</v>
      </c>
      <c r="K579">
        <v>-0.14692241987698801</v>
      </c>
      <c r="L579">
        <v>1.9155356841947899E-3</v>
      </c>
      <c r="S579" t="s">
        <v>538</v>
      </c>
      <c r="T579" t="s">
        <v>33</v>
      </c>
      <c r="U579">
        <v>42.449199999999998</v>
      </c>
      <c r="V579">
        <v>-76.449200000000005</v>
      </c>
      <c r="W579">
        <v>0</v>
      </c>
      <c r="X579">
        <v>0</v>
      </c>
      <c r="Y579">
        <v>0</v>
      </c>
      <c r="Z579">
        <v>0.29628595201778102</v>
      </c>
      <c r="AA579">
        <v>0</v>
      </c>
      <c r="AB579">
        <v>0.45866327116705402</v>
      </c>
      <c r="AC579">
        <v>0</v>
      </c>
      <c r="AD579">
        <v>0.39419007348228602</v>
      </c>
    </row>
    <row r="580" spans="1:30" ht="15" customHeight="1" x14ac:dyDescent="0.3">
      <c r="A580" t="s">
        <v>544</v>
      </c>
      <c r="B580" t="s">
        <v>33</v>
      </c>
      <c r="C580">
        <v>42.511699999999998</v>
      </c>
      <c r="D580">
        <v>-75.5197</v>
      </c>
      <c r="E580">
        <v>0</v>
      </c>
      <c r="F580">
        <v>0</v>
      </c>
      <c r="G580">
        <v>0</v>
      </c>
      <c r="H580">
        <v>0.75661587610993697</v>
      </c>
      <c r="I580">
        <v>-0.12977443609022599</v>
      </c>
      <c r="J580">
        <v>8.5364850319812995E-3</v>
      </c>
      <c r="K580">
        <v>-0.13841421736158599</v>
      </c>
      <c r="L580">
        <v>6.9143001417198199E-3</v>
      </c>
      <c r="S580" t="s">
        <v>539</v>
      </c>
      <c r="T580" t="s">
        <v>33</v>
      </c>
      <c r="U580">
        <v>44.304200000000002</v>
      </c>
      <c r="V580">
        <v>-73.983900000000006</v>
      </c>
      <c r="W580">
        <v>0</v>
      </c>
      <c r="X580">
        <v>0</v>
      </c>
      <c r="Y580">
        <v>0</v>
      </c>
      <c r="Z580">
        <v>0.88669829139280698</v>
      </c>
      <c r="AA580">
        <v>-0.26643262370392001</v>
      </c>
      <c r="AB580" s="7">
        <v>8.8548705172576304E-5</v>
      </c>
      <c r="AC580">
        <v>-0.154625169508569</v>
      </c>
      <c r="AD580">
        <v>9.3787072722906597E-4</v>
      </c>
    </row>
    <row r="581" spans="1:30" ht="15" customHeight="1" x14ac:dyDescent="0.3">
      <c r="A581" t="s">
        <v>545</v>
      </c>
      <c r="B581" t="s">
        <v>33</v>
      </c>
      <c r="C581">
        <v>44.728099999999998</v>
      </c>
      <c r="D581">
        <v>-75.444199999999995</v>
      </c>
      <c r="E581">
        <v>0</v>
      </c>
      <c r="F581">
        <v>0</v>
      </c>
      <c r="G581">
        <v>0</v>
      </c>
      <c r="H581">
        <v>0.95827532603877297</v>
      </c>
      <c r="I581">
        <v>-0.104005468215994</v>
      </c>
      <c r="J581">
        <v>4.1120538159560897E-2</v>
      </c>
      <c r="K581">
        <v>0</v>
      </c>
      <c r="L581">
        <v>0.112930181630985</v>
      </c>
      <c r="S581" t="s">
        <v>1024</v>
      </c>
      <c r="T581" t="s">
        <v>33</v>
      </c>
      <c r="U581">
        <v>44.758299999999998</v>
      </c>
      <c r="V581">
        <v>-74.669200000000004</v>
      </c>
      <c r="W581">
        <v>0</v>
      </c>
      <c r="X581">
        <v>0</v>
      </c>
      <c r="Y581">
        <v>0</v>
      </c>
      <c r="Z581">
        <v>0.971065099795829</v>
      </c>
      <c r="AA581">
        <v>0</v>
      </c>
      <c r="AB581">
        <v>0.54057032461078602</v>
      </c>
      <c r="AC581">
        <v>0</v>
      </c>
      <c r="AD581">
        <v>0.679004863348596</v>
      </c>
    </row>
    <row r="582" spans="1:30" ht="15" customHeight="1" x14ac:dyDescent="0.3">
      <c r="A582" t="s">
        <v>546</v>
      </c>
      <c r="B582" t="s">
        <v>33</v>
      </c>
      <c r="C582">
        <v>43.45</v>
      </c>
      <c r="D582">
        <v>-76.536900000000003</v>
      </c>
      <c r="E582">
        <v>0</v>
      </c>
      <c r="F582">
        <v>0</v>
      </c>
      <c r="G582">
        <v>0</v>
      </c>
      <c r="H582">
        <v>0.151475155235994</v>
      </c>
      <c r="I582">
        <v>0</v>
      </c>
      <c r="J582">
        <v>0.17059124721722899</v>
      </c>
      <c r="K582">
        <v>-8.83800410116201E-2</v>
      </c>
      <c r="L582">
        <v>6.3571577122846307E-2</v>
      </c>
      <c r="S582" t="s">
        <v>540</v>
      </c>
      <c r="T582" t="s">
        <v>33</v>
      </c>
      <c r="U582">
        <v>43.060299999999998</v>
      </c>
      <c r="V582">
        <v>-74.868600000000001</v>
      </c>
      <c r="W582">
        <v>0</v>
      </c>
      <c r="X582">
        <v>0</v>
      </c>
      <c r="Y582">
        <v>0</v>
      </c>
      <c r="Z582">
        <v>0.472263672737114</v>
      </c>
      <c r="AA582">
        <v>0</v>
      </c>
      <c r="AB582">
        <v>0.16974892615047399</v>
      </c>
      <c r="AC582">
        <v>0</v>
      </c>
      <c r="AD582">
        <v>0.20825594785999699</v>
      </c>
    </row>
    <row r="583" spans="1:30" ht="15" customHeight="1" x14ac:dyDescent="0.3">
      <c r="A583" t="s">
        <v>547</v>
      </c>
      <c r="B583" t="s">
        <v>33</v>
      </c>
      <c r="C583">
        <v>41.389200000000002</v>
      </c>
      <c r="D583">
        <v>-74.690600000000003</v>
      </c>
      <c r="E583">
        <v>-1.7197855268548799E-2</v>
      </c>
      <c r="F583">
        <v>1.0916757948566101E-3</v>
      </c>
      <c r="G583">
        <v>0</v>
      </c>
      <c r="H583">
        <v>0.203268812150316</v>
      </c>
      <c r="I583">
        <v>0</v>
      </c>
      <c r="J583">
        <v>0.88351069393783799</v>
      </c>
      <c r="K583">
        <v>0</v>
      </c>
      <c r="L583">
        <v>0.82694434065440003</v>
      </c>
      <c r="S583" t="s">
        <v>1160</v>
      </c>
      <c r="T583" t="s">
        <v>33</v>
      </c>
      <c r="U583">
        <v>43.187800000000003</v>
      </c>
      <c r="V583">
        <v>-78.609200000000001</v>
      </c>
      <c r="W583">
        <v>0</v>
      </c>
      <c r="X583">
        <v>0.52462001294532801</v>
      </c>
      <c r="Y583">
        <v>0</v>
      </c>
      <c r="Z583">
        <v>0.259114646964686</v>
      </c>
      <c r="AA583">
        <v>0</v>
      </c>
      <c r="AB583">
        <v>0.16842890553189999</v>
      </c>
      <c r="AC583">
        <v>0</v>
      </c>
      <c r="AD583">
        <v>0.35140601980535502</v>
      </c>
    </row>
    <row r="584" spans="1:30" ht="15" customHeight="1" x14ac:dyDescent="0.3">
      <c r="A584" t="s">
        <v>1025</v>
      </c>
      <c r="B584" t="s">
        <v>33</v>
      </c>
      <c r="C584">
        <v>43.041400000000003</v>
      </c>
      <c r="D584">
        <v>-73.821399999999997</v>
      </c>
      <c r="E584">
        <v>0</v>
      </c>
      <c r="F584">
        <v>0</v>
      </c>
      <c r="G584">
        <v>0</v>
      </c>
      <c r="H584">
        <v>0.149105242559185</v>
      </c>
      <c r="I584">
        <v>-0.29165553307630299</v>
      </c>
      <c r="J584" s="32" t="s">
        <v>1430</v>
      </c>
      <c r="K584">
        <v>-0.29188456693514098</v>
      </c>
      <c r="L584" s="32" t="s">
        <v>1431</v>
      </c>
      <c r="S584" t="s">
        <v>541</v>
      </c>
      <c r="T584" t="s">
        <v>33</v>
      </c>
      <c r="U584">
        <v>43.7928</v>
      </c>
      <c r="V584">
        <v>-75.482799999999997</v>
      </c>
      <c r="W584">
        <v>0</v>
      </c>
      <c r="X584">
        <v>0</v>
      </c>
      <c r="Y584">
        <v>-0.14155251141552599</v>
      </c>
      <c r="Z584">
        <v>2.4103663181140801E-2</v>
      </c>
      <c r="AA584">
        <v>0</v>
      </c>
      <c r="AB584">
        <v>0.78303452762597703</v>
      </c>
      <c r="AC584">
        <v>0</v>
      </c>
      <c r="AD584">
        <v>0.79604380764459604</v>
      </c>
    </row>
    <row r="585" spans="1:30" ht="15" customHeight="1" x14ac:dyDescent="0.3">
      <c r="A585" t="s">
        <v>548</v>
      </c>
      <c r="B585" t="s">
        <v>33</v>
      </c>
      <c r="C585">
        <v>40.958599999999997</v>
      </c>
      <c r="D585">
        <v>-73.104699999999994</v>
      </c>
      <c r="E585">
        <v>5.3021402598506804E-3</v>
      </c>
      <c r="F585">
        <v>6.1579819536860102E-3</v>
      </c>
      <c r="G585">
        <v>0.18886756544112801</v>
      </c>
      <c r="H585">
        <v>6.3677042948489899E-3</v>
      </c>
      <c r="I585">
        <v>0</v>
      </c>
      <c r="J585">
        <v>0.86478094629179603</v>
      </c>
      <c r="K585">
        <v>0</v>
      </c>
      <c r="L585">
        <v>0.48728578865967798</v>
      </c>
      <c r="S585" t="s">
        <v>542</v>
      </c>
      <c r="T585" t="s">
        <v>33</v>
      </c>
      <c r="U585">
        <v>41.768099999999997</v>
      </c>
      <c r="V585">
        <v>-74.155000000000001</v>
      </c>
      <c r="W585">
        <v>0</v>
      </c>
      <c r="X585">
        <v>0.14199166391787199</v>
      </c>
      <c r="Y585">
        <v>0.36764161421695701</v>
      </c>
      <c r="Z585" s="7">
        <v>6.6626746145769298E-8</v>
      </c>
      <c r="AA585">
        <v>0</v>
      </c>
      <c r="AB585">
        <v>0.12650190971096301</v>
      </c>
      <c r="AC585">
        <v>-0.12017154140441801</v>
      </c>
      <c r="AD585">
        <v>1.44696719535676E-2</v>
      </c>
    </row>
    <row r="586" spans="1:30" ht="15" customHeight="1" x14ac:dyDescent="0.3">
      <c r="A586" t="s">
        <v>549</v>
      </c>
      <c r="B586" t="s">
        <v>33</v>
      </c>
      <c r="C586">
        <v>43.891399999999997</v>
      </c>
      <c r="D586">
        <v>-75.036100000000005</v>
      </c>
      <c r="E586">
        <v>0</v>
      </c>
      <c r="F586">
        <v>0</v>
      </c>
      <c r="G586">
        <v>-0.26072453861927603</v>
      </c>
      <c r="H586" s="32" t="s">
        <v>1432</v>
      </c>
      <c r="I586">
        <v>-0.366862611073137</v>
      </c>
      <c r="J586" s="32" t="s">
        <v>1433</v>
      </c>
      <c r="K586">
        <v>-0.17383458646616501</v>
      </c>
      <c r="L586" s="32" t="s">
        <v>1434</v>
      </c>
      <c r="S586" t="s">
        <v>543</v>
      </c>
      <c r="T586" t="s">
        <v>33</v>
      </c>
      <c r="U586">
        <v>42.841700000000003</v>
      </c>
      <c r="V586">
        <v>-75.726399999999998</v>
      </c>
      <c r="W586">
        <v>0</v>
      </c>
      <c r="X586">
        <v>0</v>
      </c>
      <c r="Y586">
        <v>0</v>
      </c>
      <c r="Z586">
        <v>0.15309181167302099</v>
      </c>
      <c r="AA586">
        <v>-0.16042688356391999</v>
      </c>
      <c r="AB586">
        <v>1.3777787909877201E-3</v>
      </c>
      <c r="AC586">
        <v>-0.16042688356391999</v>
      </c>
      <c r="AD586">
        <v>1.3777787909877201E-3</v>
      </c>
    </row>
    <row r="587" spans="1:30" ht="15" customHeight="1" x14ac:dyDescent="0.3">
      <c r="A587" t="s">
        <v>1026</v>
      </c>
      <c r="B587" t="s">
        <v>33</v>
      </c>
      <c r="C587">
        <v>42.751100000000001</v>
      </c>
      <c r="D587">
        <v>-73.685000000000002</v>
      </c>
      <c r="E587">
        <v>0</v>
      </c>
      <c r="F587">
        <v>0.63867927428850602</v>
      </c>
      <c r="G587">
        <v>0</v>
      </c>
      <c r="H587">
        <v>0.11152662760965799</v>
      </c>
      <c r="I587">
        <v>-0.113646093022084</v>
      </c>
      <c r="J587">
        <v>1.6632641458579699E-2</v>
      </c>
      <c r="K587">
        <v>-0.193573569036286</v>
      </c>
      <c r="L587">
        <v>4.1006438252598598E-3</v>
      </c>
      <c r="S587" t="s">
        <v>544</v>
      </c>
      <c r="T587" t="s">
        <v>33</v>
      </c>
      <c r="U587">
        <v>42.511699999999998</v>
      </c>
      <c r="V587">
        <v>-75.5197</v>
      </c>
      <c r="W587">
        <v>0</v>
      </c>
      <c r="X587">
        <v>0</v>
      </c>
      <c r="Y587">
        <v>0</v>
      </c>
      <c r="Z587">
        <v>0.17483144413989299</v>
      </c>
      <c r="AA587">
        <v>-0.12137479945699101</v>
      </c>
      <c r="AB587">
        <v>2.0148279007541601E-2</v>
      </c>
      <c r="AC587">
        <v>-0.12711341478464699</v>
      </c>
      <c r="AD587">
        <v>1.8817373497119601E-2</v>
      </c>
    </row>
    <row r="588" spans="1:30" ht="15" customHeight="1" x14ac:dyDescent="0.3">
      <c r="A588" t="s">
        <v>550</v>
      </c>
      <c r="B588" t="s">
        <v>33</v>
      </c>
      <c r="C588">
        <v>44.230800000000002</v>
      </c>
      <c r="D588">
        <v>-74.438299999999998</v>
      </c>
      <c r="E588">
        <v>0</v>
      </c>
      <c r="F588">
        <v>0.96924006556224496</v>
      </c>
      <c r="G588">
        <v>0</v>
      </c>
      <c r="H588">
        <v>0.82366104497679604</v>
      </c>
      <c r="I588">
        <v>0</v>
      </c>
      <c r="J588">
        <v>0.26867322410479</v>
      </c>
      <c r="K588">
        <v>0</v>
      </c>
      <c r="L588">
        <v>0.68093239692087904</v>
      </c>
      <c r="S588" t="s">
        <v>545</v>
      </c>
      <c r="T588" t="s">
        <v>33</v>
      </c>
      <c r="U588">
        <v>44.728099999999998</v>
      </c>
      <c r="V588">
        <v>-75.444199999999995</v>
      </c>
      <c r="W588">
        <v>0</v>
      </c>
      <c r="X588">
        <v>0</v>
      </c>
      <c r="Y588">
        <v>0</v>
      </c>
      <c r="Z588">
        <v>0.71557475684032301</v>
      </c>
      <c r="AA588">
        <v>-8.9349623596198996E-2</v>
      </c>
      <c r="AB588">
        <v>9.5094201808684095E-2</v>
      </c>
      <c r="AC588">
        <v>0</v>
      </c>
      <c r="AD588">
        <v>0.19696821958614899</v>
      </c>
    </row>
    <row r="589" spans="1:30" ht="15" customHeight="1" x14ac:dyDescent="0.3">
      <c r="A589" t="s">
        <v>1027</v>
      </c>
      <c r="B589" t="s">
        <v>33</v>
      </c>
      <c r="C589">
        <v>44.148099999999999</v>
      </c>
      <c r="D589">
        <v>-74.900300000000001</v>
      </c>
      <c r="E589">
        <v>0</v>
      </c>
      <c r="F589">
        <v>0.66360995294687297</v>
      </c>
      <c r="G589">
        <v>0</v>
      </c>
      <c r="H589">
        <v>0.46981374035928097</v>
      </c>
      <c r="I589">
        <v>0</v>
      </c>
      <c r="J589">
        <v>0.59847115860642897</v>
      </c>
      <c r="K589">
        <v>0</v>
      </c>
      <c r="L589">
        <v>0.40401044979516398</v>
      </c>
      <c r="S589" t="s">
        <v>546</v>
      </c>
      <c r="T589" t="s">
        <v>33</v>
      </c>
      <c r="U589">
        <v>43.45</v>
      </c>
      <c r="V589">
        <v>-76.536900000000003</v>
      </c>
      <c r="W589">
        <v>0</v>
      </c>
      <c r="X589">
        <v>0</v>
      </c>
      <c r="Y589">
        <v>0</v>
      </c>
      <c r="Z589">
        <v>0.107822302608028</v>
      </c>
      <c r="AA589">
        <v>0</v>
      </c>
      <c r="AB589">
        <v>0.33912793916344303</v>
      </c>
      <c r="AC589">
        <v>0</v>
      </c>
      <c r="AD589">
        <v>0.21182029840281899</v>
      </c>
    </row>
    <row r="590" spans="1:30" ht="15" customHeight="1" x14ac:dyDescent="0.3">
      <c r="A590" t="s">
        <v>551</v>
      </c>
      <c r="B590" t="s">
        <v>33</v>
      </c>
      <c r="C590">
        <v>43.976100000000002</v>
      </c>
      <c r="D590">
        <v>-75.875299999999996</v>
      </c>
      <c r="E590">
        <v>0</v>
      </c>
      <c r="F590">
        <v>0</v>
      </c>
      <c r="G590">
        <v>0</v>
      </c>
      <c r="H590">
        <v>0.71191921118023005</v>
      </c>
      <c r="I590">
        <v>0</v>
      </c>
      <c r="J590">
        <v>0.39715470446849199</v>
      </c>
      <c r="K590">
        <v>0</v>
      </c>
      <c r="L590">
        <v>0.46150066567305398</v>
      </c>
      <c r="S590" t="s">
        <v>547</v>
      </c>
      <c r="T590" t="s">
        <v>33</v>
      </c>
      <c r="U590">
        <v>41.389200000000002</v>
      </c>
      <c r="V590">
        <v>-74.690600000000003</v>
      </c>
      <c r="W590">
        <v>-1.83659456853663E-2</v>
      </c>
      <c r="X590">
        <v>1.27450468275943E-3</v>
      </c>
      <c r="Y590">
        <v>0</v>
      </c>
      <c r="Z590">
        <v>0.16249802565527</v>
      </c>
      <c r="AA590">
        <v>0</v>
      </c>
      <c r="AB590">
        <v>0.89464186324672701</v>
      </c>
      <c r="AC590">
        <v>0</v>
      </c>
      <c r="AD590">
        <v>0.51119545070919903</v>
      </c>
    </row>
    <row r="591" spans="1:30" ht="15" customHeight="1" x14ac:dyDescent="0.3">
      <c r="A591" t="s">
        <v>552</v>
      </c>
      <c r="B591" t="s">
        <v>33</v>
      </c>
      <c r="C591">
        <v>41.390599999999999</v>
      </c>
      <c r="D591">
        <v>-73.960800000000006</v>
      </c>
      <c r="E591">
        <v>-1.9201716801147101E-2</v>
      </c>
      <c r="F591">
        <v>4.03630179147912E-3</v>
      </c>
      <c r="G591">
        <v>-0.13276332748476799</v>
      </c>
      <c r="H591">
        <v>2.1444866114382101E-2</v>
      </c>
      <c r="I591">
        <v>-2.8421914332283499E-2</v>
      </c>
      <c r="J591">
        <v>4.6594456064689697E-2</v>
      </c>
      <c r="K591">
        <v>-0.150804956795794</v>
      </c>
      <c r="L591">
        <v>3.3948122576210899E-3</v>
      </c>
      <c r="S591" t="s">
        <v>1025</v>
      </c>
      <c r="T591" t="s">
        <v>33</v>
      </c>
      <c r="U591">
        <v>43.0411</v>
      </c>
      <c r="V591">
        <v>-73.821100000000001</v>
      </c>
      <c r="W591">
        <v>0</v>
      </c>
      <c r="X591">
        <v>0</v>
      </c>
      <c r="Y591">
        <v>0</v>
      </c>
      <c r="Z591">
        <v>0.25537605439740402</v>
      </c>
      <c r="AA591">
        <v>-0.28299825174825299</v>
      </c>
      <c r="AB591" s="7">
        <v>5.02535028208996E-8</v>
      </c>
      <c r="AC591">
        <v>-0.28352272727272898</v>
      </c>
      <c r="AD591" s="7">
        <v>1.6305142440261599E-7</v>
      </c>
    </row>
    <row r="592" spans="1:30" ht="15" customHeight="1" x14ac:dyDescent="0.3">
      <c r="A592" t="s">
        <v>553</v>
      </c>
      <c r="B592" t="s">
        <v>34</v>
      </c>
      <c r="C592">
        <v>35.4</v>
      </c>
      <c r="D592">
        <v>-80.199399999999997</v>
      </c>
      <c r="E592">
        <v>-4.2734107997266103E-2</v>
      </c>
      <c r="F592">
        <v>3.5522194159319401E-3</v>
      </c>
      <c r="G592">
        <v>-0.19129186602870801</v>
      </c>
      <c r="H592">
        <v>1.1539974210603701E-2</v>
      </c>
      <c r="I592">
        <v>0</v>
      </c>
      <c r="J592">
        <v>0.119311587864993</v>
      </c>
      <c r="K592">
        <v>-0.239685577580314</v>
      </c>
      <c r="L592" s="32" t="s">
        <v>1435</v>
      </c>
      <c r="S592" t="s">
        <v>548</v>
      </c>
      <c r="T592" t="s">
        <v>33</v>
      </c>
      <c r="U592">
        <v>40.958599999999997</v>
      </c>
      <c r="V592">
        <v>-73.104699999999994</v>
      </c>
      <c r="W592">
        <v>5.3021402598506804E-3</v>
      </c>
      <c r="X592">
        <v>6.1579819536860102E-3</v>
      </c>
      <c r="Y592">
        <v>0.17233982605737</v>
      </c>
      <c r="Z592">
        <v>1.04201910567877E-2</v>
      </c>
      <c r="AA592">
        <v>0</v>
      </c>
      <c r="AB592">
        <v>0.86478094629179603</v>
      </c>
      <c r="AC592">
        <v>0</v>
      </c>
      <c r="AD592">
        <v>0.444530133541368</v>
      </c>
    </row>
    <row r="593" spans="1:30" ht="15" customHeight="1" x14ac:dyDescent="0.3">
      <c r="A593" t="s">
        <v>554</v>
      </c>
      <c r="B593" t="s">
        <v>34</v>
      </c>
      <c r="C593">
        <v>35.9086</v>
      </c>
      <c r="D593">
        <v>-79.079700000000003</v>
      </c>
      <c r="E593">
        <v>0</v>
      </c>
      <c r="F593">
        <v>0.21609082819685399</v>
      </c>
      <c r="G593">
        <v>0</v>
      </c>
      <c r="H593">
        <v>0.98949813405938702</v>
      </c>
      <c r="I593">
        <v>0</v>
      </c>
      <c r="J593">
        <v>0.99307588824884396</v>
      </c>
      <c r="K593">
        <v>-0.19514695830485199</v>
      </c>
      <c r="L593">
        <v>5.4120411810185695E-4</v>
      </c>
      <c r="S593" t="s">
        <v>549</v>
      </c>
      <c r="T593" t="s">
        <v>33</v>
      </c>
      <c r="U593">
        <v>43.9</v>
      </c>
      <c r="V593">
        <v>-75.036699999999996</v>
      </c>
      <c r="W593">
        <v>0</v>
      </c>
      <c r="X593">
        <v>0</v>
      </c>
      <c r="Y593">
        <v>-0.26246451931383402</v>
      </c>
      <c r="Z593" s="7">
        <v>3.0716190018420299E-5</v>
      </c>
      <c r="AA593">
        <v>-0.337961248920154</v>
      </c>
      <c r="AB593" s="7">
        <v>2.6764472054820001E-8</v>
      </c>
      <c r="AC593">
        <v>-0.161545106750586</v>
      </c>
      <c r="AD593">
        <v>1.18223309901382E-4</v>
      </c>
    </row>
    <row r="594" spans="1:30" ht="15" customHeight="1" x14ac:dyDescent="0.3">
      <c r="A594" t="s">
        <v>555</v>
      </c>
      <c r="B594" t="s">
        <v>34</v>
      </c>
      <c r="C594">
        <v>36.016399999999997</v>
      </c>
      <c r="D594">
        <v>-76.551699999999997</v>
      </c>
      <c r="E594">
        <v>0</v>
      </c>
      <c r="F594">
        <v>0.14483594885019599</v>
      </c>
      <c r="G594">
        <v>0</v>
      </c>
      <c r="H594">
        <v>0.75295563002799404</v>
      </c>
      <c r="I594">
        <v>0</v>
      </c>
      <c r="J594">
        <v>0.98199858433353104</v>
      </c>
      <c r="K594">
        <v>-0.127764866712235</v>
      </c>
      <c r="L594">
        <v>1.0401414720590699E-2</v>
      </c>
      <c r="S594" t="s">
        <v>1026</v>
      </c>
      <c r="T594" t="s">
        <v>33</v>
      </c>
      <c r="U594">
        <v>42.751100000000001</v>
      </c>
      <c r="V594">
        <v>-73.685000000000002</v>
      </c>
      <c r="W594">
        <v>0</v>
      </c>
      <c r="X594">
        <v>0.63867927428850602</v>
      </c>
      <c r="Y594">
        <v>0</v>
      </c>
      <c r="Z594">
        <v>0.11152662760965799</v>
      </c>
      <c r="AA594">
        <v>-0.113646093022084</v>
      </c>
      <c r="AB594">
        <v>1.6632641458579699E-2</v>
      </c>
      <c r="AC594">
        <v>-0.193573569036286</v>
      </c>
      <c r="AD594">
        <v>4.1006438252598502E-3</v>
      </c>
    </row>
    <row r="595" spans="1:30" ht="15" customHeight="1" x14ac:dyDescent="0.3">
      <c r="A595" t="s">
        <v>556</v>
      </c>
      <c r="B595" t="s">
        <v>34</v>
      </c>
      <c r="C595">
        <v>36.309699999999999</v>
      </c>
      <c r="D595">
        <v>-76.204999999999998</v>
      </c>
      <c r="E595">
        <v>-1.08558710369118E-2</v>
      </c>
      <c r="F595">
        <v>6.8228041580882803E-2</v>
      </c>
      <c r="G595">
        <v>0</v>
      </c>
      <c r="H595">
        <v>0.87678983874738703</v>
      </c>
      <c r="I595">
        <v>0</v>
      </c>
      <c r="J595">
        <v>0.96509771377741904</v>
      </c>
      <c r="K595">
        <v>-0.14127900007011601</v>
      </c>
      <c r="L595">
        <v>1.5084246939488699E-2</v>
      </c>
      <c r="S595" t="s">
        <v>550</v>
      </c>
      <c r="T595" t="s">
        <v>33</v>
      </c>
      <c r="U595">
        <v>44.230800000000002</v>
      </c>
      <c r="V595">
        <v>-74.438299999999998</v>
      </c>
      <c r="W595">
        <v>0</v>
      </c>
      <c r="X595">
        <v>0.96787932300936497</v>
      </c>
      <c r="Y595">
        <v>0</v>
      </c>
      <c r="Z595">
        <v>0.45146239619797301</v>
      </c>
      <c r="AA595">
        <v>0</v>
      </c>
      <c r="AB595">
        <v>0.70262362567946401</v>
      </c>
      <c r="AC595">
        <v>0</v>
      </c>
      <c r="AD595">
        <v>0.95442199825002705</v>
      </c>
    </row>
    <row r="596" spans="1:30" ht="15" customHeight="1" x14ac:dyDescent="0.3">
      <c r="A596" t="s">
        <v>557</v>
      </c>
      <c r="B596" t="s">
        <v>34</v>
      </c>
      <c r="C596">
        <v>35.059199999999997</v>
      </c>
      <c r="D596">
        <v>-78.858900000000006</v>
      </c>
      <c r="E596">
        <v>0</v>
      </c>
      <c r="F596">
        <v>0.14429030820269101</v>
      </c>
      <c r="G596">
        <v>0</v>
      </c>
      <c r="H596">
        <v>0.32387259380150402</v>
      </c>
      <c r="I596">
        <v>0</v>
      </c>
      <c r="J596">
        <v>0.49925821228511402</v>
      </c>
      <c r="K596">
        <v>-0.23640464798359401</v>
      </c>
      <c r="L596" s="32" t="s">
        <v>1436</v>
      </c>
      <c r="S596" t="s">
        <v>1027</v>
      </c>
      <c r="T596" t="s">
        <v>33</v>
      </c>
      <c r="U596">
        <v>44.148099999999999</v>
      </c>
      <c r="V596">
        <v>-74.900300000000001</v>
      </c>
      <c r="W596">
        <v>0</v>
      </c>
      <c r="X596">
        <v>0.66360995294687397</v>
      </c>
      <c r="Y596">
        <v>0</v>
      </c>
      <c r="Z596">
        <v>0.46981374035928097</v>
      </c>
      <c r="AA596">
        <v>0</v>
      </c>
      <c r="AB596">
        <v>0.59847115860642897</v>
      </c>
      <c r="AC596">
        <v>0</v>
      </c>
      <c r="AD596">
        <v>0.40401044979516298</v>
      </c>
    </row>
    <row r="597" spans="1:30" ht="15" customHeight="1" x14ac:dyDescent="0.3">
      <c r="A597" t="s">
        <v>558</v>
      </c>
      <c r="B597" t="s">
        <v>34</v>
      </c>
      <c r="C597">
        <v>36.3489</v>
      </c>
      <c r="D597">
        <v>-78.411900000000003</v>
      </c>
      <c r="E597">
        <v>-1.8694644027987602E-2</v>
      </c>
      <c r="F597">
        <v>9.4342363993671199E-2</v>
      </c>
      <c r="G597">
        <v>0</v>
      </c>
      <c r="H597">
        <v>0.77224549442999701</v>
      </c>
      <c r="I597">
        <v>0</v>
      </c>
      <c r="J597">
        <v>0.31898005177722299</v>
      </c>
      <c r="K597">
        <v>0</v>
      </c>
      <c r="L597">
        <v>0.94916160392670601</v>
      </c>
      <c r="S597" t="s">
        <v>551</v>
      </c>
      <c r="T597" t="s">
        <v>33</v>
      </c>
      <c r="U597">
        <v>43.976100000000002</v>
      </c>
      <c r="V597">
        <v>-75.875299999999996</v>
      </c>
      <c r="W597">
        <v>0</v>
      </c>
      <c r="X597">
        <v>0</v>
      </c>
      <c r="Y597">
        <v>0</v>
      </c>
      <c r="Z597">
        <v>0.41697074541691098</v>
      </c>
      <c r="AA597">
        <v>0</v>
      </c>
      <c r="AB597">
        <v>0.57297889953276504</v>
      </c>
      <c r="AC597">
        <v>0</v>
      </c>
      <c r="AD597">
        <v>0.57878250333304404</v>
      </c>
    </row>
    <row r="598" spans="1:30" ht="15" customHeight="1" x14ac:dyDescent="0.3">
      <c r="A598" t="s">
        <v>559</v>
      </c>
      <c r="B598" t="s">
        <v>34</v>
      </c>
      <c r="C598">
        <v>35.329700000000003</v>
      </c>
      <c r="D598">
        <v>-82.449200000000005</v>
      </c>
      <c r="E598">
        <v>0</v>
      </c>
      <c r="F598">
        <v>0.245320423293969</v>
      </c>
      <c r="G598">
        <v>0</v>
      </c>
      <c r="H598">
        <v>0.19573158616342301</v>
      </c>
      <c r="I598">
        <v>0</v>
      </c>
      <c r="J598">
        <v>0.44086502702327901</v>
      </c>
      <c r="K598">
        <v>-0.32034176349965698</v>
      </c>
      <c r="L598" s="32" t="s">
        <v>1437</v>
      </c>
      <c r="S598" t="s">
        <v>552</v>
      </c>
      <c r="T598" t="s">
        <v>33</v>
      </c>
      <c r="U598">
        <v>41.390599999999999</v>
      </c>
      <c r="V598">
        <v>-73.960800000000006</v>
      </c>
      <c r="W598">
        <v>-1.9617442938009901E-2</v>
      </c>
      <c r="X598">
        <v>4.4962233820805596E-3</v>
      </c>
      <c r="Y598">
        <v>-0.127651965399048</v>
      </c>
      <c r="Z598">
        <v>3.2006305505674598E-2</v>
      </c>
      <c r="AA598">
        <v>-2.99523017835687E-2</v>
      </c>
      <c r="AB598">
        <v>4.2547155766827001E-2</v>
      </c>
      <c r="AC598">
        <v>-0.136513149019275</v>
      </c>
      <c r="AD598">
        <v>9.1288761754092108E-3</v>
      </c>
    </row>
    <row r="599" spans="1:30" ht="15" customHeight="1" x14ac:dyDescent="0.3">
      <c r="A599" t="s">
        <v>560</v>
      </c>
      <c r="B599" t="s">
        <v>34</v>
      </c>
      <c r="C599">
        <v>35.056399999999996</v>
      </c>
      <c r="D599">
        <v>-83.198300000000003</v>
      </c>
      <c r="E599">
        <v>0</v>
      </c>
      <c r="F599">
        <v>0</v>
      </c>
      <c r="G599">
        <v>0</v>
      </c>
      <c r="H599">
        <v>0.479352325861854</v>
      </c>
      <c r="I599">
        <v>0</v>
      </c>
      <c r="J599">
        <v>0.86819343693373097</v>
      </c>
      <c r="K599">
        <v>0.105673274094327</v>
      </c>
      <c r="L599">
        <v>2.31247340735217E-2</v>
      </c>
      <c r="S599" t="s">
        <v>553</v>
      </c>
      <c r="T599" t="s">
        <v>34</v>
      </c>
      <c r="U599">
        <v>35.3992</v>
      </c>
      <c r="V599">
        <v>-80.199399999999997</v>
      </c>
      <c r="W599">
        <v>-4.3409848204368599E-2</v>
      </c>
      <c r="X599">
        <v>6.1956841220265103E-3</v>
      </c>
      <c r="Y599">
        <v>-0.186165617672467</v>
      </c>
      <c r="Z599">
        <v>2.2608188762681301E-2</v>
      </c>
      <c r="AA599">
        <v>0</v>
      </c>
      <c r="AB599">
        <v>0.134468998105083</v>
      </c>
      <c r="AC599">
        <v>-0.228279649512526</v>
      </c>
      <c r="AD599" s="7">
        <v>1.1355157689973899E-5</v>
      </c>
    </row>
    <row r="600" spans="1:30" ht="15" customHeight="1" x14ac:dyDescent="0.3">
      <c r="A600" t="s">
        <v>561</v>
      </c>
      <c r="B600" t="s">
        <v>34</v>
      </c>
      <c r="C600">
        <v>35.1967</v>
      </c>
      <c r="D600">
        <v>-77.543300000000002</v>
      </c>
      <c r="E600">
        <v>0</v>
      </c>
      <c r="F600">
        <v>0.44993991707439202</v>
      </c>
      <c r="G600">
        <v>-0.33151955209518003</v>
      </c>
      <c r="H600" s="32" t="s">
        <v>1438</v>
      </c>
      <c r="I600">
        <v>0</v>
      </c>
      <c r="J600">
        <v>0.90259274744728002</v>
      </c>
      <c r="K600">
        <v>0</v>
      </c>
      <c r="L600">
        <v>0.75758876269644604</v>
      </c>
      <c r="S600" t="s">
        <v>554</v>
      </c>
      <c r="T600" t="s">
        <v>34</v>
      </c>
      <c r="U600">
        <v>35.9086</v>
      </c>
      <c r="V600">
        <v>-79.079400000000007</v>
      </c>
      <c r="W600">
        <v>0</v>
      </c>
      <c r="X600">
        <v>0.33730083651932302</v>
      </c>
      <c r="Y600">
        <v>0</v>
      </c>
      <c r="Z600">
        <v>0.79894684455856202</v>
      </c>
      <c r="AA600">
        <v>0</v>
      </c>
      <c r="AB600">
        <v>0.899307879267217</v>
      </c>
      <c r="AC600">
        <v>-0.175860792299149</v>
      </c>
      <c r="AD600">
        <v>3.1594398874936198E-3</v>
      </c>
    </row>
    <row r="601" spans="1:30" ht="15" customHeight="1" x14ac:dyDescent="0.3">
      <c r="A601" t="s">
        <v>562</v>
      </c>
      <c r="B601" t="s">
        <v>34</v>
      </c>
      <c r="C601">
        <v>35.914700000000003</v>
      </c>
      <c r="D601">
        <v>-81.537499999999994</v>
      </c>
      <c r="E601">
        <v>0</v>
      </c>
      <c r="F601">
        <v>0.57228109347678802</v>
      </c>
      <c r="G601">
        <v>0</v>
      </c>
      <c r="H601">
        <v>0.96697198981007704</v>
      </c>
      <c r="I601">
        <v>0</v>
      </c>
      <c r="J601">
        <v>0.42285670888718502</v>
      </c>
      <c r="K601">
        <v>-0.109241285030758</v>
      </c>
      <c r="L601">
        <v>1.70141537447474E-2</v>
      </c>
      <c r="S601" t="s">
        <v>555</v>
      </c>
      <c r="T601" t="s">
        <v>34</v>
      </c>
      <c r="U601">
        <v>36.016399999999997</v>
      </c>
      <c r="V601">
        <v>-76.551699999999997</v>
      </c>
      <c r="W601">
        <v>0</v>
      </c>
      <c r="X601">
        <v>0.16840546105188101</v>
      </c>
      <c r="Y601">
        <v>0</v>
      </c>
      <c r="Z601">
        <v>0.65059469521304603</v>
      </c>
      <c r="AA601">
        <v>0</v>
      </c>
      <c r="AB601">
        <v>0.96254359110319498</v>
      </c>
      <c r="AC601">
        <v>-0.108971985684314</v>
      </c>
      <c r="AD601">
        <v>3.7936728084818898E-2</v>
      </c>
    </row>
    <row r="602" spans="1:30" ht="15" customHeight="1" x14ac:dyDescent="0.3">
      <c r="A602" t="s">
        <v>563</v>
      </c>
      <c r="B602" t="s">
        <v>34</v>
      </c>
      <c r="C602">
        <v>36.102499999999999</v>
      </c>
      <c r="D602">
        <v>-78.304199999999994</v>
      </c>
      <c r="E602">
        <v>-2.5659603554340299E-2</v>
      </c>
      <c r="F602">
        <v>7.4358034946764601E-2</v>
      </c>
      <c r="G602">
        <v>0</v>
      </c>
      <c r="H602">
        <v>0.164905769028417</v>
      </c>
      <c r="I602">
        <v>0</v>
      </c>
      <c r="J602">
        <v>0.88284375760008804</v>
      </c>
      <c r="K602">
        <v>-0.224620642515378</v>
      </c>
      <c r="L602">
        <v>1.91347588465693E-4</v>
      </c>
      <c r="S602" t="s">
        <v>556</v>
      </c>
      <c r="T602" t="s">
        <v>34</v>
      </c>
      <c r="U602">
        <v>36.309699999999999</v>
      </c>
      <c r="V602">
        <v>-76.204999999999998</v>
      </c>
      <c r="W602">
        <v>-1.1016929979012E-2</v>
      </c>
      <c r="X602">
        <v>8.7925266787512502E-2</v>
      </c>
      <c r="Y602">
        <v>0</v>
      </c>
      <c r="Z602">
        <v>0.83291053193818798</v>
      </c>
      <c r="AA602">
        <v>0</v>
      </c>
      <c r="AB602">
        <v>0.97949623116456097</v>
      </c>
      <c r="AC602">
        <v>-0.13749336229303499</v>
      </c>
      <c r="AD602">
        <v>2.4974413870452902E-2</v>
      </c>
    </row>
    <row r="603" spans="1:30" ht="15" customHeight="1" x14ac:dyDescent="0.3">
      <c r="A603" t="s">
        <v>564</v>
      </c>
      <c r="B603" t="s">
        <v>34</v>
      </c>
      <c r="C603">
        <v>34.626899999999999</v>
      </c>
      <c r="D603">
        <v>-79.025000000000006</v>
      </c>
      <c r="E603">
        <v>0</v>
      </c>
      <c r="F603">
        <v>0.73886919443388899</v>
      </c>
      <c r="G603">
        <v>0</v>
      </c>
      <c r="H603">
        <v>0.24477984047838799</v>
      </c>
      <c r="I603">
        <v>0</v>
      </c>
      <c r="J603">
        <v>0.73976234514295902</v>
      </c>
      <c r="K603">
        <v>-0.22654628123099099</v>
      </c>
      <c r="L603">
        <v>1.5860471546720099E-3</v>
      </c>
      <c r="S603" t="s">
        <v>557</v>
      </c>
      <c r="T603" t="s">
        <v>34</v>
      </c>
      <c r="U603">
        <v>35.059199999999997</v>
      </c>
      <c r="V603">
        <v>-78.858900000000006</v>
      </c>
      <c r="W603">
        <v>0</v>
      </c>
      <c r="X603">
        <v>0.25645376706306999</v>
      </c>
      <c r="Y603">
        <v>0</v>
      </c>
      <c r="Z603">
        <v>0.50588933414460102</v>
      </c>
      <c r="AA603">
        <v>0</v>
      </c>
      <c r="AB603">
        <v>0.421165537855134</v>
      </c>
      <c r="AC603">
        <v>-0.22368258669628599</v>
      </c>
      <c r="AD603">
        <v>3.69995221035112E-4</v>
      </c>
    </row>
    <row r="604" spans="1:30" ht="15" customHeight="1" x14ac:dyDescent="0.3">
      <c r="A604" t="s">
        <v>565</v>
      </c>
      <c r="B604" t="s">
        <v>34</v>
      </c>
      <c r="C604">
        <v>35.684699999999999</v>
      </c>
      <c r="D604">
        <v>-82.008300000000006</v>
      </c>
      <c r="E604">
        <v>0</v>
      </c>
      <c r="F604">
        <v>0.940386805952524</v>
      </c>
      <c r="G604">
        <v>0</v>
      </c>
      <c r="H604">
        <v>0.41143500518367998</v>
      </c>
      <c r="I604">
        <v>0</v>
      </c>
      <c r="J604">
        <v>0.50864427827603897</v>
      </c>
      <c r="K604">
        <v>0</v>
      </c>
      <c r="L604">
        <v>0.16325923903625</v>
      </c>
      <c r="S604" t="s">
        <v>558</v>
      </c>
      <c r="T604" t="s">
        <v>34</v>
      </c>
      <c r="U604">
        <v>36.3489</v>
      </c>
      <c r="V604">
        <v>-78.411900000000003</v>
      </c>
      <c r="W604">
        <v>0</v>
      </c>
      <c r="X604">
        <v>0.15404505761704801</v>
      </c>
      <c r="Y604">
        <v>0</v>
      </c>
      <c r="Z604">
        <v>0.91384127575593899</v>
      </c>
      <c r="AA604">
        <v>0</v>
      </c>
      <c r="AB604">
        <v>0.20800646522239599</v>
      </c>
      <c r="AC604">
        <v>0</v>
      </c>
      <c r="AD604">
        <v>0.48262037712500999</v>
      </c>
    </row>
    <row r="605" spans="1:30" ht="15" customHeight="1" x14ac:dyDescent="0.3">
      <c r="A605" t="s">
        <v>566</v>
      </c>
      <c r="B605" t="s">
        <v>34</v>
      </c>
      <c r="C605">
        <v>35.8033</v>
      </c>
      <c r="D605">
        <v>-82.665800000000004</v>
      </c>
      <c r="E605">
        <v>0</v>
      </c>
      <c r="F605">
        <v>0.80186581956048897</v>
      </c>
      <c r="G605">
        <v>0</v>
      </c>
      <c r="H605">
        <v>0.400349201179099</v>
      </c>
      <c r="I605">
        <v>0</v>
      </c>
      <c r="J605">
        <v>0.31119967554893602</v>
      </c>
      <c r="K605">
        <v>0</v>
      </c>
      <c r="L605">
        <v>0.49309187579383201</v>
      </c>
      <c r="S605" t="s">
        <v>559</v>
      </c>
      <c r="T605" t="s">
        <v>34</v>
      </c>
      <c r="U605">
        <v>35.329700000000003</v>
      </c>
      <c r="V605">
        <v>-82.449200000000005</v>
      </c>
      <c r="W605">
        <v>0</v>
      </c>
      <c r="X605">
        <v>0.26771884938435198</v>
      </c>
      <c r="Y605">
        <v>0</v>
      </c>
      <c r="Z605">
        <v>0.305105169799331</v>
      </c>
      <c r="AA605">
        <v>0</v>
      </c>
      <c r="AB605">
        <v>0.30878699339401799</v>
      </c>
      <c r="AC605">
        <v>-0.28347525607799701</v>
      </c>
      <c r="AD605" s="7">
        <v>3.4685282963853997E-7</v>
      </c>
    </row>
    <row r="606" spans="1:30" ht="15" customHeight="1" x14ac:dyDescent="0.3">
      <c r="A606" t="s">
        <v>567</v>
      </c>
      <c r="B606" t="s">
        <v>34</v>
      </c>
      <c r="C606">
        <v>34.979700000000001</v>
      </c>
      <c r="D606">
        <v>-80.523300000000006</v>
      </c>
      <c r="E606">
        <v>-3.07860560492146E-2</v>
      </c>
      <c r="F606">
        <v>7.7266674073058705E-2</v>
      </c>
      <c r="G606">
        <v>0</v>
      </c>
      <c r="H606">
        <v>0.306848972616723</v>
      </c>
      <c r="I606">
        <v>0</v>
      </c>
      <c r="J606">
        <v>0.36707237061249698</v>
      </c>
      <c r="K606">
        <v>-0.13913875598086101</v>
      </c>
      <c r="L606">
        <v>3.39818705219193E-3</v>
      </c>
      <c r="S606" t="s">
        <v>560</v>
      </c>
      <c r="T606" t="s">
        <v>34</v>
      </c>
      <c r="U606">
        <v>35.056399999999996</v>
      </c>
      <c r="V606">
        <v>-83.198300000000003</v>
      </c>
      <c r="W606">
        <v>0</v>
      </c>
      <c r="X606">
        <v>0</v>
      </c>
      <c r="Y606">
        <v>0</v>
      </c>
      <c r="Z606">
        <v>0.79371151267163698</v>
      </c>
      <c r="AA606">
        <v>0</v>
      </c>
      <c r="AB606">
        <v>0.93245476973067898</v>
      </c>
      <c r="AC606">
        <v>0.134394668641244</v>
      </c>
      <c r="AD606">
        <v>6.4859575874117803E-3</v>
      </c>
    </row>
    <row r="607" spans="1:30" ht="15" customHeight="1" x14ac:dyDescent="0.3">
      <c r="A607" t="s">
        <v>1028</v>
      </c>
      <c r="B607" t="s">
        <v>34</v>
      </c>
      <c r="C607">
        <v>34.733600000000003</v>
      </c>
      <c r="D607">
        <v>-76.735799999999998</v>
      </c>
      <c r="E607">
        <v>-3.95078605604919E-3</v>
      </c>
      <c r="F607">
        <v>8.4151542473291693E-2</v>
      </c>
      <c r="G607">
        <v>-0.19960355434039501</v>
      </c>
      <c r="H607">
        <v>4.6875961451042902E-3</v>
      </c>
      <c r="I607">
        <v>0</v>
      </c>
      <c r="J607">
        <v>0</v>
      </c>
      <c r="K607">
        <v>0</v>
      </c>
      <c r="L607">
        <v>0.97536209067008695</v>
      </c>
      <c r="S607" t="s">
        <v>561</v>
      </c>
      <c r="T607" t="s">
        <v>34</v>
      </c>
      <c r="U607">
        <v>35.1967</v>
      </c>
      <c r="V607">
        <v>-77.543300000000002</v>
      </c>
      <c r="W607">
        <v>0</v>
      </c>
      <c r="X607">
        <v>0.44993991707439301</v>
      </c>
      <c r="Y607">
        <v>-0.33151955209518003</v>
      </c>
      <c r="Z607" s="7">
        <v>8.20523248836868E-5</v>
      </c>
      <c r="AA607">
        <v>0</v>
      </c>
      <c r="AB607">
        <v>0.90259274744728002</v>
      </c>
      <c r="AC607">
        <v>0</v>
      </c>
      <c r="AD607">
        <v>0.75758876269644604</v>
      </c>
    </row>
    <row r="608" spans="1:30" ht="15" customHeight="1" x14ac:dyDescent="0.3">
      <c r="A608" t="s">
        <v>568</v>
      </c>
      <c r="B608" t="s">
        <v>34</v>
      </c>
      <c r="C608">
        <v>35.729700000000001</v>
      </c>
      <c r="D608">
        <v>-81.672799999999995</v>
      </c>
      <c r="E608">
        <v>0</v>
      </c>
      <c r="F608">
        <v>0.11382878192354701</v>
      </c>
      <c r="G608">
        <v>-0.133492822966508</v>
      </c>
      <c r="H608">
        <v>7.0396998958306506E-2</v>
      </c>
      <c r="I608">
        <v>0</v>
      </c>
      <c r="J608">
        <v>0.45813207088775598</v>
      </c>
      <c r="K608">
        <v>-0.118947368421052</v>
      </c>
      <c r="L608">
        <v>1.15155366269499E-2</v>
      </c>
      <c r="S608" t="s">
        <v>562</v>
      </c>
      <c r="T608" t="s">
        <v>34</v>
      </c>
      <c r="U608">
        <v>35.914700000000003</v>
      </c>
      <c r="V608">
        <v>-81.537499999999994</v>
      </c>
      <c r="W608">
        <v>0</v>
      </c>
      <c r="X608">
        <v>0.72217593278324199</v>
      </c>
      <c r="Y608">
        <v>0</v>
      </c>
      <c r="Z608">
        <v>0.743429934032384</v>
      </c>
      <c r="AA608">
        <v>0</v>
      </c>
      <c r="AB608">
        <v>0.54121006895810198</v>
      </c>
      <c r="AC608">
        <v>-8.7899543378995595E-2</v>
      </c>
      <c r="AD608">
        <v>6.3237190576438507E-2</v>
      </c>
    </row>
    <row r="609" spans="1:30" ht="15" customHeight="1" x14ac:dyDescent="0.3">
      <c r="A609" t="s">
        <v>569</v>
      </c>
      <c r="B609" t="s">
        <v>34</v>
      </c>
      <c r="C609">
        <v>36.496099999999998</v>
      </c>
      <c r="D609">
        <v>-80.652199999999993</v>
      </c>
      <c r="E609">
        <v>-1.5871496924128502E-2</v>
      </c>
      <c r="F609">
        <v>2.2306254704949E-2</v>
      </c>
      <c r="G609">
        <v>-0.143950786056049</v>
      </c>
      <c r="H609">
        <v>3.4461403634508503E-2</v>
      </c>
      <c r="I609">
        <v>0</v>
      </c>
      <c r="J609">
        <v>0.71485192192181601</v>
      </c>
      <c r="K609">
        <v>0</v>
      </c>
      <c r="L609">
        <v>0.87190085376707205</v>
      </c>
      <c r="S609" t="s">
        <v>563</v>
      </c>
      <c r="T609" t="s">
        <v>34</v>
      </c>
      <c r="U609">
        <v>36.102499999999999</v>
      </c>
      <c r="V609">
        <v>-78.304199999999994</v>
      </c>
      <c r="W609">
        <v>0</v>
      </c>
      <c r="X609">
        <v>0.13860710189759601</v>
      </c>
      <c r="Y609">
        <v>0</v>
      </c>
      <c r="Z609">
        <v>0.21609140205642999</v>
      </c>
      <c r="AA609">
        <v>0</v>
      </c>
      <c r="AB609">
        <v>0.69531146411953204</v>
      </c>
      <c r="AC609">
        <v>-0.20532518820190099</v>
      </c>
      <c r="AD609">
        <v>1.36408718922018E-3</v>
      </c>
    </row>
    <row r="610" spans="1:30" ht="15" customHeight="1" x14ac:dyDescent="0.3">
      <c r="A610" t="s">
        <v>1029</v>
      </c>
      <c r="B610" t="s">
        <v>34</v>
      </c>
      <c r="C610">
        <v>36.3797</v>
      </c>
      <c r="D610">
        <v>-79.694400000000002</v>
      </c>
      <c r="E610">
        <v>0</v>
      </c>
      <c r="F610">
        <v>0.56331911247315403</v>
      </c>
      <c r="G610">
        <v>0.19866032081790899</v>
      </c>
      <c r="H610">
        <v>1.4757760929111101E-2</v>
      </c>
      <c r="I610">
        <v>0</v>
      </c>
      <c r="J610">
        <v>0.39997064251457398</v>
      </c>
      <c r="K610">
        <v>-0.23842260330890599</v>
      </c>
      <c r="L610">
        <v>1.51643346916499E-4</v>
      </c>
      <c r="S610" t="s">
        <v>564</v>
      </c>
      <c r="T610" t="s">
        <v>34</v>
      </c>
      <c r="U610">
        <v>34.626899999999999</v>
      </c>
      <c r="V610">
        <v>-79.025000000000006</v>
      </c>
      <c r="W610">
        <v>0</v>
      </c>
      <c r="X610">
        <v>0.856028696612396</v>
      </c>
      <c r="Y610">
        <v>0</v>
      </c>
      <c r="Z610">
        <v>0.27123384605724599</v>
      </c>
      <c r="AA610">
        <v>0</v>
      </c>
      <c r="AB610">
        <v>0.63932213332426602</v>
      </c>
      <c r="AC610">
        <v>-0.19969244799618799</v>
      </c>
      <c r="AD610">
        <v>8.7488603212639102E-3</v>
      </c>
    </row>
    <row r="611" spans="1:30" ht="15" customHeight="1" x14ac:dyDescent="0.3">
      <c r="A611" t="s">
        <v>570</v>
      </c>
      <c r="B611" t="s">
        <v>34</v>
      </c>
      <c r="C611">
        <v>35.683599999999998</v>
      </c>
      <c r="D611">
        <v>-80.482200000000006</v>
      </c>
      <c r="E611">
        <v>-3.6213260423786899E-2</v>
      </c>
      <c r="F611">
        <v>2.63696014944022E-3</v>
      </c>
      <c r="G611">
        <v>-0.30203691045796299</v>
      </c>
      <c r="H611" s="32" t="s">
        <v>1439</v>
      </c>
      <c r="I611">
        <v>0</v>
      </c>
      <c r="J611">
        <v>0.95437866536875304</v>
      </c>
      <c r="K611">
        <v>-0.136117566643882</v>
      </c>
      <c r="L611">
        <v>3.1052050662744701E-3</v>
      </c>
      <c r="S611" t="s">
        <v>565</v>
      </c>
      <c r="T611" t="s">
        <v>34</v>
      </c>
      <c r="U611">
        <v>35.684699999999999</v>
      </c>
      <c r="V611">
        <v>-82.008300000000006</v>
      </c>
      <c r="W611">
        <v>0</v>
      </c>
      <c r="X611">
        <v>0.77874838964083604</v>
      </c>
      <c r="Y611">
        <v>0</v>
      </c>
      <c r="Z611">
        <v>0.43480606985505399</v>
      </c>
      <c r="AA611">
        <v>0</v>
      </c>
      <c r="AB611">
        <v>0.62441801318583201</v>
      </c>
      <c r="AC611">
        <v>0.16886938066756699</v>
      </c>
      <c r="AD611">
        <v>3.8426466360415697E-2</v>
      </c>
    </row>
    <row r="612" spans="1:30" ht="15" customHeight="1" x14ac:dyDescent="0.3">
      <c r="A612" t="s">
        <v>571</v>
      </c>
      <c r="B612" t="s">
        <v>34</v>
      </c>
      <c r="C612">
        <v>35.517499999999998</v>
      </c>
      <c r="D612">
        <v>-78.344399999999993</v>
      </c>
      <c r="E612">
        <v>0</v>
      </c>
      <c r="F612">
        <v>0.108699675492124</v>
      </c>
      <c r="G612">
        <v>0</v>
      </c>
      <c r="H612">
        <v>0.26345706728257701</v>
      </c>
      <c r="I612">
        <v>0</v>
      </c>
      <c r="J612">
        <v>0.29508752216168499</v>
      </c>
      <c r="K612">
        <v>0</v>
      </c>
      <c r="L612">
        <v>0.13178433083777399</v>
      </c>
      <c r="S612" t="s">
        <v>566</v>
      </c>
      <c r="T612" t="s">
        <v>34</v>
      </c>
      <c r="U612">
        <v>35.8033</v>
      </c>
      <c r="V612">
        <v>-82.665800000000004</v>
      </c>
      <c r="W612">
        <v>0</v>
      </c>
      <c r="X612">
        <v>0.89063675841549705</v>
      </c>
      <c r="Y612">
        <v>0</v>
      </c>
      <c r="Z612">
        <v>0.398864470626074</v>
      </c>
      <c r="AA612">
        <v>0</v>
      </c>
      <c r="AB612">
        <v>0.36143147242661899</v>
      </c>
      <c r="AC612">
        <v>0</v>
      </c>
      <c r="AD612">
        <v>0.297157853942288</v>
      </c>
    </row>
    <row r="613" spans="1:30" ht="15" customHeight="1" x14ac:dyDescent="0.3">
      <c r="A613" t="s">
        <v>572</v>
      </c>
      <c r="B613" t="s">
        <v>34</v>
      </c>
      <c r="C613">
        <v>33.994700000000002</v>
      </c>
      <c r="D613">
        <v>-78.007800000000003</v>
      </c>
      <c r="E613">
        <v>1.05348395321056E-2</v>
      </c>
      <c r="F613">
        <v>5.8410686162878901E-3</v>
      </c>
      <c r="G613">
        <v>0.59317743725539895</v>
      </c>
      <c r="H613" s="32" t="s">
        <v>1440</v>
      </c>
      <c r="I613">
        <v>0</v>
      </c>
      <c r="J613">
        <v>0.40866713608147398</v>
      </c>
      <c r="K613">
        <v>0.127132194025218</v>
      </c>
      <c r="L613">
        <v>5.9280447269117499E-2</v>
      </c>
      <c r="S613" t="s">
        <v>567</v>
      </c>
      <c r="T613" t="s">
        <v>34</v>
      </c>
      <c r="U613">
        <v>34.979700000000001</v>
      </c>
      <c r="V613">
        <v>-80.523300000000006</v>
      </c>
      <c r="W613">
        <v>0</v>
      </c>
      <c r="X613">
        <v>0.12974135922991301</v>
      </c>
      <c r="Y613">
        <v>0</v>
      </c>
      <c r="Z613">
        <v>0.338794508615611</v>
      </c>
      <c r="AA613">
        <v>0</v>
      </c>
      <c r="AB613">
        <v>0.40198475215136498</v>
      </c>
      <c r="AC613">
        <v>-0.107059113908429</v>
      </c>
      <c r="AD613">
        <v>2.9403444637330502E-2</v>
      </c>
    </row>
    <row r="614" spans="1:30" ht="15" customHeight="1" x14ac:dyDescent="0.3">
      <c r="A614" t="s">
        <v>573</v>
      </c>
      <c r="B614" t="s">
        <v>34</v>
      </c>
      <c r="C614">
        <v>35.81</v>
      </c>
      <c r="D614">
        <v>-80.880799999999994</v>
      </c>
      <c r="E614">
        <v>0</v>
      </c>
      <c r="F614">
        <v>0.196103483005451</v>
      </c>
      <c r="G614">
        <v>-0.15190704032809299</v>
      </c>
      <c r="H614">
        <v>1.7246210166174301E-2</v>
      </c>
      <c r="I614">
        <v>0</v>
      </c>
      <c r="J614">
        <v>0.190065980404761</v>
      </c>
      <c r="K614">
        <v>0</v>
      </c>
      <c r="L614">
        <v>0.99711825660764497</v>
      </c>
      <c r="S614" t="s">
        <v>1028</v>
      </c>
      <c r="T614" t="s">
        <v>34</v>
      </c>
      <c r="U614">
        <v>34.733600000000003</v>
      </c>
      <c r="V614">
        <v>-76.735799999999998</v>
      </c>
      <c r="W614">
        <v>-4.1342712575589396E-3</v>
      </c>
      <c r="X614">
        <v>9.5450332146255798E-2</v>
      </c>
      <c r="Y614">
        <v>-0.15793533259286699</v>
      </c>
      <c r="Z614">
        <v>3.3299557799659901E-2</v>
      </c>
      <c r="AA614">
        <v>0</v>
      </c>
      <c r="AB614">
        <v>0</v>
      </c>
      <c r="AC614">
        <v>0</v>
      </c>
      <c r="AD614">
        <v>0.53652877312018799</v>
      </c>
    </row>
    <row r="615" spans="1:30" ht="15" customHeight="1" x14ac:dyDescent="0.3">
      <c r="A615" t="s">
        <v>574</v>
      </c>
      <c r="B615" t="s">
        <v>34</v>
      </c>
      <c r="C615">
        <v>35.8842</v>
      </c>
      <c r="D615">
        <v>-77.538600000000002</v>
      </c>
      <c r="E615">
        <v>-2.4524948735475099E-2</v>
      </c>
      <c r="F615">
        <v>3.8951858196531498E-2</v>
      </c>
      <c r="G615">
        <v>-0.175365686944634</v>
      </c>
      <c r="H615">
        <v>7.35725689076E-3</v>
      </c>
      <c r="I615">
        <v>0</v>
      </c>
      <c r="J615">
        <v>0.92322220683275802</v>
      </c>
      <c r="K615">
        <v>0</v>
      </c>
      <c r="L615">
        <v>0.109223583795502</v>
      </c>
      <c r="S615" t="s">
        <v>568</v>
      </c>
      <c r="T615" t="s">
        <v>34</v>
      </c>
      <c r="U615">
        <v>35.729700000000001</v>
      </c>
      <c r="V615">
        <v>-81.672799999999995</v>
      </c>
      <c r="W615">
        <v>0</v>
      </c>
      <c r="X615">
        <v>0.15457686369917001</v>
      </c>
      <c r="Y615">
        <v>0</v>
      </c>
      <c r="Z615">
        <v>0.11196570467762</v>
      </c>
      <c r="AA615">
        <v>0</v>
      </c>
      <c r="AB615">
        <v>0.59192278870041504</v>
      </c>
      <c r="AC615">
        <v>-9.0367765025299807E-2</v>
      </c>
      <c r="AD615">
        <v>6.4503366920124802E-2</v>
      </c>
    </row>
    <row r="616" spans="1:30" ht="15" customHeight="1" x14ac:dyDescent="0.3">
      <c r="A616" t="s">
        <v>1030</v>
      </c>
      <c r="B616" t="s">
        <v>34</v>
      </c>
      <c r="C616">
        <v>36.400300000000001</v>
      </c>
      <c r="D616">
        <v>-81.305300000000003</v>
      </c>
      <c r="E616">
        <v>0</v>
      </c>
      <c r="F616">
        <v>0</v>
      </c>
      <c r="G616">
        <v>0</v>
      </c>
      <c r="H616">
        <v>0.75990987469305105</v>
      </c>
      <c r="I616">
        <v>0</v>
      </c>
      <c r="J616">
        <v>0.22242696941144899</v>
      </c>
      <c r="K616">
        <v>-0.102870813397129</v>
      </c>
      <c r="L616">
        <v>1.43303491239126E-2</v>
      </c>
      <c r="S616" t="s">
        <v>569</v>
      </c>
      <c r="T616" t="s">
        <v>34</v>
      </c>
      <c r="U616">
        <v>36.496099999999998</v>
      </c>
      <c r="V616">
        <v>-80.652199999999993</v>
      </c>
      <c r="W616">
        <v>-1.6475379489078099E-2</v>
      </c>
      <c r="X616">
        <v>2.8557927374398499E-2</v>
      </c>
      <c r="Y616">
        <v>-0.144144144144145</v>
      </c>
      <c r="Z616">
        <v>5.0363671390212798E-2</v>
      </c>
      <c r="AA616">
        <v>0</v>
      </c>
      <c r="AB616">
        <v>0.518032325026763</v>
      </c>
      <c r="AC616">
        <v>0</v>
      </c>
      <c r="AD616">
        <v>0.76001170726155498</v>
      </c>
    </row>
    <row r="617" spans="1:30" ht="15" customHeight="1" x14ac:dyDescent="0.3">
      <c r="A617" t="s">
        <v>575</v>
      </c>
      <c r="B617" t="s">
        <v>34</v>
      </c>
      <c r="C617">
        <v>35.486699999999999</v>
      </c>
      <c r="D617">
        <v>-82.968100000000007</v>
      </c>
      <c r="E617">
        <v>0</v>
      </c>
      <c r="F617">
        <v>0</v>
      </c>
      <c r="G617">
        <v>0</v>
      </c>
      <c r="H617">
        <v>0.98130049572891598</v>
      </c>
      <c r="I617">
        <v>0</v>
      </c>
      <c r="J617">
        <v>0.65089359113336698</v>
      </c>
      <c r="K617">
        <v>0</v>
      </c>
      <c r="L617">
        <v>0.18850021757705701</v>
      </c>
      <c r="S617" t="s">
        <v>1029</v>
      </c>
      <c r="T617" t="s">
        <v>34</v>
      </c>
      <c r="U617">
        <v>36.3797</v>
      </c>
      <c r="V617">
        <v>-79.694400000000002</v>
      </c>
      <c r="W617">
        <v>0</v>
      </c>
      <c r="X617">
        <v>0.67261472047342097</v>
      </c>
      <c r="Y617">
        <v>0.200818234950322</v>
      </c>
      <c r="Z617">
        <v>2.4509950196250602E-2</v>
      </c>
      <c r="AA617">
        <v>0</v>
      </c>
      <c r="AB617">
        <v>0.51510972061870097</v>
      </c>
      <c r="AC617">
        <v>-0.22349503214494801</v>
      </c>
      <c r="AD617">
        <v>9.1495632347999005E-4</v>
      </c>
    </row>
    <row r="618" spans="1:30" ht="15" customHeight="1" x14ac:dyDescent="0.3">
      <c r="A618" t="s">
        <v>576</v>
      </c>
      <c r="B618" t="s">
        <v>34</v>
      </c>
      <c r="C618">
        <v>35.693899999999999</v>
      </c>
      <c r="D618">
        <v>-77.946100000000001</v>
      </c>
      <c r="E618">
        <v>-3.1414900888585097E-2</v>
      </c>
      <c r="F618">
        <v>2.7986159856584199E-2</v>
      </c>
      <c r="G618">
        <v>0</v>
      </c>
      <c r="H618">
        <v>0.11513722932104301</v>
      </c>
      <c r="I618">
        <v>0</v>
      </c>
      <c r="J618">
        <v>0.98199858433353104</v>
      </c>
      <c r="K618">
        <v>-0.12091592617908301</v>
      </c>
      <c r="L618">
        <v>4.35709471940171E-2</v>
      </c>
      <c r="S618" t="s">
        <v>570</v>
      </c>
      <c r="T618" t="s">
        <v>34</v>
      </c>
      <c r="U618">
        <v>35.683599999999998</v>
      </c>
      <c r="V618">
        <v>-80.482200000000006</v>
      </c>
      <c r="W618">
        <v>-3.7023324694557401E-2</v>
      </c>
      <c r="X618">
        <v>4.4916750481614597E-3</v>
      </c>
      <c r="Y618">
        <v>-0.29853140812044898</v>
      </c>
      <c r="Z618" s="7">
        <v>4.0772427146404397E-5</v>
      </c>
      <c r="AA618">
        <v>0</v>
      </c>
      <c r="AB618">
        <v>0.90507505510693098</v>
      </c>
      <c r="AC618">
        <v>-0.11063803529556999</v>
      </c>
      <c r="AD618">
        <v>2.09153111028429E-2</v>
      </c>
    </row>
    <row r="619" spans="1:30" ht="15" customHeight="1" x14ac:dyDescent="0.3">
      <c r="A619" t="s">
        <v>577</v>
      </c>
      <c r="B619" t="s">
        <v>35</v>
      </c>
      <c r="C619">
        <v>48.8217</v>
      </c>
      <c r="D619">
        <v>-100.4528</v>
      </c>
      <c r="E619">
        <v>0</v>
      </c>
      <c r="F619">
        <v>0.34235121271385299</v>
      </c>
      <c r="G619">
        <v>-9.6650717703349501E-2</v>
      </c>
      <c r="H619">
        <v>4.4950629918246797E-2</v>
      </c>
      <c r="I619">
        <v>-0.33510594668489302</v>
      </c>
      <c r="J619">
        <v>1.4501040037631901E-4</v>
      </c>
      <c r="K619">
        <v>-0.128174982911825</v>
      </c>
      <c r="L619">
        <v>6.77214400600935E-3</v>
      </c>
      <c r="S619" t="s">
        <v>571</v>
      </c>
      <c r="T619" t="s">
        <v>34</v>
      </c>
      <c r="U619">
        <v>35.517200000000003</v>
      </c>
      <c r="V619">
        <v>-78.344200000000001</v>
      </c>
      <c r="W619">
        <v>-3.0667653955325301E-2</v>
      </c>
      <c r="X619">
        <v>6.1773194337494099E-2</v>
      </c>
      <c r="Y619">
        <v>-0.122362088115513</v>
      </c>
      <c r="Z619">
        <v>9.0712155809077794E-2</v>
      </c>
      <c r="AA619">
        <v>0</v>
      </c>
      <c r="AB619">
        <v>0.84095833737549497</v>
      </c>
      <c r="AC619">
        <v>0</v>
      </c>
      <c r="AD619">
        <v>0.16011010714781199</v>
      </c>
    </row>
    <row r="620" spans="1:30" ht="15" customHeight="1" x14ac:dyDescent="0.3">
      <c r="A620" t="s">
        <v>578</v>
      </c>
      <c r="B620" t="s">
        <v>35</v>
      </c>
      <c r="C620">
        <v>48.915799999999997</v>
      </c>
      <c r="D620">
        <v>-103.29810000000001</v>
      </c>
      <c r="E620">
        <v>0</v>
      </c>
      <c r="F620">
        <v>0.273720787239497</v>
      </c>
      <c r="G620">
        <v>-0.118386876281613</v>
      </c>
      <c r="H620">
        <v>2.5025551577690999E-2</v>
      </c>
      <c r="I620">
        <v>-0.31361585782638501</v>
      </c>
      <c r="J620" s="32" t="s">
        <v>1441</v>
      </c>
      <c r="K620">
        <v>-0.17785372522214599</v>
      </c>
      <c r="L620">
        <v>3.0176442003563799E-4</v>
      </c>
      <c r="S620" t="s">
        <v>572</v>
      </c>
      <c r="T620" t="s">
        <v>34</v>
      </c>
      <c r="U620">
        <v>33.994700000000002</v>
      </c>
      <c r="V620">
        <v>-78.007800000000003</v>
      </c>
      <c r="W620">
        <v>1.05348395321056E-2</v>
      </c>
      <c r="X620">
        <v>5.8410686162878502E-3</v>
      </c>
      <c r="Y620">
        <v>0.59317743725539995</v>
      </c>
      <c r="Z620" s="7">
        <v>7.2393393657367302E-10</v>
      </c>
      <c r="AA620">
        <v>0</v>
      </c>
      <c r="AB620">
        <v>0.40866713608147398</v>
      </c>
      <c r="AC620">
        <v>0.127132194025218</v>
      </c>
      <c r="AD620">
        <v>5.9280447269117402E-2</v>
      </c>
    </row>
    <row r="621" spans="1:30" ht="15" customHeight="1" x14ac:dyDescent="0.3">
      <c r="A621" t="s">
        <v>579</v>
      </c>
      <c r="B621" t="s">
        <v>35</v>
      </c>
      <c r="C621">
        <v>46.891399999999997</v>
      </c>
      <c r="D621">
        <v>-102.7792</v>
      </c>
      <c r="E621">
        <v>0</v>
      </c>
      <c r="F621">
        <v>0.59949159740268998</v>
      </c>
      <c r="G621">
        <v>0</v>
      </c>
      <c r="H621">
        <v>0.86742179796690499</v>
      </c>
      <c r="I621">
        <v>-0.234249084249084</v>
      </c>
      <c r="J621">
        <v>1.0535346396067799E-2</v>
      </c>
      <c r="K621">
        <v>-0.14374999999999999</v>
      </c>
      <c r="L621">
        <v>2.2332750497291599E-2</v>
      </c>
      <c r="S621" t="s">
        <v>573</v>
      </c>
      <c r="T621" t="s">
        <v>34</v>
      </c>
      <c r="U621">
        <v>35.81</v>
      </c>
      <c r="V621">
        <v>-80.880799999999994</v>
      </c>
      <c r="W621">
        <v>0</v>
      </c>
      <c r="X621">
        <v>0.27455101277840399</v>
      </c>
      <c r="Y621">
        <v>-0.13312970504751301</v>
      </c>
      <c r="Z621">
        <v>5.1562524750110902E-2</v>
      </c>
      <c r="AA621">
        <v>0</v>
      </c>
      <c r="AB621">
        <v>0.26373450229676498</v>
      </c>
      <c r="AC621">
        <v>0</v>
      </c>
      <c r="AD621">
        <v>0.644769567432115</v>
      </c>
    </row>
    <row r="622" spans="1:30" ht="15" customHeight="1" x14ac:dyDescent="0.3">
      <c r="A622" t="s">
        <v>580</v>
      </c>
      <c r="B622" t="s">
        <v>35</v>
      </c>
      <c r="C622">
        <v>47.346699999999998</v>
      </c>
      <c r="D622">
        <v>-102.5869</v>
      </c>
      <c r="E622">
        <v>0</v>
      </c>
      <c r="F622">
        <v>0.46905659391161703</v>
      </c>
      <c r="G622">
        <v>0</v>
      </c>
      <c r="H622">
        <v>0.15511753510436099</v>
      </c>
      <c r="I622">
        <v>-0.35128508221078097</v>
      </c>
      <c r="J622" s="32" t="s">
        <v>1442</v>
      </c>
      <c r="K622">
        <v>-0.16916295220035801</v>
      </c>
      <c r="L622">
        <v>8.4624797934659205E-4</v>
      </c>
      <c r="S622" t="s">
        <v>574</v>
      </c>
      <c r="T622" t="s">
        <v>34</v>
      </c>
      <c r="U622">
        <v>35.8842</v>
      </c>
      <c r="V622">
        <v>-77.538600000000002</v>
      </c>
      <c r="W622">
        <v>-2.4219424904356399E-2</v>
      </c>
      <c r="X622">
        <v>5.9398980553409399E-2</v>
      </c>
      <c r="Y622">
        <v>-0.18594964827841501</v>
      </c>
      <c r="Z622">
        <v>8.4575121990767693E-3</v>
      </c>
      <c r="AA622">
        <v>0</v>
      </c>
      <c r="AB622">
        <v>0.84095833737549497</v>
      </c>
      <c r="AC622">
        <v>0</v>
      </c>
      <c r="AD622">
        <v>0.17266431356169901</v>
      </c>
    </row>
    <row r="623" spans="1:30" ht="15" customHeight="1" x14ac:dyDescent="0.3">
      <c r="A623" t="s">
        <v>581</v>
      </c>
      <c r="B623" t="s">
        <v>35</v>
      </c>
      <c r="C623">
        <v>46.158299999999997</v>
      </c>
      <c r="D623">
        <v>-98.398899999999998</v>
      </c>
      <c r="E623">
        <v>-4.02187286397813E-2</v>
      </c>
      <c r="F623">
        <v>4.7713462483777204E-3</v>
      </c>
      <c r="G623">
        <v>-0.27967190704032702</v>
      </c>
      <c r="H623" s="32" t="s">
        <v>1443</v>
      </c>
      <c r="I623">
        <v>-0.22909090909090599</v>
      </c>
      <c r="J623">
        <v>3.1363807800344201E-3</v>
      </c>
      <c r="K623">
        <v>-0.13152426520847399</v>
      </c>
      <c r="L623">
        <v>1.2861731951402E-2</v>
      </c>
      <c r="S623" t="s">
        <v>1030</v>
      </c>
      <c r="T623" t="s">
        <v>34</v>
      </c>
      <c r="U623">
        <v>36.400300000000001</v>
      </c>
      <c r="V623">
        <v>-81.305300000000003</v>
      </c>
      <c r="W623">
        <v>0</v>
      </c>
      <c r="X623">
        <v>0</v>
      </c>
      <c r="Y623">
        <v>0</v>
      </c>
      <c r="Z623">
        <v>0.64146661636921198</v>
      </c>
      <c r="AA623">
        <v>0</v>
      </c>
      <c r="AB623">
        <v>0.42052626040563001</v>
      </c>
      <c r="AC623">
        <v>-8.34875971862276E-2</v>
      </c>
      <c r="AD623">
        <v>5.8817035361669399E-2</v>
      </c>
    </row>
    <row r="624" spans="1:30" ht="15" customHeight="1" x14ac:dyDescent="0.3">
      <c r="A624" t="s">
        <v>1031</v>
      </c>
      <c r="B624" t="s">
        <v>35</v>
      </c>
      <c r="C624">
        <v>48.418100000000003</v>
      </c>
      <c r="D624">
        <v>-97.424700000000001</v>
      </c>
      <c r="E624">
        <v>0</v>
      </c>
      <c r="F624">
        <v>0.54132524563334705</v>
      </c>
      <c r="G624">
        <v>0</v>
      </c>
      <c r="H624">
        <v>0.100505394628462</v>
      </c>
      <c r="I624">
        <v>-0.57836291488510805</v>
      </c>
      <c r="J624" s="32" t="s">
        <v>1444</v>
      </c>
      <c r="K624">
        <v>-0.29693315697191502</v>
      </c>
      <c r="L624" s="32" t="s">
        <v>1445</v>
      </c>
      <c r="S624" t="s">
        <v>575</v>
      </c>
      <c r="T624" t="s">
        <v>34</v>
      </c>
      <c r="U624">
        <v>35.486699999999999</v>
      </c>
      <c r="V624">
        <v>-82.968100000000007</v>
      </c>
      <c r="W624">
        <v>0</v>
      </c>
      <c r="X624">
        <v>0</v>
      </c>
      <c r="Y624">
        <v>0</v>
      </c>
      <c r="Z624">
        <v>0.61944814806771697</v>
      </c>
      <c r="AA624">
        <v>0</v>
      </c>
      <c r="AB624">
        <v>0.83795902312933002</v>
      </c>
      <c r="AC624">
        <v>0</v>
      </c>
      <c r="AD624">
        <v>0.60122966387256505</v>
      </c>
    </row>
    <row r="625" spans="1:30" ht="15" customHeight="1" x14ac:dyDescent="0.3">
      <c r="A625" t="s">
        <v>582</v>
      </c>
      <c r="B625" t="s">
        <v>35</v>
      </c>
      <c r="C625">
        <v>47.921700000000001</v>
      </c>
      <c r="D625">
        <v>-97.097499999999997</v>
      </c>
      <c r="E625">
        <v>0</v>
      </c>
      <c r="F625">
        <v>0.68287804002730002</v>
      </c>
      <c r="G625">
        <v>0</v>
      </c>
      <c r="H625">
        <v>0.257331307617511</v>
      </c>
      <c r="I625">
        <v>-0.26035543403964401</v>
      </c>
      <c r="J625">
        <v>1.31990334270428E-3</v>
      </c>
      <c r="K625">
        <v>-0.131442241968558</v>
      </c>
      <c r="L625">
        <v>6.4635224210794796E-3</v>
      </c>
      <c r="S625" t="s">
        <v>576</v>
      </c>
      <c r="T625" t="s">
        <v>34</v>
      </c>
      <c r="U625">
        <v>35.693899999999999</v>
      </c>
      <c r="V625">
        <v>-77.946100000000001</v>
      </c>
      <c r="W625">
        <v>-3.3290139454522999E-2</v>
      </c>
      <c r="X625">
        <v>3.1309055234038603E-2</v>
      </c>
      <c r="Y625">
        <v>0</v>
      </c>
      <c r="Z625">
        <v>0.17984160866808399</v>
      </c>
      <c r="AA625">
        <v>0</v>
      </c>
      <c r="AB625">
        <v>0.96254359110319498</v>
      </c>
      <c r="AC625">
        <v>0</v>
      </c>
      <c r="AD625">
        <v>0.130093848304867</v>
      </c>
    </row>
    <row r="626" spans="1:30" ht="15" customHeight="1" x14ac:dyDescent="0.3">
      <c r="A626" t="s">
        <v>583</v>
      </c>
      <c r="B626" t="s">
        <v>35</v>
      </c>
      <c r="C626">
        <v>47.438899999999997</v>
      </c>
      <c r="D626">
        <v>-97.066400000000002</v>
      </c>
      <c r="E626">
        <v>0</v>
      </c>
      <c r="F626">
        <v>0.307088735074873</v>
      </c>
      <c r="G626">
        <v>-0.16204103530396799</v>
      </c>
      <c r="H626">
        <v>6.3883639896258901E-3</v>
      </c>
      <c r="I626">
        <v>-0.37187589961006001</v>
      </c>
      <c r="J626">
        <v>4.2905344145188198E-4</v>
      </c>
      <c r="K626">
        <v>-0.18069404098296299</v>
      </c>
      <c r="L626">
        <v>4.1036366579069701E-3</v>
      </c>
      <c r="S626" t="s">
        <v>577</v>
      </c>
      <c r="T626" t="s">
        <v>35</v>
      </c>
      <c r="U626">
        <v>48.8217</v>
      </c>
      <c r="V626">
        <v>-100.4528</v>
      </c>
      <c r="W626">
        <v>0</v>
      </c>
      <c r="X626">
        <v>0.29976838755816099</v>
      </c>
      <c r="Y626">
        <v>-0.122485499197828</v>
      </c>
      <c r="Z626">
        <v>1.7007345628221301E-2</v>
      </c>
      <c r="AA626">
        <v>-0.36039121313094002</v>
      </c>
      <c r="AB626">
        <v>1.4143430810302499E-4</v>
      </c>
      <c r="AC626">
        <v>-0.150561520424534</v>
      </c>
      <c r="AD626">
        <v>2.4123838795958299E-3</v>
      </c>
    </row>
    <row r="627" spans="1:30" ht="15" customHeight="1" x14ac:dyDescent="0.3">
      <c r="A627" t="s">
        <v>584</v>
      </c>
      <c r="B627" t="s">
        <v>35</v>
      </c>
      <c r="C627">
        <v>46.884399999999999</v>
      </c>
      <c r="D627">
        <v>-98.685000000000002</v>
      </c>
      <c r="E627">
        <v>-2.89815447710184E-2</v>
      </c>
      <c r="F627">
        <v>5.4842012463228104E-3</v>
      </c>
      <c r="G627">
        <v>-0.168885850991114</v>
      </c>
      <c r="H627">
        <v>3.80015061940239E-3</v>
      </c>
      <c r="I627">
        <v>-0.18399179767600801</v>
      </c>
      <c r="J627">
        <v>9.9465309534878497E-3</v>
      </c>
      <c r="K627">
        <v>0</v>
      </c>
      <c r="L627">
        <v>0.13726388553019001</v>
      </c>
      <c r="S627" t="s">
        <v>578</v>
      </c>
      <c r="T627" t="s">
        <v>35</v>
      </c>
      <c r="U627">
        <v>48.914400000000001</v>
      </c>
      <c r="V627">
        <v>-103.2978</v>
      </c>
      <c r="W627">
        <v>0</v>
      </c>
      <c r="X627">
        <v>0.40819559610981399</v>
      </c>
      <c r="Y627">
        <v>-0.132543502406516</v>
      </c>
      <c r="Z627">
        <v>1.65617138443446E-2</v>
      </c>
      <c r="AA627">
        <v>-0.334382327533012</v>
      </c>
      <c r="AB627" s="7">
        <v>4.5930620127855197E-5</v>
      </c>
      <c r="AC627">
        <v>-0.195729976551894</v>
      </c>
      <c r="AD627">
        <v>1.9053266485815099E-4</v>
      </c>
    </row>
    <row r="628" spans="1:30" ht="15" customHeight="1" x14ac:dyDescent="0.3">
      <c r="A628" t="s">
        <v>585</v>
      </c>
      <c r="B628" t="s">
        <v>35</v>
      </c>
      <c r="C628">
        <v>48.7622</v>
      </c>
      <c r="D628">
        <v>-98.344700000000003</v>
      </c>
      <c r="E628">
        <v>0</v>
      </c>
      <c r="F628">
        <v>0.122992352616457</v>
      </c>
      <c r="G628">
        <v>-0.29324675324675298</v>
      </c>
      <c r="H628" s="32" t="s">
        <v>1446</v>
      </c>
      <c r="I628">
        <v>-0.57639097744360801</v>
      </c>
      <c r="J628" s="32" t="s">
        <v>1447</v>
      </c>
      <c r="K628">
        <v>-0.20228298017771701</v>
      </c>
      <c r="L628" s="32" t="s">
        <v>1448</v>
      </c>
      <c r="S628" t="s">
        <v>579</v>
      </c>
      <c r="T628" t="s">
        <v>35</v>
      </c>
      <c r="U628">
        <v>46.891399999999997</v>
      </c>
      <c r="V628">
        <v>-102.7792</v>
      </c>
      <c r="W628">
        <v>0</v>
      </c>
      <c r="X628">
        <v>0.59949159740268998</v>
      </c>
      <c r="Y628">
        <v>0</v>
      </c>
      <c r="Z628">
        <v>0.86742179796690499</v>
      </c>
      <c r="AA628">
        <v>-0.234249084249084</v>
      </c>
      <c r="AB628">
        <v>1.0535346396067799E-2</v>
      </c>
      <c r="AC628">
        <v>-0.14374999999999999</v>
      </c>
      <c r="AD628">
        <v>2.2332750497291599E-2</v>
      </c>
    </row>
    <row r="629" spans="1:30" ht="15" customHeight="1" x14ac:dyDescent="0.3">
      <c r="A629" t="s">
        <v>1032</v>
      </c>
      <c r="B629" t="s">
        <v>35</v>
      </c>
      <c r="C629">
        <v>46.444400000000002</v>
      </c>
      <c r="D629">
        <v>-97.692800000000005</v>
      </c>
      <c r="E629">
        <v>0</v>
      </c>
      <c r="F629">
        <v>0.375960099381146</v>
      </c>
      <c r="G629">
        <v>0</v>
      </c>
      <c r="H629">
        <v>0.26221547669612499</v>
      </c>
      <c r="I629">
        <v>-0.28777773874701201</v>
      </c>
      <c r="J629">
        <v>1.9819127786139998E-3</v>
      </c>
      <c r="K629">
        <v>-0.12684357640021501</v>
      </c>
      <c r="L629">
        <v>3.1324765651589398E-2</v>
      </c>
      <c r="S629" t="s">
        <v>580</v>
      </c>
      <c r="T629" t="s">
        <v>35</v>
      </c>
      <c r="U629">
        <v>47.346699999999998</v>
      </c>
      <c r="V629">
        <v>-102.5869</v>
      </c>
      <c r="W629">
        <v>0</v>
      </c>
      <c r="X629">
        <v>0.76729808100303598</v>
      </c>
      <c r="Y629">
        <v>0</v>
      </c>
      <c r="Z629">
        <v>0.97439138514292101</v>
      </c>
      <c r="AA629">
        <v>-0.383838363902271</v>
      </c>
      <c r="AB629" s="7">
        <v>2.9062446406483499E-5</v>
      </c>
      <c r="AC629">
        <v>-0.193480358972031</v>
      </c>
      <c r="AD629">
        <v>4.1542076213060098E-4</v>
      </c>
    </row>
    <row r="630" spans="1:30" ht="15" customHeight="1" x14ac:dyDescent="0.3">
      <c r="A630" t="s">
        <v>586</v>
      </c>
      <c r="B630" t="s">
        <v>35</v>
      </c>
      <c r="C630">
        <v>46.812800000000003</v>
      </c>
      <c r="D630">
        <v>-100.9097</v>
      </c>
      <c r="E630">
        <v>0</v>
      </c>
      <c r="F630">
        <v>0.48827960716651603</v>
      </c>
      <c r="G630">
        <v>0</v>
      </c>
      <c r="H630">
        <v>0.108310911155563</v>
      </c>
      <c r="I630">
        <v>-0.32552289815447599</v>
      </c>
      <c r="J630" s="32" t="s">
        <v>1449</v>
      </c>
      <c r="K630">
        <v>-0.18113465481886501</v>
      </c>
      <c r="L630">
        <v>2.5142805581036598E-4</v>
      </c>
      <c r="S630" t="s">
        <v>581</v>
      </c>
      <c r="T630" t="s">
        <v>35</v>
      </c>
      <c r="U630">
        <v>46.158299999999997</v>
      </c>
      <c r="V630">
        <v>-98.398899999999998</v>
      </c>
      <c r="W630">
        <v>-4.2052326298901599E-2</v>
      </c>
      <c r="X630">
        <v>6.3985302817436704E-3</v>
      </c>
      <c r="Y630">
        <v>-0.30991608046402602</v>
      </c>
      <c r="Z630" s="7">
        <v>1.6939918167822E-5</v>
      </c>
      <c r="AA630">
        <v>-0.224608169813651</v>
      </c>
      <c r="AB630">
        <v>5.2121681404154203E-3</v>
      </c>
      <c r="AC630">
        <v>-0.13482660742934799</v>
      </c>
      <c r="AD630">
        <v>1.61642777244413E-2</v>
      </c>
    </row>
    <row r="631" spans="1:30" ht="15" customHeight="1" x14ac:dyDescent="0.3">
      <c r="A631" t="s">
        <v>1033</v>
      </c>
      <c r="B631" t="s">
        <v>35</v>
      </c>
      <c r="C631">
        <v>46.6706</v>
      </c>
      <c r="D631">
        <v>-100.2294</v>
      </c>
      <c r="E631">
        <v>-3.3989247012948601E-2</v>
      </c>
      <c r="F631">
        <v>8.3381258353601606E-2</v>
      </c>
      <c r="G631">
        <v>-0.16857431592656999</v>
      </c>
      <c r="H631">
        <v>9.9067983395924805E-3</v>
      </c>
      <c r="I631">
        <v>-0.27866238876733501</v>
      </c>
      <c r="J631">
        <v>9.6700007226761797E-4</v>
      </c>
      <c r="K631">
        <v>-0.13700429245901</v>
      </c>
      <c r="L631">
        <v>5.0448592647094996E-3</v>
      </c>
      <c r="S631" t="s">
        <v>1031</v>
      </c>
      <c r="T631" t="s">
        <v>35</v>
      </c>
      <c r="U631">
        <v>48.418100000000003</v>
      </c>
      <c r="V631">
        <v>-97.424700000000001</v>
      </c>
      <c r="W631">
        <v>0</v>
      </c>
      <c r="X631">
        <v>0.54132524563334705</v>
      </c>
      <c r="Y631">
        <v>0</v>
      </c>
      <c r="Z631">
        <v>0.100505394628462</v>
      </c>
      <c r="AA631">
        <v>-0.57836291488510805</v>
      </c>
      <c r="AB631" s="7">
        <v>2.7132595948279302E-5</v>
      </c>
      <c r="AC631">
        <v>-0.29693315697191502</v>
      </c>
      <c r="AD631" s="7">
        <v>5.4186941296205402E-5</v>
      </c>
    </row>
    <row r="632" spans="1:30" ht="15" customHeight="1" x14ac:dyDescent="0.3">
      <c r="A632" t="s">
        <v>1034</v>
      </c>
      <c r="B632" t="s">
        <v>35</v>
      </c>
      <c r="C632">
        <v>46.374699999999997</v>
      </c>
      <c r="D632">
        <v>-102.3211</v>
      </c>
      <c r="E632">
        <v>3.1453181439288803E-2</v>
      </c>
      <c r="F632">
        <v>4.9100194018750799E-2</v>
      </c>
      <c r="G632">
        <v>0.177132536815783</v>
      </c>
      <c r="H632">
        <v>8.9629493801021802E-3</v>
      </c>
      <c r="I632">
        <v>-0.35229230341761703</v>
      </c>
      <c r="J632">
        <v>9.3999464632536604E-4</v>
      </c>
      <c r="K632">
        <v>-0.19986107252014501</v>
      </c>
      <c r="L632">
        <v>3.3023594438261199E-3</v>
      </c>
      <c r="S632" t="s">
        <v>582</v>
      </c>
      <c r="T632" t="s">
        <v>35</v>
      </c>
      <c r="U632">
        <v>47.921700000000001</v>
      </c>
      <c r="V632">
        <v>-97.097499999999997</v>
      </c>
      <c r="W632">
        <v>0</v>
      </c>
      <c r="X632">
        <v>0.19288420669136799</v>
      </c>
      <c r="Y632">
        <v>-0.100857707022091</v>
      </c>
      <c r="Z632">
        <v>9.0420805885128797E-2</v>
      </c>
      <c r="AA632">
        <v>-0.298901641367395</v>
      </c>
      <c r="AB632">
        <v>7.8321144449789402E-4</v>
      </c>
      <c r="AC632">
        <v>-0.150746637048007</v>
      </c>
      <c r="AD632">
        <v>3.6037898441248798E-3</v>
      </c>
    </row>
    <row r="633" spans="1:30" ht="15" customHeight="1" x14ac:dyDescent="0.3">
      <c r="A633" t="s">
        <v>587</v>
      </c>
      <c r="B633" t="s">
        <v>35</v>
      </c>
      <c r="C633">
        <v>46.506700000000002</v>
      </c>
      <c r="D633">
        <v>-99.769199999999998</v>
      </c>
      <c r="E633">
        <v>-1.9603554340396401E-2</v>
      </c>
      <c r="F633">
        <v>3.5955165043015498E-2</v>
      </c>
      <c r="G633">
        <v>-0.15401230348598699</v>
      </c>
      <c r="H633">
        <v>3.28519185693304E-3</v>
      </c>
      <c r="I633">
        <v>-0.27893369788106598</v>
      </c>
      <c r="J633">
        <v>2.2679938273722499E-4</v>
      </c>
      <c r="K633">
        <v>-0.112358168147642</v>
      </c>
      <c r="L633">
        <v>1.33538634200168E-2</v>
      </c>
      <c r="S633" t="s">
        <v>583</v>
      </c>
      <c r="T633" t="s">
        <v>35</v>
      </c>
      <c r="U633">
        <v>47.438899999999997</v>
      </c>
      <c r="V633">
        <v>-97.066400000000002</v>
      </c>
      <c r="W633">
        <v>0</v>
      </c>
      <c r="X633">
        <v>0.307088735074872</v>
      </c>
      <c r="Y633">
        <v>-0.16204103530396799</v>
      </c>
      <c r="Z633">
        <v>6.3883639896259196E-3</v>
      </c>
      <c r="AA633">
        <v>-0.37187589961005901</v>
      </c>
      <c r="AB633">
        <v>4.2905344145188599E-4</v>
      </c>
      <c r="AC633">
        <v>-0.18069404098296299</v>
      </c>
      <c r="AD633">
        <v>4.1036366579069701E-3</v>
      </c>
    </row>
    <row r="634" spans="1:30" ht="15" customHeight="1" x14ac:dyDescent="0.3">
      <c r="A634" t="s">
        <v>588</v>
      </c>
      <c r="B634" t="s">
        <v>35</v>
      </c>
      <c r="C634">
        <v>46.540599999999998</v>
      </c>
      <c r="D634">
        <v>-102.86920000000001</v>
      </c>
      <c r="E634">
        <v>0</v>
      </c>
      <c r="F634">
        <v>0.98401817840379502</v>
      </c>
      <c r="G634">
        <v>0</v>
      </c>
      <c r="H634">
        <v>0.55359278591501604</v>
      </c>
      <c r="I634">
        <v>-0.197621326042378</v>
      </c>
      <c r="J634">
        <v>3.4415812638791099E-3</v>
      </c>
      <c r="K634">
        <v>-0.12563226247436801</v>
      </c>
      <c r="L634">
        <v>5.5353388230976099E-3</v>
      </c>
      <c r="S634" t="s">
        <v>584</v>
      </c>
      <c r="T634" t="s">
        <v>35</v>
      </c>
      <c r="U634">
        <v>46.884399999999999</v>
      </c>
      <c r="V634">
        <v>-98.685000000000002</v>
      </c>
      <c r="W634">
        <v>-3.1562384302110301E-2</v>
      </c>
      <c r="X634">
        <v>5.0563334823417998E-3</v>
      </c>
      <c r="Y634">
        <v>-0.20406022460817</v>
      </c>
      <c r="Z634">
        <v>1.00707306111647E-3</v>
      </c>
      <c r="AA634">
        <v>-0.203103788720227</v>
      </c>
      <c r="AB634">
        <v>7.3470996700721299E-3</v>
      </c>
      <c r="AC634">
        <v>0</v>
      </c>
      <c r="AD634">
        <v>0.115356946864923</v>
      </c>
    </row>
    <row r="635" spans="1:30" ht="15" customHeight="1" x14ac:dyDescent="0.3">
      <c r="A635" t="s">
        <v>589</v>
      </c>
      <c r="B635" t="s">
        <v>35</v>
      </c>
      <c r="C635">
        <v>46.888599999999997</v>
      </c>
      <c r="D635">
        <v>-102.3192</v>
      </c>
      <c r="E635">
        <v>0</v>
      </c>
      <c r="F635">
        <v>0.50350268014251498</v>
      </c>
      <c r="G635">
        <v>0</v>
      </c>
      <c r="H635">
        <v>0.121167088511559</v>
      </c>
      <c r="I635">
        <v>-0.26628933278838401</v>
      </c>
      <c r="J635" s="32" t="s">
        <v>1450</v>
      </c>
      <c r="K635">
        <v>-0.175409636670083</v>
      </c>
      <c r="L635">
        <v>4.45169912825469E-4</v>
      </c>
      <c r="S635" t="s">
        <v>585</v>
      </c>
      <c r="T635" t="s">
        <v>35</v>
      </c>
      <c r="U635">
        <v>48.7622</v>
      </c>
      <c r="V635">
        <v>-98.344700000000003</v>
      </c>
      <c r="W635">
        <v>0</v>
      </c>
      <c r="X635">
        <v>0.15076575581611201</v>
      </c>
      <c r="Y635">
        <v>-0.30621374799457002</v>
      </c>
      <c r="Z635" s="7">
        <v>1.54410918912286E-7</v>
      </c>
      <c r="AA635">
        <v>-0.54964210786128698</v>
      </c>
      <c r="AB635" s="7">
        <v>6.8889369701290504E-8</v>
      </c>
      <c r="AC635">
        <v>-0.20526348266074301</v>
      </c>
      <c r="AD635" s="7">
        <v>1.9217223235114699E-5</v>
      </c>
    </row>
    <row r="636" spans="1:30" ht="15" customHeight="1" x14ac:dyDescent="0.3">
      <c r="A636" t="s">
        <v>590</v>
      </c>
      <c r="B636" t="s">
        <v>35</v>
      </c>
      <c r="C636">
        <v>48.370600000000003</v>
      </c>
      <c r="D636">
        <v>-100.3908</v>
      </c>
      <c r="E636">
        <v>0</v>
      </c>
      <c r="F636">
        <v>0.84646572498541295</v>
      </c>
      <c r="G636">
        <v>-9.3673764913214497E-2</v>
      </c>
      <c r="H636">
        <v>8.8236725821368198E-2</v>
      </c>
      <c r="I636">
        <v>-0.234432458709952</v>
      </c>
      <c r="J636">
        <v>6.3694871495256697E-3</v>
      </c>
      <c r="K636">
        <v>0</v>
      </c>
      <c r="L636">
        <v>0.11197540056249899</v>
      </c>
      <c r="S636" t="s">
        <v>1032</v>
      </c>
      <c r="T636" t="s">
        <v>35</v>
      </c>
      <c r="U636">
        <v>46.444400000000002</v>
      </c>
      <c r="V636">
        <v>-97.692800000000005</v>
      </c>
      <c r="W636">
        <v>0</v>
      </c>
      <c r="X636">
        <v>0.405145504872502</v>
      </c>
      <c r="Y636">
        <v>-9.3992549211128401E-2</v>
      </c>
      <c r="Z636">
        <v>8.4870993032933301E-2</v>
      </c>
      <c r="AA636">
        <v>-0.32919288502133098</v>
      </c>
      <c r="AB636">
        <v>1.0556318581344201E-3</v>
      </c>
      <c r="AC636">
        <v>-0.15334256273233299</v>
      </c>
      <c r="AD636">
        <v>1.47799611222688E-2</v>
      </c>
    </row>
    <row r="637" spans="1:30" ht="15" customHeight="1" x14ac:dyDescent="0.3">
      <c r="A637" t="s">
        <v>591</v>
      </c>
      <c r="B637" t="s">
        <v>35</v>
      </c>
      <c r="C637">
        <v>48.606099999999998</v>
      </c>
      <c r="D637">
        <v>-100.2911</v>
      </c>
      <c r="E637">
        <v>0</v>
      </c>
      <c r="F637">
        <v>0.63100513542141801</v>
      </c>
      <c r="G637">
        <v>0</v>
      </c>
      <c r="H637">
        <v>0.15656323055657601</v>
      </c>
      <c r="I637">
        <v>-0.29742993848256999</v>
      </c>
      <c r="J637">
        <v>8.6848484933914696E-4</v>
      </c>
      <c r="K637">
        <v>-0.100478468899522</v>
      </c>
      <c r="L637">
        <v>4.0561402062340601E-2</v>
      </c>
      <c r="S637" t="s">
        <v>586</v>
      </c>
      <c r="T637" t="s">
        <v>35</v>
      </c>
      <c r="U637">
        <v>46.812800000000003</v>
      </c>
      <c r="V637">
        <v>-100.9097</v>
      </c>
      <c r="W637">
        <v>0</v>
      </c>
      <c r="X637">
        <v>0.56075005109036802</v>
      </c>
      <c r="Y637">
        <v>-9.2959397753918094E-2</v>
      </c>
      <c r="Z637">
        <v>7.8156690416630495E-2</v>
      </c>
      <c r="AA637">
        <v>-0.32025175860792299</v>
      </c>
      <c r="AB637" s="7">
        <v>3.1808420513726601E-5</v>
      </c>
      <c r="AC637">
        <v>-0.17990250524497101</v>
      </c>
      <c r="AD637">
        <v>4.2356546004334602E-4</v>
      </c>
    </row>
    <row r="638" spans="1:30" ht="15" customHeight="1" x14ac:dyDescent="0.3">
      <c r="A638" t="s">
        <v>592</v>
      </c>
      <c r="B638" t="s">
        <v>36</v>
      </c>
      <c r="C638">
        <v>40.8125</v>
      </c>
      <c r="D638">
        <v>-82.969700000000003</v>
      </c>
      <c r="E638">
        <v>0</v>
      </c>
      <c r="F638">
        <v>0.98513542713581403</v>
      </c>
      <c r="G638">
        <v>0</v>
      </c>
      <c r="H638">
        <v>0.86285617733902698</v>
      </c>
      <c r="I638">
        <v>0</v>
      </c>
      <c r="J638">
        <v>0.111167176659086</v>
      </c>
      <c r="K638">
        <v>-0.111701982228298</v>
      </c>
      <c r="L638">
        <v>4.1021951402313697E-2</v>
      </c>
      <c r="S638" t="s">
        <v>1033</v>
      </c>
      <c r="T638" t="s">
        <v>35</v>
      </c>
      <c r="U638">
        <v>46.6706</v>
      </c>
      <c r="V638">
        <v>-100.2294</v>
      </c>
      <c r="W638">
        <v>0</v>
      </c>
      <c r="X638">
        <v>0.14237879693313699</v>
      </c>
      <c r="Y638">
        <v>-0.175632532524544</v>
      </c>
      <c r="Z638">
        <v>1.38583693459997E-2</v>
      </c>
      <c r="AA638">
        <v>-0.342206081890018</v>
      </c>
      <c r="AB638">
        <v>1.6175840032919801E-4</v>
      </c>
      <c r="AC638">
        <v>-0.17064410567483601</v>
      </c>
      <c r="AD638">
        <v>1.07174174920231E-3</v>
      </c>
    </row>
    <row r="639" spans="1:30" ht="15" customHeight="1" x14ac:dyDescent="0.3">
      <c r="A639" t="s">
        <v>1035</v>
      </c>
      <c r="B639" t="s">
        <v>36</v>
      </c>
      <c r="C639">
        <v>40.268599999999999</v>
      </c>
      <c r="D639">
        <v>-80.998099999999994</v>
      </c>
      <c r="E639">
        <v>-3.9073584946847902E-3</v>
      </c>
      <c r="F639">
        <v>8.9865396296349806E-2</v>
      </c>
      <c r="G639">
        <v>-0.22095129990613799</v>
      </c>
      <c r="H639">
        <v>2.50602594609276E-2</v>
      </c>
      <c r="I639">
        <v>0</v>
      </c>
      <c r="J639">
        <v>0.93390471607248204</v>
      </c>
      <c r="K639">
        <v>0</v>
      </c>
      <c r="L639">
        <v>0.78891643367720399</v>
      </c>
      <c r="S639" t="s">
        <v>1034</v>
      </c>
      <c r="T639" t="s">
        <v>35</v>
      </c>
      <c r="U639">
        <v>46.374699999999997</v>
      </c>
      <c r="V639">
        <v>-102.3211</v>
      </c>
      <c r="W639">
        <v>3.1453181439288699E-2</v>
      </c>
      <c r="X639">
        <v>4.9100194018750903E-2</v>
      </c>
      <c r="Y639">
        <v>0.177132536815783</v>
      </c>
      <c r="Z639">
        <v>8.9629493801022392E-3</v>
      </c>
      <c r="AA639">
        <v>-0.35229230341761703</v>
      </c>
      <c r="AB639">
        <v>9.3999464632536604E-4</v>
      </c>
      <c r="AC639">
        <v>-0.19986107252014501</v>
      </c>
      <c r="AD639">
        <v>3.3023594438261199E-3</v>
      </c>
    </row>
    <row r="640" spans="1:30" ht="15" customHeight="1" x14ac:dyDescent="0.3">
      <c r="A640" t="s">
        <v>593</v>
      </c>
      <c r="B640" t="s">
        <v>36</v>
      </c>
      <c r="C640">
        <v>41.051699999999997</v>
      </c>
      <c r="D640">
        <v>-81.936099999999996</v>
      </c>
      <c r="E640">
        <v>0</v>
      </c>
      <c r="F640">
        <v>0.95189445455725696</v>
      </c>
      <c r="G640">
        <v>-0.203847074786495</v>
      </c>
      <c r="H640">
        <v>6.6430164998212598E-3</v>
      </c>
      <c r="I640">
        <v>0</v>
      </c>
      <c r="J640">
        <v>0.317681192398242</v>
      </c>
      <c r="K640">
        <v>0</v>
      </c>
      <c r="L640">
        <v>0.76899843812809998</v>
      </c>
      <c r="S640" t="s">
        <v>587</v>
      </c>
      <c r="T640" t="s">
        <v>35</v>
      </c>
      <c r="U640">
        <v>46.506700000000002</v>
      </c>
      <c r="V640">
        <v>-99.769199999999998</v>
      </c>
      <c r="W640">
        <v>-1.8511662347278801E-2</v>
      </c>
      <c r="X640">
        <v>6.6797423198825007E-2</v>
      </c>
      <c r="Y640">
        <v>-0.17073923238306801</v>
      </c>
      <c r="Z640">
        <v>2.3884685009137102E-3</v>
      </c>
      <c r="AA640">
        <v>-0.27499074416882702</v>
      </c>
      <c r="AB640">
        <v>6.1721820615755804E-4</v>
      </c>
      <c r="AC640">
        <v>-0.11717882265827501</v>
      </c>
      <c r="AD640">
        <v>1.6169653139694901E-2</v>
      </c>
    </row>
    <row r="641" spans="1:30" ht="15" customHeight="1" x14ac:dyDescent="0.3">
      <c r="A641" t="s">
        <v>594</v>
      </c>
      <c r="B641" t="s">
        <v>36</v>
      </c>
      <c r="C641">
        <v>39.610300000000002</v>
      </c>
      <c r="D641">
        <v>-82.955600000000004</v>
      </c>
      <c r="E641">
        <v>-9.6240601503759394E-3</v>
      </c>
      <c r="F641">
        <v>5.03667706255655E-2</v>
      </c>
      <c r="G641">
        <v>-0.237758031442241</v>
      </c>
      <c r="H641">
        <v>7.2281888845550802E-4</v>
      </c>
      <c r="I641">
        <v>0</v>
      </c>
      <c r="J641">
        <v>0.66390001280609501</v>
      </c>
      <c r="K641">
        <v>0</v>
      </c>
      <c r="L641">
        <v>0.28094904606251198</v>
      </c>
      <c r="S641" t="s">
        <v>588</v>
      </c>
      <c r="T641" t="s">
        <v>35</v>
      </c>
      <c r="U641">
        <v>46.540599999999998</v>
      </c>
      <c r="V641">
        <v>-102.86920000000001</v>
      </c>
      <c r="W641">
        <v>0</v>
      </c>
      <c r="X641">
        <v>0.76450860126819797</v>
      </c>
      <c r="Y641">
        <v>0</v>
      </c>
      <c r="Z641">
        <v>0.48577210733599302</v>
      </c>
      <c r="AA641">
        <v>-0.198691842527459</v>
      </c>
      <c r="AB641">
        <v>6.06725474103708E-3</v>
      </c>
      <c r="AC641">
        <v>-0.13464149080587501</v>
      </c>
      <c r="AD641">
        <v>5.7510108472977302E-3</v>
      </c>
    </row>
    <row r="642" spans="1:30" ht="15" customHeight="1" x14ac:dyDescent="0.3">
      <c r="A642" t="s">
        <v>1036</v>
      </c>
      <c r="B642" t="s">
        <v>36</v>
      </c>
      <c r="C642">
        <v>40.240299999999998</v>
      </c>
      <c r="D642">
        <v>-81.871099999999998</v>
      </c>
      <c r="E642">
        <v>-1.3125229238040799E-2</v>
      </c>
      <c r="F642">
        <v>1.025970069237E-2</v>
      </c>
      <c r="G642">
        <v>-0.292086502624328</v>
      </c>
      <c r="H642" s="32" t="s">
        <v>1451</v>
      </c>
      <c r="I642">
        <v>0</v>
      </c>
      <c r="J642">
        <v>0.10150930482914</v>
      </c>
      <c r="K642">
        <v>-0.10182333334935</v>
      </c>
      <c r="L642">
        <v>5.3343405476360801E-2</v>
      </c>
      <c r="S642" t="s">
        <v>589</v>
      </c>
      <c r="T642" t="s">
        <v>35</v>
      </c>
      <c r="U642">
        <v>46.888599999999997</v>
      </c>
      <c r="V642">
        <v>-102.3192</v>
      </c>
      <c r="W642">
        <v>0</v>
      </c>
      <c r="X642">
        <v>0.58240734301403996</v>
      </c>
      <c r="Y642">
        <v>0</v>
      </c>
      <c r="Z642">
        <v>0.12065825649675301</v>
      </c>
      <c r="AA642">
        <v>-0.249105269653215</v>
      </c>
      <c r="AB642">
        <v>3.0217450465272699E-4</v>
      </c>
      <c r="AC642">
        <v>-0.166512402813773</v>
      </c>
      <c r="AD642">
        <v>1.4670250450900301E-3</v>
      </c>
    </row>
    <row r="643" spans="1:30" ht="15" customHeight="1" x14ac:dyDescent="0.3">
      <c r="A643" t="s">
        <v>595</v>
      </c>
      <c r="B643" t="s">
        <v>36</v>
      </c>
      <c r="C643">
        <v>41.278300000000002</v>
      </c>
      <c r="D643">
        <v>-84.384699999999995</v>
      </c>
      <c r="E643">
        <v>0</v>
      </c>
      <c r="F643">
        <v>0.46998912611939098</v>
      </c>
      <c r="G643">
        <v>0</v>
      </c>
      <c r="H643">
        <v>0.15346355797095401</v>
      </c>
      <c r="I643">
        <v>-7.5885167464114597E-2</v>
      </c>
      <c r="J643">
        <v>6.33492812850774E-2</v>
      </c>
      <c r="K643">
        <v>-0.142187286397812</v>
      </c>
      <c r="L643">
        <v>1.9000004778655401E-2</v>
      </c>
      <c r="S643" t="s">
        <v>590</v>
      </c>
      <c r="T643" t="s">
        <v>35</v>
      </c>
      <c r="U643">
        <v>48.370600000000003</v>
      </c>
      <c r="V643">
        <v>-100.3908</v>
      </c>
      <c r="W643">
        <v>0</v>
      </c>
      <c r="X643">
        <v>0.44465448192315599</v>
      </c>
      <c r="Y643">
        <v>-0.1119688676559</v>
      </c>
      <c r="Z643">
        <v>4.6313876769259597E-2</v>
      </c>
      <c r="AA643">
        <v>-0.25689861488113103</v>
      </c>
      <c r="AB643">
        <v>5.6871511644157203E-3</v>
      </c>
      <c r="AC643">
        <v>-9.2088149365212493E-2</v>
      </c>
      <c r="AD643">
        <v>7.8682580165640906E-2</v>
      </c>
    </row>
    <row r="644" spans="1:30" ht="15" customHeight="1" x14ac:dyDescent="0.3">
      <c r="A644" t="s">
        <v>596</v>
      </c>
      <c r="B644" t="s">
        <v>36</v>
      </c>
      <c r="C644">
        <v>41.046100000000003</v>
      </c>
      <c r="D644">
        <v>-83.662199999999999</v>
      </c>
      <c r="E644">
        <v>0</v>
      </c>
      <c r="F644">
        <v>0.944013087665591</v>
      </c>
      <c r="G644">
        <v>0</v>
      </c>
      <c r="H644">
        <v>0.485902875587922</v>
      </c>
      <c r="I644">
        <v>-7.6869446343130601E-2</v>
      </c>
      <c r="J644">
        <v>1.1369036493557E-2</v>
      </c>
      <c r="K644">
        <v>-0.143581681476418</v>
      </c>
      <c r="L644">
        <v>9.3447677726731897E-3</v>
      </c>
      <c r="S644" t="s">
        <v>591</v>
      </c>
      <c r="T644" t="s">
        <v>35</v>
      </c>
      <c r="U644">
        <v>48.606099999999998</v>
      </c>
      <c r="V644">
        <v>-100.2911</v>
      </c>
      <c r="W644">
        <v>0</v>
      </c>
      <c r="X644">
        <v>0.19285073876992301</v>
      </c>
      <c r="Y644">
        <v>-0.109619893866469</v>
      </c>
      <c r="Z644">
        <v>3.3562019803655897E-2</v>
      </c>
      <c r="AA644">
        <v>-0.336850549179317</v>
      </c>
      <c r="AB644">
        <v>4.36736038702898E-4</v>
      </c>
      <c r="AC644">
        <v>-0.12143650499814899</v>
      </c>
      <c r="AD644">
        <v>1.9290982698559101E-2</v>
      </c>
    </row>
    <row r="645" spans="1:30" ht="15" customHeight="1" x14ac:dyDescent="0.3">
      <c r="A645" t="s">
        <v>597</v>
      </c>
      <c r="B645" t="s">
        <v>36</v>
      </c>
      <c r="C645">
        <v>40.103299999999997</v>
      </c>
      <c r="D645">
        <v>-84.650300000000001</v>
      </c>
      <c r="E645">
        <v>0</v>
      </c>
      <c r="F645">
        <v>0.62362713227370004</v>
      </c>
      <c r="G645">
        <v>0</v>
      </c>
      <c r="H645">
        <v>0.58642362420989003</v>
      </c>
      <c r="I645">
        <v>0</v>
      </c>
      <c r="J645">
        <v>0.18283494171766901</v>
      </c>
      <c r="K645">
        <v>0</v>
      </c>
      <c r="L645">
        <v>0.153380522560186</v>
      </c>
      <c r="S645" t="s">
        <v>592</v>
      </c>
      <c r="T645" t="s">
        <v>36</v>
      </c>
      <c r="U645">
        <v>40.8125</v>
      </c>
      <c r="V645">
        <v>-82.969700000000003</v>
      </c>
      <c r="W645">
        <v>0</v>
      </c>
      <c r="X645">
        <v>0.92273258746945297</v>
      </c>
      <c r="Y645">
        <v>0</v>
      </c>
      <c r="Z645">
        <v>0.93142278303281101</v>
      </c>
      <c r="AA645">
        <v>0</v>
      </c>
      <c r="AB645">
        <v>0.21924243478458499</v>
      </c>
      <c r="AC645">
        <v>0</v>
      </c>
      <c r="AD645">
        <v>0.16169844164156899</v>
      </c>
    </row>
    <row r="646" spans="1:30" ht="15" customHeight="1" x14ac:dyDescent="0.3">
      <c r="A646" t="s">
        <v>598</v>
      </c>
      <c r="B646" t="s">
        <v>36</v>
      </c>
      <c r="C646">
        <v>39.2333</v>
      </c>
      <c r="D646">
        <v>-83.609200000000001</v>
      </c>
      <c r="E646">
        <v>-1.19540049215833E-2</v>
      </c>
      <c r="F646">
        <v>1.02488853874766E-2</v>
      </c>
      <c r="G646">
        <v>-0.16582762003124399</v>
      </c>
      <c r="H646">
        <v>4.4934808714090002E-2</v>
      </c>
      <c r="I646">
        <v>-4.3487947756186703E-2</v>
      </c>
      <c r="J646">
        <v>6.0663201579492697E-2</v>
      </c>
      <c r="K646">
        <v>-0.104544716489972</v>
      </c>
      <c r="L646">
        <v>3.7994704179199701E-2</v>
      </c>
      <c r="S646" t="s">
        <v>1035</v>
      </c>
      <c r="T646" t="s">
        <v>36</v>
      </c>
      <c r="U646">
        <v>40.268599999999999</v>
      </c>
      <c r="V646">
        <v>-80.998099999999994</v>
      </c>
      <c r="W646">
        <v>-3.9073584946847902E-3</v>
      </c>
      <c r="X646">
        <v>8.9865396296349695E-2</v>
      </c>
      <c r="Y646">
        <v>-0.22095129990613799</v>
      </c>
      <c r="Z646">
        <v>2.50602594609276E-2</v>
      </c>
      <c r="AA646">
        <v>0</v>
      </c>
      <c r="AB646">
        <v>0.93390471607248304</v>
      </c>
      <c r="AC646">
        <v>0</v>
      </c>
      <c r="AD646">
        <v>0.78891643367720299</v>
      </c>
    </row>
    <row r="647" spans="1:30" ht="15" customHeight="1" x14ac:dyDescent="0.3">
      <c r="A647" t="s">
        <v>599</v>
      </c>
      <c r="B647" t="s">
        <v>36</v>
      </c>
      <c r="C647">
        <v>41.307200000000002</v>
      </c>
      <c r="D647">
        <v>-81.147499999999994</v>
      </c>
      <c r="E647">
        <v>0</v>
      </c>
      <c r="F647">
        <v>0.33364640776827698</v>
      </c>
      <c r="G647">
        <v>-0.168776486671223</v>
      </c>
      <c r="H647">
        <v>2.8657505825216401E-3</v>
      </c>
      <c r="I647">
        <v>0</v>
      </c>
      <c r="J647">
        <v>0.29640025757862498</v>
      </c>
      <c r="K647">
        <v>0</v>
      </c>
      <c r="L647">
        <v>0.54215647918033805</v>
      </c>
      <c r="S647" t="s">
        <v>593</v>
      </c>
      <c r="T647" t="s">
        <v>36</v>
      </c>
      <c r="U647">
        <v>41.051699999999997</v>
      </c>
      <c r="V647">
        <v>-81.936099999999996</v>
      </c>
      <c r="W647">
        <v>0</v>
      </c>
      <c r="X647">
        <v>0.95189445455725696</v>
      </c>
      <c r="Y647">
        <v>-0.203847074786495</v>
      </c>
      <c r="Z647">
        <v>6.6430164998212303E-3</v>
      </c>
      <c r="AA647">
        <v>0</v>
      </c>
      <c r="AB647">
        <v>0.317681192398241</v>
      </c>
      <c r="AC647">
        <v>0</v>
      </c>
      <c r="AD647">
        <v>0.76899843812809998</v>
      </c>
    </row>
    <row r="648" spans="1:30" ht="15" customHeight="1" x14ac:dyDescent="0.3">
      <c r="A648" t="s">
        <v>600</v>
      </c>
      <c r="B648" t="s">
        <v>36</v>
      </c>
      <c r="C648">
        <v>40.648600000000002</v>
      </c>
      <c r="D648">
        <v>-83.606099999999998</v>
      </c>
      <c r="E648">
        <v>0</v>
      </c>
      <c r="F648">
        <v>0.73009400040356898</v>
      </c>
      <c r="G648">
        <v>0</v>
      </c>
      <c r="H648">
        <v>0.91221745573633195</v>
      </c>
      <c r="I648">
        <v>0</v>
      </c>
      <c r="J648">
        <v>0.25978907799457701</v>
      </c>
      <c r="K648">
        <v>0</v>
      </c>
      <c r="L648">
        <v>0.17638757645886199</v>
      </c>
      <c r="S648" t="s">
        <v>594</v>
      </c>
      <c r="T648" t="s">
        <v>36</v>
      </c>
      <c r="U648">
        <v>39.610300000000002</v>
      </c>
      <c r="V648">
        <v>-82.955600000000004</v>
      </c>
      <c r="W648">
        <v>-9.9345921263729493E-3</v>
      </c>
      <c r="X648">
        <v>6.2312980220103301E-2</v>
      </c>
      <c r="Y648">
        <v>-0.233000123411083</v>
      </c>
      <c r="Z648">
        <v>2.10051246473045E-3</v>
      </c>
      <c r="AA648">
        <v>0</v>
      </c>
      <c r="AB648">
        <v>0.85418649578302097</v>
      </c>
      <c r="AC648">
        <v>0</v>
      </c>
      <c r="AD648">
        <v>0.36981868339248403</v>
      </c>
    </row>
    <row r="649" spans="1:30" ht="15" customHeight="1" x14ac:dyDescent="0.3">
      <c r="A649" t="s">
        <v>601</v>
      </c>
      <c r="B649" t="s">
        <v>36</v>
      </c>
      <c r="C649">
        <v>39.652200000000001</v>
      </c>
      <c r="D649">
        <v>-81.856099999999998</v>
      </c>
      <c r="E649">
        <v>-1.1538461538461499E-2</v>
      </c>
      <c r="F649">
        <v>1.50755473303264E-2</v>
      </c>
      <c r="G649">
        <v>-0.37488553113553102</v>
      </c>
      <c r="H649" s="32" t="s">
        <v>1452</v>
      </c>
      <c r="I649">
        <v>0</v>
      </c>
      <c r="J649">
        <v>0.39550470744650201</v>
      </c>
      <c r="K649">
        <v>0</v>
      </c>
      <c r="L649">
        <v>0.11978127905903101</v>
      </c>
      <c r="S649" t="s">
        <v>1036</v>
      </c>
      <c r="T649" t="s">
        <v>36</v>
      </c>
      <c r="U649">
        <v>40.240299999999998</v>
      </c>
      <c r="V649">
        <v>-81.871099999999998</v>
      </c>
      <c r="W649">
        <v>-1.40497505182246E-2</v>
      </c>
      <c r="X649">
        <v>1.1986547327668099E-2</v>
      </c>
      <c r="Y649">
        <v>-0.29388142407776202</v>
      </c>
      <c r="Z649">
        <v>1.52005984698652E-4</v>
      </c>
      <c r="AA649">
        <v>0</v>
      </c>
      <c r="AB649">
        <v>0.182518508370653</v>
      </c>
      <c r="AC649">
        <v>0</v>
      </c>
      <c r="AD649">
        <v>0.12904034151691801</v>
      </c>
    </row>
    <row r="650" spans="1:30" ht="15" customHeight="1" x14ac:dyDescent="0.3">
      <c r="A650" t="s">
        <v>602</v>
      </c>
      <c r="B650" t="s">
        <v>36</v>
      </c>
      <c r="C650">
        <v>40.537500000000001</v>
      </c>
      <c r="D650">
        <v>-81.919700000000006</v>
      </c>
      <c r="E650">
        <v>0</v>
      </c>
      <c r="F650">
        <v>0.26485539839361699</v>
      </c>
      <c r="G650">
        <v>0.13937763219466201</v>
      </c>
      <c r="H650">
        <v>3.9838864113047899E-2</v>
      </c>
      <c r="I650">
        <v>0</v>
      </c>
      <c r="J650">
        <v>0.45070160642273599</v>
      </c>
      <c r="K650">
        <v>0</v>
      </c>
      <c r="L650">
        <v>0.69657053701541904</v>
      </c>
      <c r="S650" t="s">
        <v>595</v>
      </c>
      <c r="T650" t="s">
        <v>36</v>
      </c>
      <c r="U650">
        <v>41.278300000000002</v>
      </c>
      <c r="V650">
        <v>-84.384699999999995</v>
      </c>
      <c r="W650">
        <v>0</v>
      </c>
      <c r="X650">
        <v>0.36970220342148902</v>
      </c>
      <c r="Y650">
        <v>0</v>
      </c>
      <c r="Z650">
        <v>0.28180266389404601</v>
      </c>
      <c r="AA650">
        <v>0</v>
      </c>
      <c r="AB650">
        <v>0.15175529678872601</v>
      </c>
      <c r="AC650">
        <v>-0.12473775145007999</v>
      </c>
      <c r="AD650">
        <v>5.4309186788566798E-2</v>
      </c>
    </row>
    <row r="651" spans="1:30" ht="15" customHeight="1" x14ac:dyDescent="0.3">
      <c r="A651" t="s">
        <v>603</v>
      </c>
      <c r="B651" t="s">
        <v>36</v>
      </c>
      <c r="C651">
        <v>40.769199999999998</v>
      </c>
      <c r="D651">
        <v>-80.856099999999998</v>
      </c>
      <c r="E651">
        <v>0</v>
      </c>
      <c r="F651">
        <v>0.33677042880438601</v>
      </c>
      <c r="G651">
        <v>0</v>
      </c>
      <c r="H651">
        <v>0.47481870905159401</v>
      </c>
      <c r="I651">
        <v>-7.3507089652064997E-2</v>
      </c>
      <c r="J651">
        <v>7.0792955501322405E-2</v>
      </c>
      <c r="K651">
        <v>0</v>
      </c>
      <c r="L651">
        <v>0.29860715836812202</v>
      </c>
      <c r="S651" t="s">
        <v>596</v>
      </c>
      <c r="T651" t="s">
        <v>36</v>
      </c>
      <c r="U651">
        <v>41.046100000000003</v>
      </c>
      <c r="V651">
        <v>-83.662199999999999</v>
      </c>
      <c r="W651">
        <v>0</v>
      </c>
      <c r="X651">
        <v>0.93862048917369201</v>
      </c>
      <c r="Y651">
        <v>0</v>
      </c>
      <c r="Z651">
        <v>0.67720279281663298</v>
      </c>
      <c r="AA651">
        <v>-7.0683697396025993E-2</v>
      </c>
      <c r="AB651">
        <v>3.0319051042530801E-2</v>
      </c>
      <c r="AC651">
        <v>-0.13084660002468201</v>
      </c>
      <c r="AD651">
        <v>2.6546246619866602E-2</v>
      </c>
    </row>
    <row r="652" spans="1:30" ht="15" customHeight="1" x14ac:dyDescent="0.3">
      <c r="A652" t="s">
        <v>604</v>
      </c>
      <c r="B652" t="s">
        <v>36</v>
      </c>
      <c r="C652">
        <v>41.263300000000001</v>
      </c>
      <c r="D652">
        <v>-82.614699999999999</v>
      </c>
      <c r="E652">
        <v>0</v>
      </c>
      <c r="F652">
        <v>0.26063545245559</v>
      </c>
      <c r="G652">
        <v>0</v>
      </c>
      <c r="H652">
        <v>0.25631216468790202</v>
      </c>
      <c r="I652">
        <v>0</v>
      </c>
      <c r="J652">
        <v>0.19789181384360499</v>
      </c>
      <c r="K652">
        <v>0</v>
      </c>
      <c r="L652">
        <v>0.239903407768254</v>
      </c>
      <c r="S652" t="s">
        <v>597</v>
      </c>
      <c r="T652" t="s">
        <v>36</v>
      </c>
      <c r="U652">
        <v>40.103299999999997</v>
      </c>
      <c r="V652">
        <v>-84.650300000000001</v>
      </c>
      <c r="W652">
        <v>0</v>
      </c>
      <c r="X652">
        <v>0.72145041005541899</v>
      </c>
      <c r="Y652">
        <v>0</v>
      </c>
      <c r="Z652">
        <v>0.69616310217908095</v>
      </c>
      <c r="AA652">
        <v>0</v>
      </c>
      <c r="AB652">
        <v>0.34823035721833101</v>
      </c>
      <c r="AC652">
        <v>0</v>
      </c>
      <c r="AD652">
        <v>0.42270763444237602</v>
      </c>
    </row>
    <row r="653" spans="1:30" ht="15" customHeight="1" x14ac:dyDescent="0.3">
      <c r="A653" t="s">
        <v>1037</v>
      </c>
      <c r="B653" t="s">
        <v>36</v>
      </c>
      <c r="C653">
        <v>41.280299999999997</v>
      </c>
      <c r="D653">
        <v>-82.218599999999995</v>
      </c>
      <c r="E653">
        <v>0</v>
      </c>
      <c r="F653">
        <v>0.79149760888688403</v>
      </c>
      <c r="G653">
        <v>-0.23995870161919899</v>
      </c>
      <c r="H653">
        <v>2.0579002593340899E-3</v>
      </c>
      <c r="I653">
        <v>0</v>
      </c>
      <c r="J653">
        <v>0.97826004167217395</v>
      </c>
      <c r="K653">
        <v>0</v>
      </c>
      <c r="L653">
        <v>0.91556886615547795</v>
      </c>
      <c r="S653" t="s">
        <v>598</v>
      </c>
      <c r="T653" t="s">
        <v>36</v>
      </c>
      <c r="U653">
        <v>39.2333</v>
      </c>
      <c r="V653">
        <v>-83.609200000000001</v>
      </c>
      <c r="W653">
        <v>-1.27294122179241E-2</v>
      </c>
      <c r="X653">
        <v>1.18169209618505E-2</v>
      </c>
      <c r="Y653">
        <v>-0.20142484664993701</v>
      </c>
      <c r="Z653">
        <v>2.4131623149809101E-2</v>
      </c>
      <c r="AA653">
        <v>0</v>
      </c>
      <c r="AB653">
        <v>0.111622015542143</v>
      </c>
      <c r="AC653">
        <v>-8.6031004466982794E-2</v>
      </c>
      <c r="AD653">
        <v>9.7517089742054003E-2</v>
      </c>
    </row>
    <row r="654" spans="1:30" ht="15" customHeight="1" x14ac:dyDescent="0.3">
      <c r="A654" t="s">
        <v>605</v>
      </c>
      <c r="B654" t="s">
        <v>36</v>
      </c>
      <c r="C654">
        <v>39.8386</v>
      </c>
      <c r="D654">
        <v>-81.916700000000006</v>
      </c>
      <c r="E654">
        <v>-7.5148731865151298E-3</v>
      </c>
      <c r="F654">
        <v>8.9561940379984203E-2</v>
      </c>
      <c r="G654">
        <v>-0.41557248721428403</v>
      </c>
      <c r="H654" s="32" t="s">
        <v>1453</v>
      </c>
      <c r="I654">
        <v>0</v>
      </c>
      <c r="J654">
        <v>0.239044589982085</v>
      </c>
      <c r="K654">
        <v>0</v>
      </c>
      <c r="L654">
        <v>0.56882329301322099</v>
      </c>
      <c r="S654" t="s">
        <v>599</v>
      </c>
      <c r="T654" t="s">
        <v>36</v>
      </c>
      <c r="U654">
        <v>41.307200000000002</v>
      </c>
      <c r="V654">
        <v>-81.013300000000001</v>
      </c>
      <c r="W654">
        <v>0</v>
      </c>
      <c r="X654">
        <v>0.36519763461597698</v>
      </c>
      <c r="Y654">
        <v>-0.161421695668271</v>
      </c>
      <c r="Z654">
        <v>7.9650858519728605E-3</v>
      </c>
      <c r="AA654">
        <v>0</v>
      </c>
      <c r="AB654">
        <v>0.24054167265884499</v>
      </c>
      <c r="AC654">
        <v>0</v>
      </c>
      <c r="AD654">
        <v>0.35481249006606103</v>
      </c>
    </row>
    <row r="655" spans="1:30" ht="15" customHeight="1" x14ac:dyDescent="0.3">
      <c r="A655" t="s">
        <v>606</v>
      </c>
      <c r="B655" t="s">
        <v>36</v>
      </c>
      <c r="C655">
        <v>38.756900000000002</v>
      </c>
      <c r="D655">
        <v>-82.887200000000007</v>
      </c>
      <c r="E655">
        <v>0</v>
      </c>
      <c r="F655">
        <v>0.24541589821795801</v>
      </c>
      <c r="G655">
        <v>0</v>
      </c>
      <c r="H655">
        <v>0.45543714998809798</v>
      </c>
      <c r="I655">
        <v>0</v>
      </c>
      <c r="J655">
        <v>0.90808260566403798</v>
      </c>
      <c r="K655">
        <v>0</v>
      </c>
      <c r="L655">
        <v>0.76354297799398996</v>
      </c>
      <c r="S655" t="s">
        <v>600</v>
      </c>
      <c r="T655" t="s">
        <v>36</v>
      </c>
      <c r="U655">
        <v>40.648600000000002</v>
      </c>
      <c r="V655">
        <v>-83.606099999999998</v>
      </c>
      <c r="W655">
        <v>0</v>
      </c>
      <c r="X655">
        <v>0.73009400040356898</v>
      </c>
      <c r="Y655">
        <v>0</v>
      </c>
      <c r="Z655">
        <v>0.91221745573633195</v>
      </c>
      <c r="AA655">
        <v>0</v>
      </c>
      <c r="AB655">
        <v>0.25978907799457701</v>
      </c>
      <c r="AC655">
        <v>0</v>
      </c>
      <c r="AD655">
        <v>0.17638757645886199</v>
      </c>
    </row>
    <row r="656" spans="1:30" ht="15" customHeight="1" x14ac:dyDescent="0.3">
      <c r="A656" t="s">
        <v>1038</v>
      </c>
      <c r="B656" t="s">
        <v>36</v>
      </c>
      <c r="C656">
        <v>41.116700000000002</v>
      </c>
      <c r="D656">
        <v>-83.166700000000006</v>
      </c>
      <c r="E656">
        <v>0</v>
      </c>
      <c r="F656">
        <v>0.90178537984201601</v>
      </c>
      <c r="G656">
        <v>0</v>
      </c>
      <c r="H656">
        <v>0.61359677186287098</v>
      </c>
      <c r="I656">
        <v>0</v>
      </c>
      <c r="J656">
        <v>0.83678671515620096</v>
      </c>
      <c r="K656">
        <v>0</v>
      </c>
      <c r="L656">
        <v>0.92104393467581602</v>
      </c>
      <c r="S656" t="s">
        <v>601</v>
      </c>
      <c r="T656" t="s">
        <v>36</v>
      </c>
      <c r="U656">
        <v>39.652200000000001</v>
      </c>
      <c r="V656">
        <v>-81.856099999999998</v>
      </c>
      <c r="W656">
        <v>-1.1538461538461499E-2</v>
      </c>
      <c r="X656">
        <v>1.50755473303264E-2</v>
      </c>
      <c r="Y656">
        <v>-0.37488553113553102</v>
      </c>
      <c r="Z656" s="7">
        <v>1.5306202658109799E-5</v>
      </c>
      <c r="AA656">
        <v>0</v>
      </c>
      <c r="AB656">
        <v>0.39550470744650301</v>
      </c>
      <c r="AC656">
        <v>0</v>
      </c>
      <c r="AD656">
        <v>0.11978127905903101</v>
      </c>
    </row>
    <row r="657" spans="1:30" ht="15" customHeight="1" x14ac:dyDescent="0.3">
      <c r="A657" t="s">
        <v>607</v>
      </c>
      <c r="B657" t="s">
        <v>36</v>
      </c>
      <c r="C657">
        <v>40.833300000000001</v>
      </c>
      <c r="D657">
        <v>-83.283299999999997</v>
      </c>
      <c r="E657">
        <v>0</v>
      </c>
      <c r="F657">
        <v>0.246058240236944</v>
      </c>
      <c r="G657">
        <v>-0.199837279320835</v>
      </c>
      <c r="H657">
        <v>9.7136258538882501E-3</v>
      </c>
      <c r="I657">
        <v>0</v>
      </c>
      <c r="J657">
        <v>0.63790463192042302</v>
      </c>
      <c r="K657">
        <v>0</v>
      </c>
      <c r="L657">
        <v>0.66810958004962595</v>
      </c>
      <c r="S657" t="s">
        <v>602</v>
      </c>
      <c r="T657" t="s">
        <v>36</v>
      </c>
      <c r="U657">
        <v>40.537500000000001</v>
      </c>
      <c r="V657">
        <v>-81.919700000000006</v>
      </c>
      <c r="W657">
        <v>0</v>
      </c>
      <c r="X657">
        <v>0.21441169591267101</v>
      </c>
      <c r="Y657">
        <v>0.18325861249589001</v>
      </c>
      <c r="Z657">
        <v>1.18605782974203E-2</v>
      </c>
      <c r="AA657">
        <v>0</v>
      </c>
      <c r="AB657">
        <v>0.37230387419301297</v>
      </c>
      <c r="AC657">
        <v>0</v>
      </c>
      <c r="AD657">
        <v>0.90104757122257795</v>
      </c>
    </row>
    <row r="658" spans="1:30" ht="15" customHeight="1" x14ac:dyDescent="0.3">
      <c r="A658" t="s">
        <v>608</v>
      </c>
      <c r="B658" t="s">
        <v>36</v>
      </c>
      <c r="C658">
        <v>40.099200000000003</v>
      </c>
      <c r="D658">
        <v>-83.782200000000003</v>
      </c>
      <c r="E658">
        <v>0</v>
      </c>
      <c r="F658">
        <v>0.74706313910656696</v>
      </c>
      <c r="G658">
        <v>0</v>
      </c>
      <c r="H658">
        <v>0.77784574627411696</v>
      </c>
      <c r="I658">
        <v>-7.6185919343813802E-2</v>
      </c>
      <c r="J658">
        <v>2.2634243894522801E-2</v>
      </c>
      <c r="K658">
        <v>-0.15308270676691699</v>
      </c>
      <c r="L658">
        <v>6.83665965681385E-3</v>
      </c>
      <c r="S658" t="s">
        <v>603</v>
      </c>
      <c r="T658" t="s">
        <v>36</v>
      </c>
      <c r="U658">
        <v>40.769199999999998</v>
      </c>
      <c r="V658">
        <v>-80.856099999999998</v>
      </c>
      <c r="W658">
        <v>0</v>
      </c>
      <c r="X658">
        <v>0.33677042880438601</v>
      </c>
      <c r="Y658">
        <v>0</v>
      </c>
      <c r="Z658">
        <v>0.47481870905159401</v>
      </c>
      <c r="AA658">
        <v>-7.3507089652064997E-2</v>
      </c>
      <c r="AB658">
        <v>7.0792955501322405E-2</v>
      </c>
      <c r="AC658">
        <v>0</v>
      </c>
      <c r="AD658">
        <v>0.29860715836812202</v>
      </c>
    </row>
    <row r="659" spans="1:30" ht="15" customHeight="1" x14ac:dyDescent="0.3">
      <c r="A659" t="s">
        <v>609</v>
      </c>
      <c r="B659" t="s">
        <v>36</v>
      </c>
      <c r="C659">
        <v>41.201900000000002</v>
      </c>
      <c r="D659">
        <v>-80.810599999999994</v>
      </c>
      <c r="E659">
        <v>0</v>
      </c>
      <c r="F659">
        <v>0.103791945182354</v>
      </c>
      <c r="G659">
        <v>-0.14344497607655399</v>
      </c>
      <c r="H659">
        <v>1.4538989790602801E-2</v>
      </c>
      <c r="I659">
        <v>0</v>
      </c>
      <c r="J659">
        <v>0.46160919280676999</v>
      </c>
      <c r="K659">
        <v>0</v>
      </c>
      <c r="L659">
        <v>0.33045887790357897</v>
      </c>
      <c r="S659" t="s">
        <v>604</v>
      </c>
      <c r="T659" t="s">
        <v>36</v>
      </c>
      <c r="U659">
        <v>41.2667</v>
      </c>
      <c r="V659">
        <v>-82.616699999999994</v>
      </c>
      <c r="W659">
        <v>0</v>
      </c>
      <c r="X659">
        <v>0.30611397622680597</v>
      </c>
      <c r="Y659">
        <v>0</v>
      </c>
      <c r="Z659">
        <v>0.40229709896147597</v>
      </c>
      <c r="AA659">
        <v>0</v>
      </c>
      <c r="AB659">
        <v>0.33628111493026103</v>
      </c>
      <c r="AC659">
        <v>0</v>
      </c>
      <c r="AD659">
        <v>0.47159397288910898</v>
      </c>
    </row>
    <row r="660" spans="1:30" ht="15" customHeight="1" x14ac:dyDescent="0.3">
      <c r="A660" t="s">
        <v>610</v>
      </c>
      <c r="B660" t="s">
        <v>36</v>
      </c>
      <c r="C660">
        <v>41.518300000000004</v>
      </c>
      <c r="D660">
        <v>-84.145300000000006</v>
      </c>
      <c r="E660">
        <v>0</v>
      </c>
      <c r="F660">
        <v>0.47462953708281502</v>
      </c>
      <c r="G660">
        <v>0</v>
      </c>
      <c r="H660">
        <v>0.33489236186392801</v>
      </c>
      <c r="I660">
        <v>0</v>
      </c>
      <c r="J660">
        <v>0.526996016512433</v>
      </c>
      <c r="K660">
        <v>0</v>
      </c>
      <c r="L660">
        <v>0.29288392320308099</v>
      </c>
      <c r="S660" t="s">
        <v>1037</v>
      </c>
      <c r="T660" t="s">
        <v>36</v>
      </c>
      <c r="U660">
        <v>41.280299999999997</v>
      </c>
      <c r="V660">
        <v>-82.218599999999995</v>
      </c>
      <c r="W660">
        <v>0</v>
      </c>
      <c r="X660">
        <v>0.79149760888688303</v>
      </c>
      <c r="Y660">
        <v>-0.23995870161919899</v>
      </c>
      <c r="Z660">
        <v>2.0579002593340899E-3</v>
      </c>
      <c r="AA660">
        <v>0</v>
      </c>
      <c r="AB660">
        <v>0.97826004167217495</v>
      </c>
      <c r="AC660">
        <v>0</v>
      </c>
      <c r="AD660">
        <v>0.91556886615547695</v>
      </c>
    </row>
    <row r="661" spans="1:30" ht="15" customHeight="1" x14ac:dyDescent="0.3">
      <c r="A661" t="s">
        <v>611</v>
      </c>
      <c r="B661" t="s">
        <v>36</v>
      </c>
      <c r="C661">
        <v>39.111400000000003</v>
      </c>
      <c r="D661">
        <v>-82.979699999999994</v>
      </c>
      <c r="E661">
        <v>0</v>
      </c>
      <c r="F661">
        <v>0.64531176733533002</v>
      </c>
      <c r="G661">
        <v>0.14374572795625401</v>
      </c>
      <c r="H661">
        <v>4.55940252445802E-2</v>
      </c>
      <c r="I661">
        <v>-3.8482570061517701E-2</v>
      </c>
      <c r="J661">
        <v>9.0892911977877799E-2</v>
      </c>
      <c r="K661">
        <v>-0.123663704716336</v>
      </c>
      <c r="L661">
        <v>1.09949984143948E-2</v>
      </c>
      <c r="S661" t="s">
        <v>605</v>
      </c>
      <c r="T661" t="s">
        <v>36</v>
      </c>
      <c r="U661">
        <v>39.8386</v>
      </c>
      <c r="V661">
        <v>-81.916700000000006</v>
      </c>
      <c r="W661">
        <v>-7.5148731865151298E-3</v>
      </c>
      <c r="X661">
        <v>8.9561940379984203E-2</v>
      </c>
      <c r="Y661">
        <v>-0.41557248721428403</v>
      </c>
      <c r="Z661" s="7">
        <v>7.0769677885882396E-5</v>
      </c>
      <c r="AA661">
        <v>0</v>
      </c>
      <c r="AB661">
        <v>0.239044589982085</v>
      </c>
      <c r="AC661">
        <v>0</v>
      </c>
      <c r="AD661">
        <v>0.56882329301322099</v>
      </c>
    </row>
    <row r="662" spans="1:30" ht="15" customHeight="1" x14ac:dyDescent="0.3">
      <c r="A662" t="s">
        <v>612</v>
      </c>
      <c r="B662" t="s">
        <v>36</v>
      </c>
      <c r="C662">
        <v>40.781399999999998</v>
      </c>
      <c r="D662">
        <v>-81.919700000000006</v>
      </c>
      <c r="E662">
        <v>0</v>
      </c>
      <c r="F662">
        <v>0.87116228720129896</v>
      </c>
      <c r="G662">
        <v>0</v>
      </c>
      <c r="H662">
        <v>0.19414430384817499</v>
      </c>
      <c r="I662">
        <v>0</v>
      </c>
      <c r="J662">
        <v>0.39631669236626599</v>
      </c>
      <c r="K662">
        <v>0</v>
      </c>
      <c r="L662">
        <v>0.161707145088159</v>
      </c>
      <c r="S662" t="s">
        <v>606</v>
      </c>
      <c r="T662" t="s">
        <v>36</v>
      </c>
      <c r="U662">
        <v>38.756900000000002</v>
      </c>
      <c r="V662">
        <v>-82.887200000000007</v>
      </c>
      <c r="W662">
        <v>0</v>
      </c>
      <c r="X662">
        <v>0.30854884335885802</v>
      </c>
      <c r="Y662">
        <v>0</v>
      </c>
      <c r="Z662">
        <v>0.62172349839653296</v>
      </c>
      <c r="AA662">
        <v>0</v>
      </c>
      <c r="AB662">
        <v>0.82958882403941303</v>
      </c>
      <c r="AC662">
        <v>0</v>
      </c>
      <c r="AD662">
        <v>0.97501797431363302</v>
      </c>
    </row>
    <row r="663" spans="1:30" ht="15" customHeight="1" x14ac:dyDescent="0.3">
      <c r="A663" t="s">
        <v>1039</v>
      </c>
      <c r="B663" t="s">
        <v>37</v>
      </c>
      <c r="C663">
        <v>34.7864</v>
      </c>
      <c r="D663">
        <v>-96.685000000000002</v>
      </c>
      <c r="E663">
        <v>0</v>
      </c>
      <c r="F663">
        <v>0.75968623387651402</v>
      </c>
      <c r="G663">
        <v>0</v>
      </c>
      <c r="H663">
        <v>0.545610852383692</v>
      </c>
      <c r="I663">
        <v>0</v>
      </c>
      <c r="J663">
        <v>0.75969363081445995</v>
      </c>
      <c r="K663">
        <v>0</v>
      </c>
      <c r="L663">
        <v>0.45437074060579302</v>
      </c>
      <c r="S663" t="s">
        <v>1038</v>
      </c>
      <c r="T663" t="s">
        <v>36</v>
      </c>
      <c r="U663">
        <v>41.116700000000002</v>
      </c>
      <c r="V663">
        <v>-83.166700000000006</v>
      </c>
      <c r="W663">
        <v>0</v>
      </c>
      <c r="X663">
        <v>0.90178537984201601</v>
      </c>
      <c r="Y663">
        <v>0</v>
      </c>
      <c r="Z663">
        <v>0.61359677186287198</v>
      </c>
      <c r="AA663">
        <v>0</v>
      </c>
      <c r="AB663">
        <v>0.83678671515620195</v>
      </c>
      <c r="AC663">
        <v>0</v>
      </c>
      <c r="AD663">
        <v>0.92104393467581602</v>
      </c>
    </row>
    <row r="664" spans="1:30" ht="15" customHeight="1" x14ac:dyDescent="0.3">
      <c r="A664" t="s">
        <v>1040</v>
      </c>
      <c r="B664" t="s">
        <v>37</v>
      </c>
      <c r="C664">
        <v>34.590299999999999</v>
      </c>
      <c r="D664">
        <v>-99.334400000000002</v>
      </c>
      <c r="E664">
        <v>0</v>
      </c>
      <c r="F664">
        <v>0.15545842797849599</v>
      </c>
      <c r="G664">
        <v>0</v>
      </c>
      <c r="H664">
        <v>0.29525105992786299</v>
      </c>
      <c r="I664">
        <v>0</v>
      </c>
      <c r="J664">
        <v>0.37673112121743402</v>
      </c>
      <c r="K664">
        <v>0</v>
      </c>
      <c r="L664">
        <v>0.950369385646191</v>
      </c>
      <c r="S664" t="s">
        <v>607</v>
      </c>
      <c r="T664" t="s">
        <v>36</v>
      </c>
      <c r="U664">
        <v>40.833300000000001</v>
      </c>
      <c r="V664">
        <v>-83.283299999999997</v>
      </c>
      <c r="W664">
        <v>0</v>
      </c>
      <c r="X664">
        <v>0.246058240236944</v>
      </c>
      <c r="Y664">
        <v>-0.199837279320835</v>
      </c>
      <c r="Z664">
        <v>9.7136258538882605E-3</v>
      </c>
      <c r="AA664">
        <v>0</v>
      </c>
      <c r="AB664">
        <v>0.63790463192042302</v>
      </c>
      <c r="AC664">
        <v>0</v>
      </c>
      <c r="AD664">
        <v>0.66810958004962595</v>
      </c>
    </row>
    <row r="665" spans="1:30" ht="15" customHeight="1" x14ac:dyDescent="0.3">
      <c r="A665" t="s">
        <v>613</v>
      </c>
      <c r="B665" t="s">
        <v>37</v>
      </c>
      <c r="C665">
        <v>34.220799999999997</v>
      </c>
      <c r="D665">
        <v>-95.614999999999995</v>
      </c>
      <c r="E665">
        <v>0</v>
      </c>
      <c r="F665">
        <v>0.99526604019098797</v>
      </c>
      <c r="G665">
        <v>0</v>
      </c>
      <c r="H665">
        <v>0.94826455450828395</v>
      </c>
      <c r="I665">
        <v>0</v>
      </c>
      <c r="J665">
        <v>0.38040421160115101</v>
      </c>
      <c r="K665">
        <v>0</v>
      </c>
      <c r="L665">
        <v>0.91381558958043496</v>
      </c>
      <c r="S665" t="s">
        <v>608</v>
      </c>
      <c r="T665" t="s">
        <v>36</v>
      </c>
      <c r="U665">
        <v>40.099200000000003</v>
      </c>
      <c r="V665">
        <v>-83.782200000000003</v>
      </c>
      <c r="W665">
        <v>0</v>
      </c>
      <c r="X665">
        <v>0.84781161117431703</v>
      </c>
      <c r="Y665">
        <v>0</v>
      </c>
      <c r="Z665">
        <v>0.88260333170076299</v>
      </c>
      <c r="AA665">
        <v>-7.2133777613229699E-2</v>
      </c>
      <c r="AB665">
        <v>4.5025754869106399E-2</v>
      </c>
      <c r="AC665">
        <v>-0.14198445020362799</v>
      </c>
      <c r="AD665">
        <v>1.8488096643740601E-2</v>
      </c>
    </row>
    <row r="666" spans="1:30" ht="15" customHeight="1" x14ac:dyDescent="0.3">
      <c r="A666" t="s">
        <v>1041</v>
      </c>
      <c r="B666" t="s">
        <v>37</v>
      </c>
      <c r="C666">
        <v>34.177199999999999</v>
      </c>
      <c r="D666">
        <v>-97.161699999999996</v>
      </c>
      <c r="E666">
        <v>0</v>
      </c>
      <c r="F666">
        <v>0.329822289047421</v>
      </c>
      <c r="G666">
        <v>0</v>
      </c>
      <c r="H666">
        <v>0.29492819128674402</v>
      </c>
      <c r="I666">
        <v>0</v>
      </c>
      <c r="J666">
        <v>0.53791937047655103</v>
      </c>
      <c r="K666">
        <v>-0.16559720462805799</v>
      </c>
      <c r="L666">
        <v>5.5241798420633996E-3</v>
      </c>
      <c r="S666" t="s">
        <v>609</v>
      </c>
      <c r="T666" t="s">
        <v>36</v>
      </c>
      <c r="U666">
        <v>41.201900000000002</v>
      </c>
      <c r="V666">
        <v>-80.810599999999994</v>
      </c>
      <c r="W666">
        <v>0</v>
      </c>
      <c r="X666">
        <v>0.119672020424424</v>
      </c>
      <c r="Y666">
        <v>-0.132111563618413</v>
      </c>
      <c r="Z666">
        <v>3.6043534311990102E-2</v>
      </c>
      <c r="AA666">
        <v>0</v>
      </c>
      <c r="AB666">
        <v>0.35852656038006098</v>
      </c>
      <c r="AC666">
        <v>0</v>
      </c>
      <c r="AD666">
        <v>0.18001853483158101</v>
      </c>
    </row>
    <row r="667" spans="1:30" ht="15" customHeight="1" x14ac:dyDescent="0.3">
      <c r="A667" t="s">
        <v>614</v>
      </c>
      <c r="B667" t="s">
        <v>37</v>
      </c>
      <c r="C667">
        <v>36.8125</v>
      </c>
      <c r="D667">
        <v>-100.5308</v>
      </c>
      <c r="E667">
        <v>0</v>
      </c>
      <c r="F667">
        <v>0.23464056543172199</v>
      </c>
      <c r="G667">
        <v>0</v>
      </c>
      <c r="H667">
        <v>0.23464056543172199</v>
      </c>
      <c r="I667">
        <v>0</v>
      </c>
      <c r="J667">
        <v>0.172165780676933</v>
      </c>
      <c r="K667">
        <v>0</v>
      </c>
      <c r="L667">
        <v>0.63308192406567099</v>
      </c>
      <c r="S667" t="s">
        <v>610</v>
      </c>
      <c r="T667" t="s">
        <v>36</v>
      </c>
      <c r="U667">
        <v>41.518300000000004</v>
      </c>
      <c r="V667">
        <v>-84.145300000000006</v>
      </c>
      <c r="W667">
        <v>0</v>
      </c>
      <c r="X667">
        <v>0.37484616380756802</v>
      </c>
      <c r="Y667">
        <v>0</v>
      </c>
      <c r="Z667">
        <v>0.57259821146637802</v>
      </c>
      <c r="AA667">
        <v>0</v>
      </c>
      <c r="AB667">
        <v>0.68801303639369105</v>
      </c>
      <c r="AC667">
        <v>0</v>
      </c>
      <c r="AD667">
        <v>0.52391081704768105</v>
      </c>
    </row>
    <row r="668" spans="1:30" ht="15" customHeight="1" x14ac:dyDescent="0.3">
      <c r="A668" t="s">
        <v>615</v>
      </c>
      <c r="B668" t="s">
        <v>37</v>
      </c>
      <c r="C668">
        <v>36.723599999999998</v>
      </c>
      <c r="D668">
        <v>-102.4806</v>
      </c>
      <c r="E668">
        <v>0</v>
      </c>
      <c r="F668">
        <v>0.291739147078864</v>
      </c>
      <c r="G668">
        <v>0</v>
      </c>
      <c r="H668">
        <v>0.290390371612683</v>
      </c>
      <c r="I668">
        <v>-3.4723360945407102E-2</v>
      </c>
      <c r="J668">
        <v>4.4814605668492997E-2</v>
      </c>
      <c r="K668">
        <v>-0.11909568101929099</v>
      </c>
      <c r="L668">
        <v>5.71860191209278E-3</v>
      </c>
      <c r="S668" t="s">
        <v>611</v>
      </c>
      <c r="T668" t="s">
        <v>36</v>
      </c>
      <c r="U668">
        <v>39.111400000000003</v>
      </c>
      <c r="V668">
        <v>-82.979699999999994</v>
      </c>
      <c r="W668">
        <v>0</v>
      </c>
      <c r="X668">
        <v>0.53850050802695704</v>
      </c>
      <c r="Y668">
        <v>0.15117857583611</v>
      </c>
      <c r="Z668">
        <v>5.2068801334070103E-2</v>
      </c>
      <c r="AA668">
        <v>0</v>
      </c>
      <c r="AB668">
        <v>0.20931506965427499</v>
      </c>
      <c r="AC668">
        <v>-0.107089966679008</v>
      </c>
      <c r="AD668">
        <v>3.7293370741663001E-2</v>
      </c>
    </row>
    <row r="669" spans="1:30" ht="15" customHeight="1" x14ac:dyDescent="0.3">
      <c r="A669" t="s">
        <v>1042</v>
      </c>
      <c r="B669" t="s">
        <v>37</v>
      </c>
      <c r="C669">
        <v>36.8003</v>
      </c>
      <c r="D669">
        <v>-99.64</v>
      </c>
      <c r="E669">
        <v>0</v>
      </c>
      <c r="F669">
        <v>0.18696039482497501</v>
      </c>
      <c r="G669">
        <v>0.181067588325655</v>
      </c>
      <c r="H669">
        <v>5.88196163523306E-2</v>
      </c>
      <c r="I669">
        <v>0</v>
      </c>
      <c r="J669">
        <v>0.22221954947806999</v>
      </c>
      <c r="K669">
        <v>-0.14962557603686699</v>
      </c>
      <c r="L669">
        <v>2.00845769388052E-2</v>
      </c>
      <c r="S669" t="s">
        <v>612</v>
      </c>
      <c r="T669" t="s">
        <v>36</v>
      </c>
      <c r="U669">
        <v>40.783299999999997</v>
      </c>
      <c r="V669">
        <v>-81.916700000000006</v>
      </c>
      <c r="W669">
        <v>0</v>
      </c>
      <c r="X669">
        <v>0.85097881198136105</v>
      </c>
      <c r="Y669">
        <v>0</v>
      </c>
      <c r="Z669">
        <v>0.234842098210191</v>
      </c>
      <c r="AA669">
        <v>0</v>
      </c>
      <c r="AB669">
        <v>0.46230285966602003</v>
      </c>
      <c r="AC669">
        <v>0</v>
      </c>
      <c r="AD669">
        <v>0.20205835570290201</v>
      </c>
    </row>
    <row r="670" spans="1:30" ht="15" customHeight="1" x14ac:dyDescent="0.3">
      <c r="A670" t="s">
        <v>1043</v>
      </c>
      <c r="B670" t="s">
        <v>37</v>
      </c>
      <c r="C670">
        <v>35.175600000000003</v>
      </c>
      <c r="D670">
        <v>-98.579400000000007</v>
      </c>
      <c r="E670">
        <v>-0.27370881909625</v>
      </c>
      <c r="F670">
        <v>4.4592593773828099E-2</v>
      </c>
      <c r="G670">
        <v>-0.22686025408348401</v>
      </c>
      <c r="H670">
        <v>6.04412724965901E-2</v>
      </c>
      <c r="I670">
        <v>0</v>
      </c>
      <c r="J670">
        <v>0.32188194146131399</v>
      </c>
      <c r="K670">
        <v>-0.14709772678335201</v>
      </c>
      <c r="L670">
        <v>1.9006487840980101E-2</v>
      </c>
      <c r="S670" t="s">
        <v>1039</v>
      </c>
      <c r="T670" t="s">
        <v>37</v>
      </c>
      <c r="U670">
        <v>34.7864</v>
      </c>
      <c r="V670">
        <v>-96.685000000000002</v>
      </c>
      <c r="W670">
        <v>0</v>
      </c>
      <c r="X670">
        <v>0.75968623387651502</v>
      </c>
      <c r="Y670">
        <v>0</v>
      </c>
      <c r="Z670">
        <v>0.545610852383692</v>
      </c>
      <c r="AA670">
        <v>0</v>
      </c>
      <c r="AB670">
        <v>0.75969363081445995</v>
      </c>
      <c r="AC670">
        <v>0</v>
      </c>
      <c r="AD670">
        <v>0.45437074060579202</v>
      </c>
    </row>
    <row r="671" spans="1:30" ht="15" customHeight="1" x14ac:dyDescent="0.3">
      <c r="A671" t="s">
        <v>1044</v>
      </c>
      <c r="B671" t="s">
        <v>37</v>
      </c>
      <c r="C671">
        <v>36.767200000000003</v>
      </c>
      <c r="D671">
        <v>-98.424400000000006</v>
      </c>
      <c r="E671">
        <v>0</v>
      </c>
      <c r="F671">
        <v>0.73706270271631802</v>
      </c>
      <c r="G671">
        <v>0</v>
      </c>
      <c r="H671">
        <v>0.65183926368862399</v>
      </c>
      <c r="I671">
        <v>0</v>
      </c>
      <c r="J671">
        <v>0.65634768490676798</v>
      </c>
      <c r="K671">
        <v>0</v>
      </c>
      <c r="L671">
        <v>0.58134478239805398</v>
      </c>
      <c r="S671" t="s">
        <v>1040</v>
      </c>
      <c r="T671" t="s">
        <v>37</v>
      </c>
      <c r="U671">
        <v>34.590299999999999</v>
      </c>
      <c r="V671">
        <v>-99.334400000000002</v>
      </c>
      <c r="W671">
        <v>0</v>
      </c>
      <c r="X671">
        <v>0.15545842797849599</v>
      </c>
      <c r="Y671">
        <v>0</v>
      </c>
      <c r="Z671">
        <v>0.29525105992786299</v>
      </c>
      <c r="AA671">
        <v>0</v>
      </c>
      <c r="AB671">
        <v>0.37673112121743402</v>
      </c>
      <c r="AC671">
        <v>0</v>
      </c>
      <c r="AD671">
        <v>0.950369385646191</v>
      </c>
    </row>
    <row r="672" spans="1:30" ht="15" customHeight="1" x14ac:dyDescent="0.3">
      <c r="A672" t="s">
        <v>616</v>
      </c>
      <c r="B672" t="s">
        <v>37</v>
      </c>
      <c r="C672">
        <v>36.322499999999998</v>
      </c>
      <c r="D672">
        <v>-95.580799999999996</v>
      </c>
      <c r="E672">
        <v>0</v>
      </c>
      <c r="F672">
        <v>0.25206500134685</v>
      </c>
      <c r="G672">
        <v>0</v>
      </c>
      <c r="H672">
        <v>0.114619628060579</v>
      </c>
      <c r="I672">
        <v>0</v>
      </c>
      <c r="J672">
        <v>0.21998143437783799</v>
      </c>
      <c r="K672">
        <v>0</v>
      </c>
      <c r="L672">
        <v>0.39408285046178698</v>
      </c>
      <c r="S672" t="s">
        <v>613</v>
      </c>
      <c r="T672" t="s">
        <v>37</v>
      </c>
      <c r="U672">
        <v>34.220799999999997</v>
      </c>
      <c r="V672">
        <v>-95.614999999999995</v>
      </c>
      <c r="W672">
        <v>0</v>
      </c>
      <c r="X672">
        <v>0.72203741307923897</v>
      </c>
      <c r="Y672">
        <v>0</v>
      </c>
      <c r="Z672">
        <v>0.73015997360979401</v>
      </c>
      <c r="AA672">
        <v>-4.4794377849377096E-3</v>
      </c>
      <c r="AB672">
        <v>8.9657265650475299E-2</v>
      </c>
      <c r="AC672">
        <v>0</v>
      </c>
      <c r="AD672">
        <v>0.58442732475733195</v>
      </c>
    </row>
    <row r="673" spans="1:30" ht="15" customHeight="1" x14ac:dyDescent="0.3">
      <c r="A673" t="s">
        <v>1045</v>
      </c>
      <c r="B673" t="s">
        <v>37</v>
      </c>
      <c r="C673">
        <v>34</v>
      </c>
      <c r="D673">
        <v>-96.368600000000001</v>
      </c>
      <c r="E673">
        <v>-0.212403188696978</v>
      </c>
      <c r="F673">
        <v>6.2736825738137394E-2</v>
      </c>
      <c r="G673">
        <v>-0.22984056515117299</v>
      </c>
      <c r="H673">
        <v>6.4738761683939994E-2</v>
      </c>
      <c r="I673">
        <v>0</v>
      </c>
      <c r="J673">
        <v>0.89565824586013698</v>
      </c>
      <c r="K673">
        <v>0</v>
      </c>
      <c r="L673">
        <v>0.89259357285035001</v>
      </c>
      <c r="S673" t="s">
        <v>1041</v>
      </c>
      <c r="T673" t="s">
        <v>37</v>
      </c>
      <c r="U673">
        <v>34.177199999999999</v>
      </c>
      <c r="V673">
        <v>-97.161699999999996</v>
      </c>
      <c r="W673">
        <v>0</v>
      </c>
      <c r="X673">
        <v>0.329822289047421</v>
      </c>
      <c r="Y673">
        <v>0</v>
      </c>
      <c r="Z673">
        <v>0.29492819128674502</v>
      </c>
      <c r="AA673">
        <v>0</v>
      </c>
      <c r="AB673">
        <v>0.53791937047655103</v>
      </c>
      <c r="AC673">
        <v>-0.16559720462805799</v>
      </c>
      <c r="AD673">
        <v>5.5241798420633996E-3</v>
      </c>
    </row>
    <row r="674" spans="1:30" ht="15" customHeight="1" x14ac:dyDescent="0.3">
      <c r="A674" t="s">
        <v>617</v>
      </c>
      <c r="B674" t="s">
        <v>37</v>
      </c>
      <c r="C674">
        <v>36.419400000000003</v>
      </c>
      <c r="D674">
        <v>-97.874700000000004</v>
      </c>
      <c r="E674">
        <v>0</v>
      </c>
      <c r="F674">
        <v>0.59511722310449899</v>
      </c>
      <c r="G674">
        <v>0</v>
      </c>
      <c r="H674">
        <v>0.465691442620083</v>
      </c>
      <c r="I674">
        <v>0</v>
      </c>
      <c r="J674">
        <v>0.87685134928477104</v>
      </c>
      <c r="K674">
        <v>0</v>
      </c>
      <c r="L674">
        <v>0.92572462968152902</v>
      </c>
      <c r="S674" t="s">
        <v>614</v>
      </c>
      <c r="T674" t="s">
        <v>37</v>
      </c>
      <c r="U674">
        <v>36.8125</v>
      </c>
      <c r="V674">
        <v>-100.5308</v>
      </c>
      <c r="W674">
        <v>0</v>
      </c>
      <c r="X674">
        <v>0.23464056543172199</v>
      </c>
      <c r="Y674">
        <v>0</v>
      </c>
      <c r="Z674">
        <v>0.23464056543172199</v>
      </c>
      <c r="AA674">
        <v>0</v>
      </c>
      <c r="AB674">
        <v>0.172165780676933</v>
      </c>
      <c r="AC674">
        <v>0</v>
      </c>
      <c r="AD674">
        <v>0.63308192406567199</v>
      </c>
    </row>
    <row r="675" spans="1:30" ht="15" customHeight="1" x14ac:dyDescent="0.3">
      <c r="A675" t="s">
        <v>1046</v>
      </c>
      <c r="B675" t="s">
        <v>37</v>
      </c>
      <c r="C675">
        <v>35.2164</v>
      </c>
      <c r="D675">
        <v>-99.862799999999993</v>
      </c>
      <c r="E675">
        <v>0</v>
      </c>
      <c r="F675">
        <v>0.111442958492434</v>
      </c>
      <c r="G675">
        <v>0</v>
      </c>
      <c r="H675">
        <v>0.111442958492434</v>
      </c>
      <c r="I675">
        <v>0</v>
      </c>
      <c r="J675">
        <v>0.30641056856033899</v>
      </c>
      <c r="K675">
        <v>0</v>
      </c>
      <c r="L675">
        <v>0.48940478467765403</v>
      </c>
      <c r="S675" t="s">
        <v>615</v>
      </c>
      <c r="T675" t="s">
        <v>37</v>
      </c>
      <c r="U675">
        <v>36.723599999999998</v>
      </c>
      <c r="V675">
        <v>-102.4806</v>
      </c>
      <c r="W675">
        <v>0</v>
      </c>
      <c r="X675">
        <v>0.291739147078864</v>
      </c>
      <c r="Y675">
        <v>0</v>
      </c>
      <c r="Z675">
        <v>0.290390371612683</v>
      </c>
      <c r="AA675">
        <v>-3.4723360945407102E-2</v>
      </c>
      <c r="AB675">
        <v>4.4814605668492997E-2</v>
      </c>
      <c r="AC675">
        <v>-0.11909568101929099</v>
      </c>
      <c r="AD675">
        <v>5.71860191209278E-3</v>
      </c>
    </row>
    <row r="676" spans="1:30" ht="15" customHeight="1" x14ac:dyDescent="0.3">
      <c r="A676" t="s">
        <v>1047</v>
      </c>
      <c r="B676" t="s">
        <v>37</v>
      </c>
      <c r="C676">
        <v>35.630600000000001</v>
      </c>
      <c r="D676">
        <v>-98.321700000000007</v>
      </c>
      <c r="E676">
        <v>-0.226335272342677</v>
      </c>
      <c r="F676">
        <v>1.59252947728954E-2</v>
      </c>
      <c r="G676">
        <v>-0.28334214701216398</v>
      </c>
      <c r="H676">
        <v>8.8598789850533304E-3</v>
      </c>
      <c r="I676">
        <v>0</v>
      </c>
      <c r="J676">
        <v>0.50281791788250796</v>
      </c>
      <c r="K676">
        <v>-0.15140137493389699</v>
      </c>
      <c r="L676">
        <v>2.1330645496685102E-2</v>
      </c>
      <c r="S676" t="s">
        <v>1042</v>
      </c>
      <c r="T676" t="s">
        <v>37</v>
      </c>
      <c r="U676">
        <v>36.8003</v>
      </c>
      <c r="V676">
        <v>-99.64</v>
      </c>
      <c r="W676">
        <v>0</v>
      </c>
      <c r="X676">
        <v>0.18696039482497501</v>
      </c>
      <c r="Y676">
        <v>0.181067588325655</v>
      </c>
      <c r="Z676">
        <v>5.88196163523306E-2</v>
      </c>
      <c r="AA676">
        <v>0</v>
      </c>
      <c r="AB676">
        <v>0.22221954947806999</v>
      </c>
      <c r="AC676">
        <v>-0.14962557603686699</v>
      </c>
      <c r="AD676">
        <v>2.0084576938805099E-2</v>
      </c>
    </row>
    <row r="677" spans="1:30" ht="15" customHeight="1" x14ac:dyDescent="0.3">
      <c r="A677" t="s">
        <v>618</v>
      </c>
      <c r="B677" t="s">
        <v>37</v>
      </c>
      <c r="C677">
        <v>36.5914</v>
      </c>
      <c r="D677">
        <v>-101.6181</v>
      </c>
      <c r="E677">
        <v>0.102474367737526</v>
      </c>
      <c r="F677">
        <v>7.1287727955860997E-2</v>
      </c>
      <c r="G677">
        <v>0</v>
      </c>
      <c r="H677">
        <v>0.108077172845221</v>
      </c>
      <c r="I677">
        <v>-2.5645933014354201E-2</v>
      </c>
      <c r="J677">
        <v>9.3270668039802496E-2</v>
      </c>
      <c r="K677">
        <v>0</v>
      </c>
      <c r="L677">
        <v>0.138932609665749</v>
      </c>
      <c r="S677" t="s">
        <v>1043</v>
      </c>
      <c r="T677" t="s">
        <v>37</v>
      </c>
      <c r="U677">
        <v>35.175600000000003</v>
      </c>
      <c r="V677">
        <v>-98.579400000000007</v>
      </c>
      <c r="W677">
        <v>-0.27370881909625</v>
      </c>
      <c r="X677">
        <v>4.4592593773828099E-2</v>
      </c>
      <c r="Y677">
        <v>-0.22686025408348401</v>
      </c>
      <c r="Z677">
        <v>6.0441272496590003E-2</v>
      </c>
      <c r="AA677">
        <v>0</v>
      </c>
      <c r="AB677">
        <v>0.32188194146131399</v>
      </c>
      <c r="AC677">
        <v>-0.14709772678335201</v>
      </c>
      <c r="AD677">
        <v>1.9006487840980101E-2</v>
      </c>
    </row>
    <row r="678" spans="1:30" ht="15" customHeight="1" x14ac:dyDescent="0.3">
      <c r="A678" t="s">
        <v>619</v>
      </c>
      <c r="B678" t="s">
        <v>37</v>
      </c>
      <c r="C678">
        <v>35.816099999999999</v>
      </c>
      <c r="D678">
        <v>-97.394999999999996</v>
      </c>
      <c r="E678">
        <v>0</v>
      </c>
      <c r="F678">
        <v>0.63882569046058602</v>
      </c>
      <c r="G678">
        <v>0</v>
      </c>
      <c r="H678">
        <v>0.63882569046058602</v>
      </c>
      <c r="I678">
        <v>0</v>
      </c>
      <c r="J678">
        <v>0.61830662566660699</v>
      </c>
      <c r="K678">
        <v>0</v>
      </c>
      <c r="L678">
        <v>0.89937575575602802</v>
      </c>
      <c r="S678" t="s">
        <v>1044</v>
      </c>
      <c r="T678" t="s">
        <v>37</v>
      </c>
      <c r="U678">
        <v>36.767200000000003</v>
      </c>
      <c r="V678">
        <v>-98.424400000000006</v>
      </c>
      <c r="W678">
        <v>0</v>
      </c>
      <c r="X678">
        <v>0.73706270271631802</v>
      </c>
      <c r="Y678">
        <v>0</v>
      </c>
      <c r="Z678">
        <v>0.65183926368862399</v>
      </c>
      <c r="AA678">
        <v>0</v>
      </c>
      <c r="AB678">
        <v>0.65634768490676798</v>
      </c>
      <c r="AC678">
        <v>0</v>
      </c>
      <c r="AD678">
        <v>0.58134478239805398</v>
      </c>
    </row>
    <row r="679" spans="1:30" ht="15" customHeight="1" x14ac:dyDescent="0.3">
      <c r="A679" t="s">
        <v>1048</v>
      </c>
      <c r="B679" t="s">
        <v>37</v>
      </c>
      <c r="C679">
        <v>35.585000000000001</v>
      </c>
      <c r="D679">
        <v>-99.395300000000006</v>
      </c>
      <c r="E679">
        <v>-0.41822264603648102</v>
      </c>
      <c r="F679">
        <v>4.7978014123173802E-4</v>
      </c>
      <c r="G679">
        <v>-0.41822264603648102</v>
      </c>
      <c r="H679">
        <v>4.7978014123173802E-4</v>
      </c>
      <c r="I679">
        <v>0</v>
      </c>
      <c r="J679">
        <v>0.90307059496783104</v>
      </c>
      <c r="K679">
        <v>0</v>
      </c>
      <c r="L679">
        <v>0.56293803227888795</v>
      </c>
      <c r="S679" t="s">
        <v>616</v>
      </c>
      <c r="T679" t="s">
        <v>37</v>
      </c>
      <c r="U679">
        <v>36.322499999999998</v>
      </c>
      <c r="V679">
        <v>-95.580799999999996</v>
      </c>
      <c r="W679">
        <v>0</v>
      </c>
      <c r="X679">
        <v>0.25206500134685</v>
      </c>
      <c r="Y679">
        <v>0</v>
      </c>
      <c r="Z679">
        <v>0.114619628060579</v>
      </c>
      <c r="AA679">
        <v>0</v>
      </c>
      <c r="AB679">
        <v>0.21998143437783799</v>
      </c>
      <c r="AC679">
        <v>0</v>
      </c>
      <c r="AD679">
        <v>0.39408285046178698</v>
      </c>
    </row>
    <row r="680" spans="1:30" ht="15" customHeight="1" x14ac:dyDescent="0.3">
      <c r="A680" t="s">
        <v>620</v>
      </c>
      <c r="B680" t="s">
        <v>37</v>
      </c>
      <c r="C680">
        <v>36.094200000000001</v>
      </c>
      <c r="D680">
        <v>-97.834999999999994</v>
      </c>
      <c r="E680">
        <v>0</v>
      </c>
      <c r="F680">
        <v>0.56062442319754602</v>
      </c>
      <c r="G680">
        <v>0</v>
      </c>
      <c r="H680">
        <v>0.56062442319754602</v>
      </c>
      <c r="I680">
        <v>0</v>
      </c>
      <c r="J680">
        <v>0.89369234204102499</v>
      </c>
      <c r="K680">
        <v>0</v>
      </c>
      <c r="L680">
        <v>0.54523191523844206</v>
      </c>
      <c r="S680" t="s">
        <v>1045</v>
      </c>
      <c r="T680" t="s">
        <v>37</v>
      </c>
      <c r="U680">
        <v>34</v>
      </c>
      <c r="V680">
        <v>-96.368600000000001</v>
      </c>
      <c r="W680">
        <v>-0.212403188696978</v>
      </c>
      <c r="X680">
        <v>6.2736825738137394E-2</v>
      </c>
      <c r="Y680">
        <v>-0.22984056515117299</v>
      </c>
      <c r="Z680">
        <v>6.4738761683939994E-2</v>
      </c>
      <c r="AA680">
        <v>0</v>
      </c>
      <c r="AB680">
        <v>0.89565824586013698</v>
      </c>
      <c r="AC680">
        <v>0</v>
      </c>
      <c r="AD680">
        <v>0.89259357285035001</v>
      </c>
    </row>
    <row r="681" spans="1:30" ht="15" customHeight="1" x14ac:dyDescent="0.3">
      <c r="A681" t="s">
        <v>1049</v>
      </c>
      <c r="B681" t="s">
        <v>37</v>
      </c>
      <c r="C681">
        <v>35.056699999999999</v>
      </c>
      <c r="D681">
        <v>-96.386099999999999</v>
      </c>
      <c r="E681">
        <v>0</v>
      </c>
      <c r="F681">
        <v>0.92601243863815397</v>
      </c>
      <c r="G681">
        <v>0</v>
      </c>
      <c r="H681">
        <v>0.86946018000343295</v>
      </c>
      <c r="I681">
        <v>0</v>
      </c>
      <c r="J681">
        <v>0.57813294511996605</v>
      </c>
      <c r="K681">
        <v>0</v>
      </c>
      <c r="L681">
        <v>0.86751087966167495</v>
      </c>
      <c r="S681" t="s">
        <v>617</v>
      </c>
      <c r="T681" t="s">
        <v>37</v>
      </c>
      <c r="U681">
        <v>36.419400000000003</v>
      </c>
      <c r="V681">
        <v>-97.874700000000004</v>
      </c>
      <c r="W681">
        <v>0</v>
      </c>
      <c r="X681">
        <v>0.72256336094753204</v>
      </c>
      <c r="Y681">
        <v>0</v>
      </c>
      <c r="Z681">
        <v>0.53111600380968105</v>
      </c>
      <c r="AA681">
        <v>0</v>
      </c>
      <c r="AB681">
        <v>0.71199499591981397</v>
      </c>
      <c r="AC681">
        <v>0</v>
      </c>
      <c r="AD681">
        <v>0.88902799625927997</v>
      </c>
    </row>
    <row r="682" spans="1:30" ht="15" customHeight="1" x14ac:dyDescent="0.3">
      <c r="A682" t="s">
        <v>621</v>
      </c>
      <c r="B682" t="s">
        <v>37</v>
      </c>
      <c r="C682">
        <v>36.859400000000001</v>
      </c>
      <c r="D682">
        <v>-101.2214</v>
      </c>
      <c r="E682">
        <v>0</v>
      </c>
      <c r="F682">
        <v>0.87709652857507703</v>
      </c>
      <c r="G682">
        <v>0</v>
      </c>
      <c r="H682">
        <v>0.87709652857507703</v>
      </c>
      <c r="I682">
        <v>-3.3448876954315497E-2</v>
      </c>
      <c r="J682">
        <v>1.8804495451276101E-2</v>
      </c>
      <c r="K682">
        <v>-0.12605704563581099</v>
      </c>
      <c r="L682">
        <v>3.3011704169759199E-3</v>
      </c>
      <c r="S682" t="s">
        <v>1046</v>
      </c>
      <c r="T682" t="s">
        <v>37</v>
      </c>
      <c r="U682">
        <v>35.2164</v>
      </c>
      <c r="V682">
        <v>-99.862799999999993</v>
      </c>
      <c r="W682">
        <v>0</v>
      </c>
      <c r="X682">
        <v>0.111442958492435</v>
      </c>
      <c r="Y682">
        <v>0</v>
      </c>
      <c r="Z682">
        <v>0.111442958492435</v>
      </c>
      <c r="AA682">
        <v>0</v>
      </c>
      <c r="AB682">
        <v>0.30641056856033899</v>
      </c>
      <c r="AC682">
        <v>0</v>
      </c>
      <c r="AD682">
        <v>0.48940478467765403</v>
      </c>
    </row>
    <row r="683" spans="1:30" ht="15" customHeight="1" x14ac:dyDescent="0.3">
      <c r="A683" t="s">
        <v>1050</v>
      </c>
      <c r="B683" t="s">
        <v>37</v>
      </c>
      <c r="C683">
        <v>36.685600000000001</v>
      </c>
      <c r="D683">
        <v>-97.748599999999996</v>
      </c>
      <c r="E683">
        <v>0</v>
      </c>
      <c r="F683">
        <v>0.30056656628254602</v>
      </c>
      <c r="G683">
        <v>0</v>
      </c>
      <c r="H683">
        <v>0.59634684907001601</v>
      </c>
      <c r="I683">
        <v>0</v>
      </c>
      <c r="J683">
        <v>0.86687812060710701</v>
      </c>
      <c r="K683">
        <v>0</v>
      </c>
      <c r="L683">
        <v>0.25845984686912699</v>
      </c>
      <c r="S683" t="s">
        <v>1047</v>
      </c>
      <c r="T683" t="s">
        <v>37</v>
      </c>
      <c r="U683">
        <v>35.630600000000001</v>
      </c>
      <c r="V683">
        <v>-98.321700000000007</v>
      </c>
      <c r="W683">
        <v>-0.226335272342677</v>
      </c>
      <c r="X683">
        <v>1.5925294772895501E-2</v>
      </c>
      <c r="Y683">
        <v>-0.28334214701216398</v>
      </c>
      <c r="Z683">
        <v>8.8598789850533703E-3</v>
      </c>
      <c r="AA683">
        <v>0</v>
      </c>
      <c r="AB683">
        <v>0.50281791788250796</v>
      </c>
      <c r="AC683">
        <v>-0.15140137493389699</v>
      </c>
      <c r="AD683">
        <v>2.1330645496685102E-2</v>
      </c>
    </row>
    <row r="684" spans="1:30" ht="15" customHeight="1" x14ac:dyDescent="0.3">
      <c r="A684" t="s">
        <v>1052</v>
      </c>
      <c r="B684" t="s">
        <v>37</v>
      </c>
      <c r="C684">
        <v>35.8583</v>
      </c>
      <c r="D684">
        <v>-97.929400000000001</v>
      </c>
      <c r="E684">
        <v>-0.21188556067587799</v>
      </c>
      <c r="F684">
        <v>5.7618724731363598E-2</v>
      </c>
      <c r="G684">
        <v>-0.21188556067587799</v>
      </c>
      <c r="H684">
        <v>5.7618724731363598E-2</v>
      </c>
      <c r="I684">
        <v>0</v>
      </c>
      <c r="J684">
        <v>0.229964311708415</v>
      </c>
      <c r="K684">
        <v>0</v>
      </c>
      <c r="L684">
        <v>0.89089612023980602</v>
      </c>
      <c r="S684" t="s">
        <v>618</v>
      </c>
      <c r="T684" t="s">
        <v>37</v>
      </c>
      <c r="U684">
        <v>36.5914</v>
      </c>
      <c r="V684">
        <v>-101.6181</v>
      </c>
      <c r="W684">
        <v>0.100425768233987</v>
      </c>
      <c r="X684">
        <v>9.9308518532207402E-2</v>
      </c>
      <c r="Y684">
        <v>0</v>
      </c>
      <c r="Z684">
        <v>0.15618553830168</v>
      </c>
      <c r="AA684">
        <v>0</v>
      </c>
      <c r="AB684">
        <v>0.10471807979450699</v>
      </c>
      <c r="AC684">
        <v>0</v>
      </c>
      <c r="AD684">
        <v>0.14374144779620701</v>
      </c>
    </row>
    <row r="685" spans="1:30" ht="15" customHeight="1" x14ac:dyDescent="0.3">
      <c r="A685" t="s">
        <v>1053</v>
      </c>
      <c r="B685" t="s">
        <v>37</v>
      </c>
      <c r="C685">
        <v>34.609699999999997</v>
      </c>
      <c r="D685">
        <v>-98.4572</v>
      </c>
      <c r="E685">
        <v>0</v>
      </c>
      <c r="F685">
        <v>0.51841373059704698</v>
      </c>
      <c r="G685">
        <v>0</v>
      </c>
      <c r="H685">
        <v>0.51841373059704698</v>
      </c>
      <c r="I685">
        <v>0</v>
      </c>
      <c r="J685">
        <v>0.89816633712920702</v>
      </c>
      <c r="K685">
        <v>-0.12710655950220301</v>
      </c>
      <c r="L685">
        <v>5.9409071420537002E-2</v>
      </c>
      <c r="S685" t="s">
        <v>619</v>
      </c>
      <c r="T685" t="s">
        <v>37</v>
      </c>
      <c r="U685">
        <v>35.816099999999999</v>
      </c>
      <c r="V685">
        <v>-97.394999999999996</v>
      </c>
      <c r="W685">
        <v>0</v>
      </c>
      <c r="X685">
        <v>0.63882569046058602</v>
      </c>
      <c r="Y685">
        <v>0</v>
      </c>
      <c r="Z685">
        <v>0.63882569046058602</v>
      </c>
      <c r="AA685">
        <v>0</v>
      </c>
      <c r="AB685">
        <v>0.61830662566660699</v>
      </c>
      <c r="AC685">
        <v>0</v>
      </c>
      <c r="AD685">
        <v>0.89937575575602802</v>
      </c>
    </row>
    <row r="686" spans="1:30" ht="15" customHeight="1" x14ac:dyDescent="0.3">
      <c r="A686" t="s">
        <v>1054</v>
      </c>
      <c r="B686" t="s">
        <v>37</v>
      </c>
      <c r="C686">
        <v>34.891100000000002</v>
      </c>
      <c r="D686">
        <v>-99.5017</v>
      </c>
      <c r="E686">
        <v>-0.24395161290322701</v>
      </c>
      <c r="F686">
        <v>5.2331160312715203E-2</v>
      </c>
      <c r="G686">
        <v>-0.19988479262672701</v>
      </c>
      <c r="H686">
        <v>5.9675842246155998E-2</v>
      </c>
      <c r="I686">
        <v>0</v>
      </c>
      <c r="J686">
        <v>0.242623800524123</v>
      </c>
      <c r="K686">
        <v>0</v>
      </c>
      <c r="L686">
        <v>0.62873439840224898</v>
      </c>
      <c r="S686" t="s">
        <v>1048</v>
      </c>
      <c r="T686" t="s">
        <v>37</v>
      </c>
      <c r="U686">
        <v>35.585000000000001</v>
      </c>
      <c r="V686">
        <v>-99.395300000000006</v>
      </c>
      <c r="W686">
        <v>-0.41822264603648102</v>
      </c>
      <c r="X686">
        <v>4.7978014123173802E-4</v>
      </c>
      <c r="Y686">
        <v>-0.41822264603648102</v>
      </c>
      <c r="Z686">
        <v>4.7978014123173802E-4</v>
      </c>
      <c r="AA686">
        <v>0</v>
      </c>
      <c r="AB686">
        <v>0.90307059496783104</v>
      </c>
      <c r="AC686">
        <v>0</v>
      </c>
      <c r="AD686">
        <v>0.56293803227888795</v>
      </c>
    </row>
    <row r="687" spans="1:30" ht="15" customHeight="1" x14ac:dyDescent="0.3">
      <c r="A687" t="s">
        <v>622</v>
      </c>
      <c r="B687" t="s">
        <v>37</v>
      </c>
      <c r="C687">
        <v>35.505000000000003</v>
      </c>
      <c r="D687">
        <v>-96.977199999999996</v>
      </c>
      <c r="E687">
        <v>0</v>
      </c>
      <c r="F687">
        <v>0.220049287333831</v>
      </c>
      <c r="G687">
        <v>-0.18450858604311299</v>
      </c>
      <c r="H687">
        <v>7.7672752430919798E-2</v>
      </c>
      <c r="I687">
        <v>0</v>
      </c>
      <c r="J687">
        <v>0.109506200382845</v>
      </c>
      <c r="K687">
        <v>0</v>
      </c>
      <c r="L687">
        <v>0.64474616879062496</v>
      </c>
      <c r="S687" t="s">
        <v>620</v>
      </c>
      <c r="T687" t="s">
        <v>37</v>
      </c>
      <c r="U687">
        <v>36.094200000000001</v>
      </c>
      <c r="V687">
        <v>-97.834999999999994</v>
      </c>
      <c r="W687">
        <v>0</v>
      </c>
      <c r="X687">
        <v>0.56062442319754602</v>
      </c>
      <c r="Y687">
        <v>0</v>
      </c>
      <c r="Z687">
        <v>0.56062442319754602</v>
      </c>
      <c r="AA687">
        <v>0</v>
      </c>
      <c r="AB687">
        <v>0.89369234204102499</v>
      </c>
      <c r="AC687">
        <v>0</v>
      </c>
      <c r="AD687">
        <v>0.54523191523844206</v>
      </c>
    </row>
    <row r="688" spans="1:30" ht="15" customHeight="1" x14ac:dyDescent="0.3">
      <c r="A688" t="s">
        <v>623</v>
      </c>
      <c r="B688" t="s">
        <v>37</v>
      </c>
      <c r="C688">
        <v>36.883299999999998</v>
      </c>
      <c r="D688">
        <v>-94.883300000000006</v>
      </c>
      <c r="E688">
        <v>-0.139122304320873</v>
      </c>
      <c r="F688">
        <v>5.5537765337786302E-2</v>
      </c>
      <c r="G688">
        <v>-0.28776908501888399</v>
      </c>
      <c r="H688">
        <v>8.7840751968128496E-3</v>
      </c>
      <c r="I688">
        <v>0</v>
      </c>
      <c r="J688">
        <v>0.99392025222411695</v>
      </c>
      <c r="K688">
        <v>0</v>
      </c>
      <c r="L688">
        <v>0.16561546343848199</v>
      </c>
      <c r="S688" t="s">
        <v>1049</v>
      </c>
      <c r="T688" t="s">
        <v>37</v>
      </c>
      <c r="U688">
        <v>35.056699999999999</v>
      </c>
      <c r="V688">
        <v>-96.386099999999999</v>
      </c>
      <c r="W688">
        <v>0</v>
      </c>
      <c r="X688">
        <v>0.92601243863815397</v>
      </c>
      <c r="Y688">
        <v>0</v>
      </c>
      <c r="Z688">
        <v>0.86946018000343395</v>
      </c>
      <c r="AA688">
        <v>0</v>
      </c>
      <c r="AB688">
        <v>0.57813294511996605</v>
      </c>
      <c r="AC688">
        <v>0</v>
      </c>
      <c r="AD688">
        <v>0.86751087966167495</v>
      </c>
    </row>
    <row r="689" spans="1:30" ht="15" customHeight="1" x14ac:dyDescent="0.3">
      <c r="A689" t="s">
        <v>624</v>
      </c>
      <c r="B689" t="s">
        <v>37</v>
      </c>
      <c r="C689">
        <v>35.778100000000002</v>
      </c>
      <c r="D689">
        <v>-95.3339</v>
      </c>
      <c r="E689">
        <v>0</v>
      </c>
      <c r="F689">
        <v>0.75750726999228901</v>
      </c>
      <c r="G689">
        <v>0</v>
      </c>
      <c r="H689">
        <v>0.798046466240389</v>
      </c>
      <c r="I689">
        <v>0</v>
      </c>
      <c r="J689">
        <v>0.88114539198902697</v>
      </c>
      <c r="K689">
        <v>0</v>
      </c>
      <c r="L689">
        <v>0.99854477177969003</v>
      </c>
      <c r="S689" t="s">
        <v>621</v>
      </c>
      <c r="T689" t="s">
        <v>37</v>
      </c>
      <c r="U689">
        <v>36.859400000000001</v>
      </c>
      <c r="V689">
        <v>-101.2214</v>
      </c>
      <c r="W689">
        <v>0</v>
      </c>
      <c r="X689">
        <v>0.80068987920655699</v>
      </c>
      <c r="Y689">
        <v>0</v>
      </c>
      <c r="Z689">
        <v>0.80068987920655699</v>
      </c>
      <c r="AA689">
        <v>-3.9875095177580797E-2</v>
      </c>
      <c r="AB689">
        <v>9.7681300485234109E-3</v>
      </c>
      <c r="AC689">
        <v>-0.14702104120957199</v>
      </c>
      <c r="AD689">
        <v>1.50468142145428E-3</v>
      </c>
    </row>
    <row r="690" spans="1:30" ht="15" customHeight="1" x14ac:dyDescent="0.3">
      <c r="A690" t="s">
        <v>625</v>
      </c>
      <c r="B690" t="s">
        <v>37</v>
      </c>
      <c r="C690">
        <v>36.228299999999997</v>
      </c>
      <c r="D690">
        <v>-99.17</v>
      </c>
      <c r="E690">
        <v>-0.144776008885597</v>
      </c>
      <c r="F690">
        <v>8.1880659715709E-2</v>
      </c>
      <c r="G690">
        <v>-0.144776008885597</v>
      </c>
      <c r="H690">
        <v>8.1880659715709E-2</v>
      </c>
      <c r="I690">
        <v>0</v>
      </c>
      <c r="J690">
        <v>0.27296378173679298</v>
      </c>
      <c r="K690">
        <v>0</v>
      </c>
      <c r="L690">
        <v>0.23036338133762699</v>
      </c>
      <c r="S690" t="s">
        <v>1050</v>
      </c>
      <c r="T690" t="s">
        <v>37</v>
      </c>
      <c r="U690">
        <v>36.685600000000001</v>
      </c>
      <c r="V690">
        <v>-97.748599999999996</v>
      </c>
      <c r="W690">
        <v>0</v>
      </c>
      <c r="X690">
        <v>0.30056656628254602</v>
      </c>
      <c r="Y690">
        <v>0</v>
      </c>
      <c r="Z690">
        <v>0.59634684907001601</v>
      </c>
      <c r="AA690">
        <v>0</v>
      </c>
      <c r="AB690">
        <v>0.86687812060710701</v>
      </c>
      <c r="AC690">
        <v>0</v>
      </c>
      <c r="AD690">
        <v>0.25845984686912599</v>
      </c>
    </row>
    <row r="691" spans="1:30" ht="15" customHeight="1" x14ac:dyDescent="0.3">
      <c r="A691" t="s">
        <v>626</v>
      </c>
      <c r="B691" t="s">
        <v>37</v>
      </c>
      <c r="C691">
        <v>36.9422</v>
      </c>
      <c r="D691">
        <v>-97.005799999999994</v>
      </c>
      <c r="E691">
        <v>0</v>
      </c>
      <c r="F691">
        <v>0.69718202089052095</v>
      </c>
      <c r="G691">
        <v>0</v>
      </c>
      <c r="H691">
        <v>0.59178481444325004</v>
      </c>
      <c r="I691">
        <v>0</v>
      </c>
      <c r="J691">
        <v>0.61314191841725796</v>
      </c>
      <c r="K691">
        <v>0</v>
      </c>
      <c r="L691">
        <v>0.89220568909799303</v>
      </c>
      <c r="S691" t="s">
        <v>1051</v>
      </c>
      <c r="T691" t="s">
        <v>37</v>
      </c>
      <c r="U691">
        <v>36.903100000000002</v>
      </c>
      <c r="V691">
        <v>-102.965</v>
      </c>
      <c r="W691">
        <v>-0.189319735321684</v>
      </c>
      <c r="X691">
        <v>1.9880533372384902E-3</v>
      </c>
      <c r="Y691">
        <v>-0.29639027979787702</v>
      </c>
      <c r="Z691">
        <v>2.7046514248485099E-3</v>
      </c>
      <c r="AA691">
        <v>0</v>
      </c>
      <c r="AB691">
        <v>0.137933022191493</v>
      </c>
      <c r="AC691">
        <v>-0.184793069153249</v>
      </c>
      <c r="AD691">
        <v>1.5343222281671801E-3</v>
      </c>
    </row>
    <row r="692" spans="1:30" ht="15" customHeight="1" x14ac:dyDescent="0.3">
      <c r="A692" t="s">
        <v>1055</v>
      </c>
      <c r="B692" t="s">
        <v>37</v>
      </c>
      <c r="C692">
        <v>36.121699999999997</v>
      </c>
      <c r="D692">
        <v>-98.314999999999998</v>
      </c>
      <c r="E692">
        <v>-0.23387096774193</v>
      </c>
      <c r="F692">
        <v>3.8625356704612299E-2</v>
      </c>
      <c r="G692">
        <v>0</v>
      </c>
      <c r="H692">
        <v>0.12380975297680299</v>
      </c>
      <c r="I692">
        <v>0</v>
      </c>
      <c r="J692">
        <v>0.34415981062054501</v>
      </c>
      <c r="K692">
        <v>-0.12855222734255001</v>
      </c>
      <c r="L692">
        <v>1.29512335078772E-2</v>
      </c>
      <c r="S692" t="s">
        <v>1052</v>
      </c>
      <c r="T692" t="s">
        <v>37</v>
      </c>
      <c r="U692">
        <v>35.8583</v>
      </c>
      <c r="V692">
        <v>-97.929400000000001</v>
      </c>
      <c r="W692">
        <v>-0.21188556067587799</v>
      </c>
      <c r="X692">
        <v>5.7618724731363501E-2</v>
      </c>
      <c r="Y692">
        <v>-0.21188556067587799</v>
      </c>
      <c r="Z692">
        <v>5.7618724731363501E-2</v>
      </c>
      <c r="AA692">
        <v>0</v>
      </c>
      <c r="AB692">
        <v>0.229964311708415</v>
      </c>
      <c r="AC692">
        <v>0</v>
      </c>
      <c r="AD692">
        <v>0.89089612023980602</v>
      </c>
    </row>
    <row r="693" spans="1:30" ht="15" customHeight="1" x14ac:dyDescent="0.3">
      <c r="A693" t="s">
        <v>627</v>
      </c>
      <c r="B693" t="s">
        <v>37</v>
      </c>
      <c r="C693">
        <v>35.4253</v>
      </c>
      <c r="D693">
        <v>-96.303299999999993</v>
      </c>
      <c r="E693">
        <v>0</v>
      </c>
      <c r="F693">
        <v>0.84543600611383896</v>
      </c>
      <c r="G693">
        <v>0</v>
      </c>
      <c r="H693">
        <v>0.58053131279302495</v>
      </c>
      <c r="I693">
        <v>-8.8286713286715203E-3</v>
      </c>
      <c r="J693">
        <v>9.4896452320203301E-2</v>
      </c>
      <c r="K693">
        <v>-0.23229895104894999</v>
      </c>
      <c r="L693" s="32" t="s">
        <v>1454</v>
      </c>
      <c r="S693" t="s">
        <v>1053</v>
      </c>
      <c r="T693" t="s">
        <v>37</v>
      </c>
      <c r="U693">
        <v>34.609699999999997</v>
      </c>
      <c r="V693">
        <v>-98.4572</v>
      </c>
      <c r="W693">
        <v>0</v>
      </c>
      <c r="X693">
        <v>0.51841373059704798</v>
      </c>
      <c r="Y693">
        <v>0</v>
      </c>
      <c r="Z693">
        <v>0.51841373059704798</v>
      </c>
      <c r="AA693">
        <v>0</v>
      </c>
      <c r="AB693">
        <v>0.89816633712920801</v>
      </c>
      <c r="AC693">
        <v>-0.12710655950220301</v>
      </c>
      <c r="AD693">
        <v>5.9409071420537002E-2</v>
      </c>
    </row>
    <row r="694" spans="1:30" ht="15" customHeight="1" x14ac:dyDescent="0.3">
      <c r="A694" t="s">
        <v>1056</v>
      </c>
      <c r="B694" t="s">
        <v>37</v>
      </c>
      <c r="C694">
        <v>35.623899999999999</v>
      </c>
      <c r="D694">
        <v>-96.025000000000006</v>
      </c>
      <c r="E694">
        <v>0</v>
      </c>
      <c r="F694">
        <v>0.98660113108634695</v>
      </c>
      <c r="G694">
        <v>0</v>
      </c>
      <c r="H694">
        <v>0.77494966912306196</v>
      </c>
      <c r="I694">
        <v>0</v>
      </c>
      <c r="J694">
        <v>0.97965148144843806</v>
      </c>
      <c r="K694">
        <v>0</v>
      </c>
      <c r="L694">
        <v>0.30610683397828797</v>
      </c>
      <c r="S694" t="s">
        <v>1054</v>
      </c>
      <c r="T694" t="s">
        <v>37</v>
      </c>
      <c r="U694">
        <v>34.891100000000002</v>
      </c>
      <c r="V694">
        <v>-99.5017</v>
      </c>
      <c r="W694">
        <v>-0.24395161290322701</v>
      </c>
      <c r="X694">
        <v>5.2331160312715098E-2</v>
      </c>
      <c r="Y694">
        <v>-0.19988479262672701</v>
      </c>
      <c r="Z694">
        <v>5.9675842246156102E-2</v>
      </c>
      <c r="AA694">
        <v>0</v>
      </c>
      <c r="AB694">
        <v>0.242623800524123</v>
      </c>
      <c r="AC694">
        <v>0</v>
      </c>
      <c r="AD694">
        <v>0.62873439840224898</v>
      </c>
    </row>
    <row r="695" spans="1:30" ht="15" customHeight="1" x14ac:dyDescent="0.3">
      <c r="A695" t="s">
        <v>1057</v>
      </c>
      <c r="B695" t="s">
        <v>37</v>
      </c>
      <c r="C695">
        <v>34.725299999999997</v>
      </c>
      <c r="D695">
        <v>-97.281400000000005</v>
      </c>
      <c r="E695">
        <v>-0.20886136712749201</v>
      </c>
      <c r="F695">
        <v>7.4892446040402794E-2</v>
      </c>
      <c r="G695">
        <v>-0.20886136712749201</v>
      </c>
      <c r="H695">
        <v>7.4892446040402794E-2</v>
      </c>
      <c r="I695">
        <v>0</v>
      </c>
      <c r="J695">
        <v>0.80286631282392096</v>
      </c>
      <c r="K695">
        <v>0</v>
      </c>
      <c r="L695">
        <v>0.35435241055530198</v>
      </c>
      <c r="S695" t="s">
        <v>622</v>
      </c>
      <c r="T695" t="s">
        <v>37</v>
      </c>
      <c r="U695">
        <v>35.505000000000003</v>
      </c>
      <c r="V695">
        <v>-96.977199999999996</v>
      </c>
      <c r="W695">
        <v>0</v>
      </c>
      <c r="X695">
        <v>0.220049287333831</v>
      </c>
      <c r="Y695">
        <v>-0.18450858604311299</v>
      </c>
      <c r="Z695">
        <v>7.76727524309197E-2</v>
      </c>
      <c r="AA695">
        <v>0</v>
      </c>
      <c r="AB695">
        <v>0.109506200382845</v>
      </c>
      <c r="AC695">
        <v>0</v>
      </c>
      <c r="AD695">
        <v>0.64474616879062496</v>
      </c>
    </row>
    <row r="696" spans="1:30" ht="15" customHeight="1" x14ac:dyDescent="0.3">
      <c r="A696" t="s">
        <v>628</v>
      </c>
      <c r="B696" t="s">
        <v>37</v>
      </c>
      <c r="C696">
        <v>36.669199999999996</v>
      </c>
      <c r="D696">
        <v>-96.347200000000001</v>
      </c>
      <c r="E696">
        <v>0</v>
      </c>
      <c r="F696">
        <v>0.42136271569865702</v>
      </c>
      <c r="G696">
        <v>0</v>
      </c>
      <c r="H696">
        <v>0.24472423124239601</v>
      </c>
      <c r="I696">
        <v>0</v>
      </c>
      <c r="J696">
        <v>0.122030013681361</v>
      </c>
      <c r="K696">
        <v>-0.13584483997126601</v>
      </c>
      <c r="L696">
        <v>4.1901944625144204E-3</v>
      </c>
      <c r="S696" t="s">
        <v>623</v>
      </c>
      <c r="T696" t="s">
        <v>37</v>
      </c>
      <c r="U696">
        <v>36.883299999999998</v>
      </c>
      <c r="V696">
        <v>-94.883300000000006</v>
      </c>
      <c r="W696">
        <v>-0.139122304320873</v>
      </c>
      <c r="X696">
        <v>5.5537765337786302E-2</v>
      </c>
      <c r="Y696">
        <v>-0.28776908501888399</v>
      </c>
      <c r="Z696">
        <v>8.7840751968128496E-3</v>
      </c>
      <c r="AA696">
        <v>0</v>
      </c>
      <c r="AB696">
        <v>0.99392025222411695</v>
      </c>
      <c r="AC696">
        <v>0</v>
      </c>
      <c r="AD696">
        <v>0.16561546343848199</v>
      </c>
    </row>
    <row r="697" spans="1:30" ht="15" customHeight="1" x14ac:dyDescent="0.3">
      <c r="A697" t="s">
        <v>1058</v>
      </c>
      <c r="B697" t="s">
        <v>37</v>
      </c>
      <c r="C697">
        <v>36.288600000000002</v>
      </c>
      <c r="D697">
        <v>-97.289699999999996</v>
      </c>
      <c r="E697">
        <v>0</v>
      </c>
      <c r="F697">
        <v>0.766862988755174</v>
      </c>
      <c r="G697">
        <v>0</v>
      </c>
      <c r="H697">
        <v>0.75514604740837998</v>
      </c>
      <c r="I697">
        <v>0</v>
      </c>
      <c r="J697">
        <v>0.660542046707983</v>
      </c>
      <c r="K697">
        <v>0</v>
      </c>
      <c r="L697">
        <v>0.75608721197566997</v>
      </c>
      <c r="S697" t="s">
        <v>624</v>
      </c>
      <c r="T697" t="s">
        <v>37</v>
      </c>
      <c r="U697">
        <v>35.778100000000002</v>
      </c>
      <c r="V697">
        <v>-95.3339</v>
      </c>
      <c r="W697">
        <v>0</v>
      </c>
      <c r="X697">
        <v>0.65433769790546803</v>
      </c>
      <c r="Y697">
        <v>0</v>
      </c>
      <c r="Z697">
        <v>0.68553553118870802</v>
      </c>
      <c r="AA697">
        <v>0</v>
      </c>
      <c r="AB697">
        <v>0.92802606727423098</v>
      </c>
      <c r="AC697">
        <v>0</v>
      </c>
      <c r="AD697">
        <v>0.50548375442232996</v>
      </c>
    </row>
    <row r="698" spans="1:30" ht="15" customHeight="1" x14ac:dyDescent="0.3">
      <c r="A698" t="s">
        <v>1059</v>
      </c>
      <c r="B698" t="s">
        <v>37</v>
      </c>
      <c r="C698">
        <v>36.1175</v>
      </c>
      <c r="D698">
        <v>-97.094999999999999</v>
      </c>
      <c r="E698">
        <v>0</v>
      </c>
      <c r="F698">
        <v>0.75507560389193595</v>
      </c>
      <c r="G698">
        <v>0</v>
      </c>
      <c r="H698">
        <v>0.68223275438548403</v>
      </c>
      <c r="I698">
        <v>0</v>
      </c>
      <c r="J698">
        <v>0.62372244690373202</v>
      </c>
      <c r="K698">
        <v>0</v>
      </c>
      <c r="L698">
        <v>0.47806835010611698</v>
      </c>
      <c r="S698" t="s">
        <v>625</v>
      </c>
      <c r="T698" t="s">
        <v>37</v>
      </c>
      <c r="U698">
        <v>36.228299999999997</v>
      </c>
      <c r="V698">
        <v>-99.17</v>
      </c>
      <c r="W698">
        <v>0</v>
      </c>
      <c r="X698">
        <v>0.128031332785811</v>
      </c>
      <c r="Y698">
        <v>0</v>
      </c>
      <c r="Z698">
        <v>0.128031332785811</v>
      </c>
      <c r="AA698">
        <v>0</v>
      </c>
      <c r="AB698">
        <v>0.211998426646404</v>
      </c>
      <c r="AC698">
        <v>0</v>
      </c>
      <c r="AD698">
        <v>0.257824656978416</v>
      </c>
    </row>
    <row r="699" spans="1:30" ht="15" customHeight="1" x14ac:dyDescent="0.3">
      <c r="A699" t="s">
        <v>1060</v>
      </c>
      <c r="B699" t="s">
        <v>37</v>
      </c>
      <c r="C699">
        <v>35.936900000000001</v>
      </c>
      <c r="D699">
        <v>-94.964399999999998</v>
      </c>
      <c r="E699">
        <v>-0.19055293136982601</v>
      </c>
      <c r="F699">
        <v>2.7930816824415301E-2</v>
      </c>
      <c r="G699">
        <v>-0.27929980550153</v>
      </c>
      <c r="H699">
        <v>3.7810492386650602E-2</v>
      </c>
      <c r="I699">
        <v>0</v>
      </c>
      <c r="J699">
        <v>0.81027793140232796</v>
      </c>
      <c r="K699">
        <v>-0.15554320644623501</v>
      </c>
      <c r="L699">
        <v>1.33013495410245E-2</v>
      </c>
      <c r="S699" t="s">
        <v>626</v>
      </c>
      <c r="T699" t="s">
        <v>37</v>
      </c>
      <c r="U699">
        <v>36.9422</v>
      </c>
      <c r="V699">
        <v>-97.005799999999994</v>
      </c>
      <c r="W699">
        <v>0</v>
      </c>
      <c r="X699">
        <v>0.69718202089052195</v>
      </c>
      <c r="Y699">
        <v>0</v>
      </c>
      <c r="Z699">
        <v>0.59178481444325004</v>
      </c>
      <c r="AA699">
        <v>0</v>
      </c>
      <c r="AB699">
        <v>0.61314191841725796</v>
      </c>
      <c r="AC699">
        <v>0</v>
      </c>
      <c r="AD699">
        <v>0.89220568909799303</v>
      </c>
    </row>
    <row r="700" spans="1:30" ht="15" customHeight="1" x14ac:dyDescent="0.3">
      <c r="A700" t="s">
        <v>1061</v>
      </c>
      <c r="B700" t="s">
        <v>37</v>
      </c>
      <c r="C700">
        <v>34.174700000000001</v>
      </c>
      <c r="D700">
        <v>-97.996399999999994</v>
      </c>
      <c r="E700">
        <v>-0.32617662612374598</v>
      </c>
      <c r="F700">
        <v>1.8527483755410201E-2</v>
      </c>
      <c r="G700">
        <v>-0.27699629825489402</v>
      </c>
      <c r="H700">
        <v>3.2554928337529897E-2</v>
      </c>
      <c r="I700">
        <v>0</v>
      </c>
      <c r="J700">
        <v>0.94296804606572204</v>
      </c>
      <c r="K700">
        <v>-0.17149656266525601</v>
      </c>
      <c r="L700">
        <v>1.22549542327655E-2</v>
      </c>
      <c r="S700" t="s">
        <v>1055</v>
      </c>
      <c r="T700" t="s">
        <v>37</v>
      </c>
      <c r="U700">
        <v>36.121699999999997</v>
      </c>
      <c r="V700">
        <v>-98.314999999999998</v>
      </c>
      <c r="W700">
        <v>-0.233870967741931</v>
      </c>
      <c r="X700">
        <v>3.8625356704612201E-2</v>
      </c>
      <c r="Y700">
        <v>0</v>
      </c>
      <c r="Z700">
        <v>0.12380975297680299</v>
      </c>
      <c r="AA700">
        <v>0</v>
      </c>
      <c r="AB700">
        <v>0.34415981062054402</v>
      </c>
      <c r="AC700">
        <v>-0.12855222734255001</v>
      </c>
      <c r="AD700">
        <v>1.29512335078772E-2</v>
      </c>
    </row>
    <row r="701" spans="1:30" ht="15" customHeight="1" x14ac:dyDescent="0.3">
      <c r="A701" t="s">
        <v>1062</v>
      </c>
      <c r="B701" t="s">
        <v>37</v>
      </c>
      <c r="C701">
        <v>35.520000000000003</v>
      </c>
      <c r="D701">
        <v>-98.698599999999999</v>
      </c>
      <c r="E701">
        <v>0</v>
      </c>
      <c r="F701">
        <v>0.144795021653155</v>
      </c>
      <c r="G701">
        <v>0</v>
      </c>
      <c r="H701">
        <v>0.144795021653155</v>
      </c>
      <c r="I701">
        <v>0</v>
      </c>
      <c r="J701">
        <v>0.80528654774869901</v>
      </c>
      <c r="K701">
        <v>0</v>
      </c>
      <c r="L701">
        <v>0.21796476669759901</v>
      </c>
      <c r="S701" t="s">
        <v>627</v>
      </c>
      <c r="T701" t="s">
        <v>37</v>
      </c>
      <c r="U701">
        <v>35.4253</v>
      </c>
      <c r="V701">
        <v>-96.303299999999993</v>
      </c>
      <c r="W701">
        <v>0</v>
      </c>
      <c r="X701">
        <v>0.84543600611383896</v>
      </c>
      <c r="Y701">
        <v>0</v>
      </c>
      <c r="Z701">
        <v>0.58053131279302495</v>
      </c>
      <c r="AA701">
        <v>-8.8286713286715203E-3</v>
      </c>
      <c r="AB701">
        <v>9.4896452320203301E-2</v>
      </c>
      <c r="AC701">
        <v>-0.23229895104894999</v>
      </c>
      <c r="AD701" s="7">
        <v>7.5013042996832706E-5</v>
      </c>
    </row>
    <row r="702" spans="1:30" ht="15" customHeight="1" x14ac:dyDescent="0.3">
      <c r="A702" t="s">
        <v>1063</v>
      </c>
      <c r="B702" t="s">
        <v>37</v>
      </c>
      <c r="C702">
        <v>35.481400000000001</v>
      </c>
      <c r="D702">
        <v>-95.203900000000004</v>
      </c>
      <c r="E702">
        <v>0</v>
      </c>
      <c r="F702">
        <v>0.3505739005181</v>
      </c>
      <c r="G702">
        <v>0</v>
      </c>
      <c r="H702">
        <v>0.63142415801859797</v>
      </c>
      <c r="I702">
        <v>0</v>
      </c>
      <c r="J702">
        <v>0.54228482844468595</v>
      </c>
      <c r="K702">
        <v>0</v>
      </c>
      <c r="L702">
        <v>0.88437698318133495</v>
      </c>
      <c r="S702" t="s">
        <v>1056</v>
      </c>
      <c r="T702" t="s">
        <v>37</v>
      </c>
      <c r="U702">
        <v>35.623899999999999</v>
      </c>
      <c r="V702">
        <v>-96.025000000000006</v>
      </c>
      <c r="W702">
        <v>0</v>
      </c>
      <c r="X702">
        <v>0.98660113108634695</v>
      </c>
      <c r="Y702">
        <v>0</v>
      </c>
      <c r="Z702">
        <v>0.77494966912306196</v>
      </c>
      <c r="AA702">
        <v>0</v>
      </c>
      <c r="AB702">
        <v>0.97965148144843806</v>
      </c>
      <c r="AC702">
        <v>0</v>
      </c>
      <c r="AD702">
        <v>0.30610683397828797</v>
      </c>
    </row>
    <row r="703" spans="1:30" ht="15" customHeight="1" x14ac:dyDescent="0.3">
      <c r="A703" t="s">
        <v>629</v>
      </c>
      <c r="B703" t="s">
        <v>38</v>
      </c>
      <c r="C703">
        <v>42.213099999999997</v>
      </c>
      <c r="D703">
        <v>-122.71469999999999</v>
      </c>
      <c r="E703">
        <v>4.0300751879699198E-2</v>
      </c>
      <c r="F703">
        <v>4.9431274898062297E-3</v>
      </c>
      <c r="G703">
        <v>0.21528366370471699</v>
      </c>
      <c r="H703" s="32" t="s">
        <v>1455</v>
      </c>
      <c r="I703">
        <v>0</v>
      </c>
      <c r="J703">
        <v>0.98560227504378894</v>
      </c>
      <c r="K703">
        <v>0.103075871496924</v>
      </c>
      <c r="L703">
        <v>7.1169313070335694E-2</v>
      </c>
      <c r="S703" t="s">
        <v>1057</v>
      </c>
      <c r="T703" t="s">
        <v>37</v>
      </c>
      <c r="U703">
        <v>34.725299999999997</v>
      </c>
      <c r="V703">
        <v>-97.281400000000005</v>
      </c>
      <c r="W703">
        <v>-0.20886136712749201</v>
      </c>
      <c r="X703">
        <v>7.4892446040402696E-2</v>
      </c>
      <c r="Y703">
        <v>-0.20886136712749201</v>
      </c>
      <c r="Z703">
        <v>7.4892446040402696E-2</v>
      </c>
      <c r="AA703">
        <v>0</v>
      </c>
      <c r="AB703">
        <v>0.80286631282392096</v>
      </c>
      <c r="AC703">
        <v>0</v>
      </c>
      <c r="AD703">
        <v>0.35435241055530198</v>
      </c>
    </row>
    <row r="704" spans="1:30" ht="15" customHeight="1" x14ac:dyDescent="0.3">
      <c r="A704" t="s">
        <v>630</v>
      </c>
      <c r="B704" t="s">
        <v>38</v>
      </c>
      <c r="C704">
        <v>44.056899999999999</v>
      </c>
      <c r="D704">
        <v>-121.285</v>
      </c>
      <c r="E704">
        <v>1.2358168147641801E-2</v>
      </c>
      <c r="F704">
        <v>3.7184205913868501E-3</v>
      </c>
      <c r="G704">
        <v>0.113178400546822</v>
      </c>
      <c r="H704">
        <v>9.9623629235146508E-3</v>
      </c>
      <c r="I704">
        <v>-5.9603554340396298E-2</v>
      </c>
      <c r="J704">
        <v>4.2576977622303203E-4</v>
      </c>
      <c r="K704">
        <v>-0.240218728639781</v>
      </c>
      <c r="L704" s="32" t="s">
        <v>1456</v>
      </c>
      <c r="S704" t="s">
        <v>628</v>
      </c>
      <c r="T704" t="s">
        <v>37</v>
      </c>
      <c r="U704">
        <v>36.669199999999996</v>
      </c>
      <c r="V704">
        <v>-96.347200000000001</v>
      </c>
      <c r="W704">
        <v>0</v>
      </c>
      <c r="X704">
        <v>0.42136271569865602</v>
      </c>
      <c r="Y704">
        <v>0</v>
      </c>
      <c r="Z704">
        <v>0.24472423124239601</v>
      </c>
      <c r="AA704">
        <v>0</v>
      </c>
      <c r="AB704">
        <v>0.122030013681361</v>
      </c>
      <c r="AC704">
        <v>-0.13584483997126601</v>
      </c>
      <c r="AD704">
        <v>4.1901944625144204E-3</v>
      </c>
    </row>
    <row r="705" spans="1:30" ht="15" customHeight="1" x14ac:dyDescent="0.3">
      <c r="A705" t="s">
        <v>1457</v>
      </c>
      <c r="B705" t="s">
        <v>38</v>
      </c>
      <c r="C705">
        <v>42.046399999999998</v>
      </c>
      <c r="D705">
        <v>-124.2878</v>
      </c>
      <c r="E705">
        <v>0</v>
      </c>
      <c r="F705">
        <v>0.30297454172115501</v>
      </c>
      <c r="G705">
        <v>0</v>
      </c>
      <c r="H705">
        <v>0.45556313661619102</v>
      </c>
      <c r="I705">
        <v>0</v>
      </c>
      <c r="J705">
        <v>0</v>
      </c>
      <c r="K705">
        <v>-0.30529387671513403</v>
      </c>
      <c r="L705" s="32" t="s">
        <v>1458</v>
      </c>
      <c r="S705" t="s">
        <v>1058</v>
      </c>
      <c r="T705" t="s">
        <v>37</v>
      </c>
      <c r="U705">
        <v>36.288600000000002</v>
      </c>
      <c r="V705">
        <v>-97.289699999999996</v>
      </c>
      <c r="W705">
        <v>0</v>
      </c>
      <c r="X705">
        <v>0.766862988755174</v>
      </c>
      <c r="Y705">
        <v>0</v>
      </c>
      <c r="Z705">
        <v>0.75514604740837998</v>
      </c>
      <c r="AA705">
        <v>0</v>
      </c>
      <c r="AB705">
        <v>0.660542046707984</v>
      </c>
      <c r="AC705">
        <v>0</v>
      </c>
      <c r="AD705">
        <v>0.75608721197566997</v>
      </c>
    </row>
    <row r="706" spans="1:30" ht="15" customHeight="1" x14ac:dyDescent="0.3">
      <c r="A706" t="s">
        <v>631</v>
      </c>
      <c r="B706" t="s">
        <v>38</v>
      </c>
      <c r="C706">
        <v>44.391399999999997</v>
      </c>
      <c r="D706">
        <v>-122.4811</v>
      </c>
      <c r="E706">
        <v>-1.82255244755242E-2</v>
      </c>
      <c r="F706">
        <v>5.7704114560596098E-3</v>
      </c>
      <c r="G706">
        <v>-0.147027972027968</v>
      </c>
      <c r="H706">
        <v>2.7031911553335401E-2</v>
      </c>
      <c r="I706">
        <v>0</v>
      </c>
      <c r="J706">
        <v>0.84468610246451903</v>
      </c>
      <c r="K706">
        <v>-0.14951923076923301</v>
      </c>
      <c r="L706">
        <v>1.8762385388312399E-2</v>
      </c>
      <c r="S706" t="s">
        <v>1059</v>
      </c>
      <c r="T706" t="s">
        <v>37</v>
      </c>
      <c r="U706">
        <v>36.1175</v>
      </c>
      <c r="V706">
        <v>-97.094999999999999</v>
      </c>
      <c r="W706">
        <v>0</v>
      </c>
      <c r="X706">
        <v>0.75507560389193595</v>
      </c>
      <c r="Y706">
        <v>0</v>
      </c>
      <c r="Z706">
        <v>0.68223275438548403</v>
      </c>
      <c r="AA706">
        <v>0</v>
      </c>
      <c r="AB706">
        <v>0.62372244690373202</v>
      </c>
      <c r="AC706">
        <v>0</v>
      </c>
      <c r="AD706">
        <v>0.47806835010611698</v>
      </c>
    </row>
    <row r="707" spans="1:30" ht="15" customHeight="1" x14ac:dyDescent="0.3">
      <c r="A707" t="s">
        <v>632</v>
      </c>
      <c r="B707" t="s">
        <v>38</v>
      </c>
      <c r="C707">
        <v>45.2408</v>
      </c>
      <c r="D707">
        <v>-120.1789</v>
      </c>
      <c r="E707">
        <v>0</v>
      </c>
      <c r="F707">
        <v>0.29266471147211498</v>
      </c>
      <c r="G707">
        <v>0.100463651474062</v>
      </c>
      <c r="H707">
        <v>3.9260799749556902E-2</v>
      </c>
      <c r="I707">
        <v>-5.4378444580526597E-2</v>
      </c>
      <c r="J707">
        <v>1.5444301691075199E-2</v>
      </c>
      <c r="K707">
        <v>-0.16952147668620399</v>
      </c>
      <c r="L707">
        <v>8.7341846429397907E-3</v>
      </c>
      <c r="S707" t="s">
        <v>1060</v>
      </c>
      <c r="T707" t="s">
        <v>37</v>
      </c>
      <c r="U707">
        <v>35.936900000000001</v>
      </c>
      <c r="V707">
        <v>-94.964399999999998</v>
      </c>
      <c r="W707">
        <v>-0.19055293136982601</v>
      </c>
      <c r="X707">
        <v>2.7930816824415401E-2</v>
      </c>
      <c r="Y707">
        <v>-0.279299805501529</v>
      </c>
      <c r="Z707">
        <v>3.7810492386650602E-2</v>
      </c>
      <c r="AA707">
        <v>0</v>
      </c>
      <c r="AB707">
        <v>0.81027793140232796</v>
      </c>
      <c r="AC707">
        <v>-0.15554320644623501</v>
      </c>
      <c r="AD707">
        <v>1.3301349541024601E-2</v>
      </c>
    </row>
    <row r="708" spans="1:30" ht="15" customHeight="1" x14ac:dyDescent="0.3">
      <c r="A708" t="s">
        <v>633</v>
      </c>
      <c r="B708" t="s">
        <v>38</v>
      </c>
      <c r="C708">
        <v>44.6342</v>
      </c>
      <c r="D708">
        <v>-123.19</v>
      </c>
      <c r="E708">
        <v>1.59671907040328E-2</v>
      </c>
      <c r="F708">
        <v>2.4281483386211701E-2</v>
      </c>
      <c r="G708">
        <v>0.16887218045112701</v>
      </c>
      <c r="H708" s="32" t="s">
        <v>1459</v>
      </c>
      <c r="I708">
        <v>0</v>
      </c>
      <c r="J708">
        <v>0.248709950695888</v>
      </c>
      <c r="K708">
        <v>0</v>
      </c>
      <c r="L708">
        <v>0.90771282006395304</v>
      </c>
      <c r="S708" t="s">
        <v>1061</v>
      </c>
      <c r="T708" t="s">
        <v>37</v>
      </c>
      <c r="U708">
        <v>34.174700000000001</v>
      </c>
      <c r="V708">
        <v>-97.996399999999994</v>
      </c>
      <c r="W708">
        <v>-0.32617662612374598</v>
      </c>
      <c r="X708">
        <v>1.8527483755410301E-2</v>
      </c>
      <c r="Y708">
        <v>-0.27699629825489402</v>
      </c>
      <c r="Z708">
        <v>3.2554928337530001E-2</v>
      </c>
      <c r="AA708">
        <v>0</v>
      </c>
      <c r="AB708">
        <v>0.94296804606572104</v>
      </c>
      <c r="AC708">
        <v>-0.17149656266525601</v>
      </c>
      <c r="AD708">
        <v>1.22549542327655E-2</v>
      </c>
    </row>
    <row r="709" spans="1:30" ht="15" customHeight="1" x14ac:dyDescent="0.3">
      <c r="A709" t="s">
        <v>634</v>
      </c>
      <c r="B709" t="s">
        <v>38</v>
      </c>
      <c r="C709">
        <v>43.791699999999999</v>
      </c>
      <c r="D709">
        <v>-123.0275</v>
      </c>
      <c r="E709">
        <v>0</v>
      </c>
      <c r="F709">
        <v>0.172403882245414</v>
      </c>
      <c r="G709">
        <v>0.119797874009997</v>
      </c>
      <c r="H709">
        <v>1.05592920050981E-2</v>
      </c>
      <c r="I709">
        <v>-5.7718095776767104E-3</v>
      </c>
      <c r="J709">
        <v>5.62750886921475E-2</v>
      </c>
      <c r="K709">
        <v>-0.11120037168309301</v>
      </c>
      <c r="L709">
        <v>4.8821704911094402E-2</v>
      </c>
      <c r="S709" t="s">
        <v>1062</v>
      </c>
      <c r="T709" t="s">
        <v>37</v>
      </c>
      <c r="U709">
        <v>35.520000000000003</v>
      </c>
      <c r="V709">
        <v>-98.698599999999999</v>
      </c>
      <c r="W709">
        <v>0</v>
      </c>
      <c r="X709">
        <v>0.144795021653155</v>
      </c>
      <c r="Y709">
        <v>0</v>
      </c>
      <c r="Z709">
        <v>0.144795021653155</v>
      </c>
      <c r="AA709">
        <v>0</v>
      </c>
      <c r="AB709">
        <v>0.80528654774869901</v>
      </c>
      <c r="AC709">
        <v>0</v>
      </c>
      <c r="AD709">
        <v>0.21796476669759901</v>
      </c>
    </row>
    <row r="710" spans="1:30" ht="15" customHeight="1" x14ac:dyDescent="0.3">
      <c r="A710" t="s">
        <v>635</v>
      </c>
      <c r="B710" t="s">
        <v>38</v>
      </c>
      <c r="C710">
        <v>42.897799999999997</v>
      </c>
      <c r="D710">
        <v>-122.1339</v>
      </c>
      <c r="E710">
        <v>0</v>
      </c>
      <c r="F710">
        <v>0</v>
      </c>
      <c r="G710">
        <v>0</v>
      </c>
      <c r="H710">
        <v>0.11541096156797399</v>
      </c>
      <c r="I710">
        <v>-4.63431305536567E-2</v>
      </c>
      <c r="J710">
        <v>7.4190009252034705E-4</v>
      </c>
      <c r="K710">
        <v>-0.14735475051264499</v>
      </c>
      <c r="L710" s="32" t="s">
        <v>1460</v>
      </c>
      <c r="S710" t="s">
        <v>1063</v>
      </c>
      <c r="T710" t="s">
        <v>37</v>
      </c>
      <c r="U710">
        <v>35.481400000000001</v>
      </c>
      <c r="V710">
        <v>-95.203900000000004</v>
      </c>
      <c r="W710">
        <v>0</v>
      </c>
      <c r="X710">
        <v>0.350573900518099</v>
      </c>
      <c r="Y710">
        <v>0</v>
      </c>
      <c r="Z710">
        <v>0.63142415801859797</v>
      </c>
      <c r="AA710">
        <v>0</v>
      </c>
      <c r="AB710">
        <v>0.54228482844468595</v>
      </c>
      <c r="AC710">
        <v>0</v>
      </c>
      <c r="AD710">
        <v>0.88437698318133495</v>
      </c>
    </row>
    <row r="711" spans="1:30" ht="15" customHeight="1" x14ac:dyDescent="0.3">
      <c r="A711" t="s">
        <v>636</v>
      </c>
      <c r="B711" t="s">
        <v>38</v>
      </c>
      <c r="C711">
        <v>43.659199999999998</v>
      </c>
      <c r="D711">
        <v>-123.325</v>
      </c>
      <c r="E711">
        <v>2.6693551622825301E-2</v>
      </c>
      <c r="F711">
        <v>1.48057762196174E-2</v>
      </c>
      <c r="G711">
        <v>0.121138252619163</v>
      </c>
      <c r="H711">
        <v>6.6330498379478398E-3</v>
      </c>
      <c r="I711">
        <v>0</v>
      </c>
      <c r="J711">
        <v>0.29136134403717801</v>
      </c>
      <c r="K711">
        <v>-0.160849836139043</v>
      </c>
      <c r="L711">
        <v>7.30109177745281E-4</v>
      </c>
      <c r="S711" t="s">
        <v>629</v>
      </c>
      <c r="T711" t="s">
        <v>38</v>
      </c>
      <c r="U711">
        <v>42.213099999999997</v>
      </c>
      <c r="V711">
        <v>-122.71469999999999</v>
      </c>
      <c r="W711">
        <v>3.3290139454522999E-2</v>
      </c>
      <c r="X711">
        <v>2.63053017510325E-2</v>
      </c>
      <c r="Y711">
        <v>0.18018018018018001</v>
      </c>
      <c r="Z711">
        <v>4.33234980405207E-4</v>
      </c>
      <c r="AA711">
        <v>0</v>
      </c>
      <c r="AB711">
        <v>0.90276093569832305</v>
      </c>
      <c r="AC711">
        <v>0.10128964581019401</v>
      </c>
      <c r="AD711">
        <v>9.6040340118683704E-2</v>
      </c>
    </row>
    <row r="712" spans="1:30" ht="15" customHeight="1" x14ac:dyDescent="0.3">
      <c r="A712" t="s">
        <v>637</v>
      </c>
      <c r="B712" t="s">
        <v>38</v>
      </c>
      <c r="C712">
        <v>45.453899999999997</v>
      </c>
      <c r="D712">
        <v>-121.13030000000001</v>
      </c>
      <c r="E712">
        <v>5.0482879719051799E-2</v>
      </c>
      <c r="F712">
        <v>4.3038326748910401E-2</v>
      </c>
      <c r="G712">
        <v>0.13189400590629799</v>
      </c>
      <c r="H712">
        <v>3.8442250486311801E-2</v>
      </c>
      <c r="I712">
        <v>-5.3515843243675101E-2</v>
      </c>
      <c r="J712">
        <v>7.9488379374216996E-3</v>
      </c>
      <c r="K712">
        <v>-0.19187485034719501</v>
      </c>
      <c r="L712">
        <v>3.19213101666125E-3</v>
      </c>
      <c r="S712" t="s">
        <v>630</v>
      </c>
      <c r="T712" t="s">
        <v>38</v>
      </c>
      <c r="U712">
        <v>44.056899999999999</v>
      </c>
      <c r="V712">
        <v>-121.285</v>
      </c>
      <c r="W712">
        <v>5.67690978649884E-3</v>
      </c>
      <c r="X712">
        <v>5.9811881960608597E-2</v>
      </c>
      <c r="Y712">
        <v>0.110761446377885</v>
      </c>
      <c r="Z712">
        <v>1.18076587282818E-2</v>
      </c>
      <c r="AA712">
        <v>-5.8496853017401103E-2</v>
      </c>
      <c r="AB712">
        <v>1.3110324850552199E-3</v>
      </c>
      <c r="AC712">
        <v>-0.22976058250030901</v>
      </c>
      <c r="AD712" s="7">
        <v>7.7687595451354094E-6</v>
      </c>
    </row>
    <row r="713" spans="1:30" ht="15" customHeight="1" x14ac:dyDescent="0.3">
      <c r="A713" t="s">
        <v>638</v>
      </c>
      <c r="B713" t="s">
        <v>38</v>
      </c>
      <c r="C713">
        <v>45.524700000000003</v>
      </c>
      <c r="D713">
        <v>-123.10250000000001</v>
      </c>
      <c r="E713">
        <v>0</v>
      </c>
      <c r="F713">
        <v>0.23734029567418799</v>
      </c>
      <c r="G713">
        <v>0</v>
      </c>
      <c r="H713">
        <v>0.33413226110640398</v>
      </c>
      <c r="I713">
        <v>-5.0307587149692103E-3</v>
      </c>
      <c r="J713">
        <v>5.6400892689862897E-2</v>
      </c>
      <c r="K713">
        <v>0</v>
      </c>
      <c r="L713">
        <v>0.84218459514799504</v>
      </c>
      <c r="S713" t="s">
        <v>631</v>
      </c>
      <c r="T713" t="s">
        <v>38</v>
      </c>
      <c r="U713">
        <v>44.391399999999997</v>
      </c>
      <c r="V713">
        <v>-122.4811</v>
      </c>
      <c r="W713">
        <v>-1.82255244755242E-2</v>
      </c>
      <c r="X713">
        <v>5.7704114560596098E-3</v>
      </c>
      <c r="Y713">
        <v>-0.147027972027968</v>
      </c>
      <c r="Z713">
        <v>2.7031911553335401E-2</v>
      </c>
      <c r="AA713">
        <v>0</v>
      </c>
      <c r="AB713">
        <v>0.84468610246451903</v>
      </c>
      <c r="AC713">
        <v>-0.14951923076923301</v>
      </c>
      <c r="AD713">
        <v>1.8762385388312399E-2</v>
      </c>
    </row>
    <row r="714" spans="1:30" ht="15" customHeight="1" x14ac:dyDescent="0.3">
      <c r="A714" t="s">
        <v>639</v>
      </c>
      <c r="B714" t="s">
        <v>38</v>
      </c>
      <c r="C714">
        <v>42.423900000000003</v>
      </c>
      <c r="D714">
        <v>-123.3219</v>
      </c>
      <c r="E714">
        <v>9.0526315789473594E-2</v>
      </c>
      <c r="F714">
        <v>1.22530034081005E-2</v>
      </c>
      <c r="G714">
        <v>0.13063568010936399</v>
      </c>
      <c r="H714">
        <v>1.70981319855039E-2</v>
      </c>
      <c r="I714">
        <v>0</v>
      </c>
      <c r="J714">
        <v>0.54187424711985499</v>
      </c>
      <c r="K714">
        <v>-0.13011619958988399</v>
      </c>
      <c r="L714">
        <v>1.03711420645982E-2</v>
      </c>
      <c r="S714" t="s">
        <v>632</v>
      </c>
      <c r="T714" t="s">
        <v>38</v>
      </c>
      <c r="U714">
        <v>45.2408</v>
      </c>
      <c r="V714">
        <v>-120.1789</v>
      </c>
      <c r="W714">
        <v>0</v>
      </c>
      <c r="X714">
        <v>0.29266471147211498</v>
      </c>
      <c r="Y714">
        <v>0.100463651474062</v>
      </c>
      <c r="Z714">
        <v>3.9260799749556902E-2</v>
      </c>
      <c r="AA714">
        <v>-5.43784445805265E-2</v>
      </c>
      <c r="AB714">
        <v>1.5444301691075199E-2</v>
      </c>
      <c r="AC714">
        <v>-0.16952147668620399</v>
      </c>
      <c r="AD714">
        <v>8.7341846429398393E-3</v>
      </c>
    </row>
    <row r="715" spans="1:30" ht="15" customHeight="1" x14ac:dyDescent="0.3">
      <c r="A715" t="s">
        <v>640</v>
      </c>
      <c r="B715" t="s">
        <v>38</v>
      </c>
      <c r="C715">
        <v>45.448599999999999</v>
      </c>
      <c r="D715">
        <v>-122.15470000000001</v>
      </c>
      <c r="E715">
        <v>0</v>
      </c>
      <c r="F715">
        <v>0.28375512751382198</v>
      </c>
      <c r="G715">
        <v>0</v>
      </c>
      <c r="H715">
        <v>0.99017848094831296</v>
      </c>
      <c r="I715">
        <v>0</v>
      </c>
      <c r="J715">
        <v>0.11642617639705299</v>
      </c>
      <c r="K715">
        <v>-0.36153110047846898</v>
      </c>
      <c r="L715" s="32" t="s">
        <v>1461</v>
      </c>
      <c r="S715" t="s">
        <v>633</v>
      </c>
      <c r="T715" t="s">
        <v>38</v>
      </c>
      <c r="U715">
        <v>44.6342</v>
      </c>
      <c r="V715">
        <v>-123.19</v>
      </c>
      <c r="W715">
        <v>0</v>
      </c>
      <c r="X715">
        <v>0.27128654000667501</v>
      </c>
      <c r="Y715">
        <v>0.15815130198691901</v>
      </c>
      <c r="Z715">
        <v>3.0072898977992902E-4</v>
      </c>
      <c r="AA715">
        <v>0</v>
      </c>
      <c r="AB715">
        <v>0.26934329655321798</v>
      </c>
      <c r="AC715">
        <v>0</v>
      </c>
      <c r="AD715">
        <v>0.86829216404240295</v>
      </c>
    </row>
    <row r="716" spans="1:30" ht="15" customHeight="1" x14ac:dyDescent="0.3">
      <c r="A716" t="s">
        <v>641</v>
      </c>
      <c r="B716" t="s">
        <v>38</v>
      </c>
      <c r="C716">
        <v>45.365299999999998</v>
      </c>
      <c r="D716">
        <v>-119.5639</v>
      </c>
      <c r="E716">
        <v>0</v>
      </c>
      <c r="F716">
        <v>0.27375834007792998</v>
      </c>
      <c r="G716">
        <v>0.14056049213944</v>
      </c>
      <c r="H716">
        <v>1.26341384896532E-3</v>
      </c>
      <c r="I716">
        <v>-5.0198222829801499E-2</v>
      </c>
      <c r="J716">
        <v>3.1380273373032902E-3</v>
      </c>
      <c r="K716">
        <v>-0.12169514695830499</v>
      </c>
      <c r="L716">
        <v>2.5668769617257E-2</v>
      </c>
      <c r="S716" t="s">
        <v>634</v>
      </c>
      <c r="T716" t="s">
        <v>38</v>
      </c>
      <c r="U716">
        <v>43.791699999999999</v>
      </c>
      <c r="V716">
        <v>-123.0275</v>
      </c>
      <c r="W716">
        <v>0</v>
      </c>
      <c r="X716">
        <v>0.20708054821902999</v>
      </c>
      <c r="Y716">
        <v>0.11359109705064099</v>
      </c>
      <c r="Z716">
        <v>2.30863688012952E-2</v>
      </c>
      <c r="AA716">
        <v>-5.9871378558251998E-3</v>
      </c>
      <c r="AB716">
        <v>6.8638652785182205E-2</v>
      </c>
      <c r="AC716">
        <v>-0.116876486099712</v>
      </c>
      <c r="AD716">
        <v>5.6089681805031197E-2</v>
      </c>
    </row>
    <row r="717" spans="1:30" ht="15" customHeight="1" x14ac:dyDescent="0.3">
      <c r="A717" t="s">
        <v>642</v>
      </c>
      <c r="B717" t="s">
        <v>38</v>
      </c>
      <c r="C717">
        <v>45.684699999999999</v>
      </c>
      <c r="D717">
        <v>-121.5175</v>
      </c>
      <c r="E717">
        <v>3.16746411483253E-2</v>
      </c>
      <c r="F717">
        <v>2.8342353242685999E-3</v>
      </c>
      <c r="G717">
        <v>0.111920710868079</v>
      </c>
      <c r="H717">
        <v>7.4843296170735403E-3</v>
      </c>
      <c r="I717">
        <v>-2.1285030758714799E-2</v>
      </c>
      <c r="J717">
        <v>1.1953853017892299E-2</v>
      </c>
      <c r="K717">
        <v>-9.79494190020503E-2</v>
      </c>
      <c r="L717">
        <v>7.73226212980032E-2</v>
      </c>
      <c r="S717" t="s">
        <v>635</v>
      </c>
      <c r="T717" t="s">
        <v>38</v>
      </c>
      <c r="U717">
        <v>42.897799999999997</v>
      </c>
      <c r="V717">
        <v>-122.1339</v>
      </c>
      <c r="W717">
        <v>0</v>
      </c>
      <c r="X717">
        <v>0</v>
      </c>
      <c r="Y717">
        <v>0</v>
      </c>
      <c r="Z717">
        <v>0.42567046391421198</v>
      </c>
      <c r="AA717">
        <v>-4.5137603356781499E-2</v>
      </c>
      <c r="AB717">
        <v>2.2804908776993299E-3</v>
      </c>
      <c r="AC717">
        <v>-0.13522769344687199</v>
      </c>
      <c r="AD717">
        <v>6.1869104319345E-4</v>
      </c>
    </row>
    <row r="718" spans="1:30" ht="15" customHeight="1" x14ac:dyDescent="0.3">
      <c r="A718" t="s">
        <v>1064</v>
      </c>
      <c r="B718" t="s">
        <v>38</v>
      </c>
      <c r="C718">
        <v>42.241399999999999</v>
      </c>
      <c r="D718">
        <v>-120.3678</v>
      </c>
      <c r="E718">
        <v>1.8191433104177802E-2</v>
      </c>
      <c r="F718">
        <v>5.2843880670996402E-3</v>
      </c>
      <c r="G718">
        <v>0.22908514013749401</v>
      </c>
      <c r="H718">
        <v>8.7140074553348102E-4</v>
      </c>
      <c r="I718">
        <v>-7.2289793759915302E-2</v>
      </c>
      <c r="J718">
        <v>2.3621495608174E-2</v>
      </c>
      <c r="K718">
        <v>0</v>
      </c>
      <c r="L718">
        <v>0.37066039290375602</v>
      </c>
      <c r="S718" t="s">
        <v>636</v>
      </c>
      <c r="T718" t="s">
        <v>38</v>
      </c>
      <c r="U718">
        <v>43.659199999999998</v>
      </c>
      <c r="V718">
        <v>-123.325</v>
      </c>
      <c r="W718">
        <v>2.2522522522522501E-2</v>
      </c>
      <c r="X718">
        <v>4.7237910246458299E-2</v>
      </c>
      <c r="Y718">
        <v>9.5180797235591696E-2</v>
      </c>
      <c r="Z718">
        <v>3.5757416947227998E-2</v>
      </c>
      <c r="AA718">
        <v>0</v>
      </c>
      <c r="AB718">
        <v>0.29968861554603998</v>
      </c>
      <c r="AC718">
        <v>-0.15670122176971499</v>
      </c>
      <c r="AD718">
        <v>1.53882993072469E-3</v>
      </c>
    </row>
    <row r="719" spans="1:30" ht="15" customHeight="1" x14ac:dyDescent="0.3">
      <c r="A719" t="s">
        <v>643</v>
      </c>
      <c r="B719" t="s">
        <v>38</v>
      </c>
      <c r="C719">
        <v>44.179200000000002</v>
      </c>
      <c r="D719">
        <v>-122.1164</v>
      </c>
      <c r="E719">
        <v>0</v>
      </c>
      <c r="F719">
        <v>0.96035207038022496</v>
      </c>
      <c r="G719">
        <v>0</v>
      </c>
      <c r="H719">
        <v>0.56190962310180703</v>
      </c>
      <c r="I719">
        <v>-2.6249064149048199E-3</v>
      </c>
      <c r="J719">
        <v>7.7359144535323901E-2</v>
      </c>
      <c r="K719">
        <v>-0.285037015591108</v>
      </c>
      <c r="L719" s="32" t="s">
        <v>1462</v>
      </c>
      <c r="S719" t="s">
        <v>637</v>
      </c>
      <c r="T719" t="s">
        <v>38</v>
      </c>
      <c r="U719">
        <v>45.453899999999997</v>
      </c>
      <c r="V719">
        <v>-121.13030000000001</v>
      </c>
      <c r="W719">
        <v>5.0482879719051799E-2</v>
      </c>
      <c r="X719">
        <v>4.3038326748910297E-2</v>
      </c>
      <c r="Y719">
        <v>0.13189400590629799</v>
      </c>
      <c r="Z719">
        <v>3.8442250486311703E-2</v>
      </c>
      <c r="AA719">
        <v>-5.3515843243675101E-2</v>
      </c>
      <c r="AB719">
        <v>7.9488379374216805E-3</v>
      </c>
      <c r="AC719">
        <v>-0.19187485034719501</v>
      </c>
      <c r="AD719">
        <v>3.1921310166612401E-3</v>
      </c>
    </row>
    <row r="720" spans="1:30" ht="15" customHeight="1" x14ac:dyDescent="0.3">
      <c r="A720" t="s">
        <v>644</v>
      </c>
      <c r="B720" t="s">
        <v>38</v>
      </c>
      <c r="C720">
        <v>45.221400000000003</v>
      </c>
      <c r="D720">
        <v>-123.1622</v>
      </c>
      <c r="E720">
        <v>0</v>
      </c>
      <c r="F720">
        <v>0.445534639798431</v>
      </c>
      <c r="G720">
        <v>0</v>
      </c>
      <c r="H720">
        <v>0.69870754514448896</v>
      </c>
      <c r="I720">
        <v>0</v>
      </c>
      <c r="J720">
        <v>0.36235144802740399</v>
      </c>
      <c r="K720">
        <v>-0.32201735525287101</v>
      </c>
      <c r="L720" s="32" t="s">
        <v>1463</v>
      </c>
      <c r="S720" t="s">
        <v>638</v>
      </c>
      <c r="T720" t="s">
        <v>38</v>
      </c>
      <c r="U720">
        <v>45.524700000000003</v>
      </c>
      <c r="V720">
        <v>-123.10250000000001</v>
      </c>
      <c r="W720">
        <v>0</v>
      </c>
      <c r="X720">
        <v>0.41182704162475797</v>
      </c>
      <c r="Y720">
        <v>0</v>
      </c>
      <c r="Z720">
        <v>0.38698458999962898</v>
      </c>
      <c r="AA720">
        <v>-5.3066765395532699E-3</v>
      </c>
      <c r="AB720">
        <v>6.3325182979490996E-2</v>
      </c>
      <c r="AC720">
        <v>0</v>
      </c>
      <c r="AD720">
        <v>0.79482197548305999</v>
      </c>
    </row>
    <row r="721" spans="1:30" ht="15" customHeight="1" x14ac:dyDescent="0.3">
      <c r="A721" t="s">
        <v>645</v>
      </c>
      <c r="B721" t="s">
        <v>38</v>
      </c>
      <c r="C721">
        <v>45.942799999999998</v>
      </c>
      <c r="D721">
        <v>-118.4089</v>
      </c>
      <c r="E721">
        <v>0</v>
      </c>
      <c r="F721">
        <v>0.57899308832290097</v>
      </c>
      <c r="G721">
        <v>0</v>
      </c>
      <c r="H721">
        <v>0.18835349466547999</v>
      </c>
      <c r="I721">
        <v>-4.4347231715652503E-2</v>
      </c>
      <c r="J721">
        <v>3.4463767800625399E-3</v>
      </c>
      <c r="K721">
        <v>0</v>
      </c>
      <c r="L721">
        <v>0.22015560275941901</v>
      </c>
      <c r="S721" t="s">
        <v>639</v>
      </c>
      <c r="T721" t="s">
        <v>38</v>
      </c>
      <c r="U721">
        <v>42.423900000000003</v>
      </c>
      <c r="V721">
        <v>-123.3219</v>
      </c>
      <c r="W721">
        <v>6.6580278909046095E-2</v>
      </c>
      <c r="X721">
        <v>6.7544036748443004E-2</v>
      </c>
      <c r="Y721">
        <v>0</v>
      </c>
      <c r="Z721">
        <v>0.112817920606902</v>
      </c>
      <c r="AA721">
        <v>0</v>
      </c>
      <c r="AB721">
        <v>0.57263480639074105</v>
      </c>
      <c r="AC721">
        <v>-0.14562507713192599</v>
      </c>
      <c r="AD721">
        <v>6.0479647489187797E-3</v>
      </c>
    </row>
    <row r="722" spans="1:30" ht="15" customHeight="1" x14ac:dyDescent="0.3">
      <c r="A722" t="s">
        <v>646</v>
      </c>
      <c r="B722" t="s">
        <v>38</v>
      </c>
      <c r="C722">
        <v>45.482500000000002</v>
      </c>
      <c r="D722">
        <v>-120.7236</v>
      </c>
      <c r="E722">
        <v>3.7826384142173597E-2</v>
      </c>
      <c r="F722">
        <v>1.71331430952659E-3</v>
      </c>
      <c r="G722">
        <v>0.113533834586466</v>
      </c>
      <c r="H722">
        <v>1.31380095070469E-2</v>
      </c>
      <c r="I722">
        <v>-3.7047163362952697E-2</v>
      </c>
      <c r="J722">
        <v>2.9570656788901101E-2</v>
      </c>
      <c r="K722">
        <v>0</v>
      </c>
      <c r="L722">
        <v>0.48515712474643302</v>
      </c>
      <c r="S722" t="s">
        <v>640</v>
      </c>
      <c r="T722" t="s">
        <v>38</v>
      </c>
      <c r="U722">
        <v>45.448599999999999</v>
      </c>
      <c r="V722">
        <v>-122.15470000000001</v>
      </c>
      <c r="W722">
        <v>0</v>
      </c>
      <c r="X722">
        <v>0.35958699393367899</v>
      </c>
      <c r="Y722">
        <v>0</v>
      </c>
      <c r="Z722">
        <v>0.94001895384596301</v>
      </c>
      <c r="AA722">
        <v>0</v>
      </c>
      <c r="AB722">
        <v>0.118006983920233</v>
      </c>
      <c r="AC722">
        <v>-0.38535110452918703</v>
      </c>
      <c r="AD722" s="7">
        <v>4.4236989631446898E-7</v>
      </c>
    </row>
    <row r="723" spans="1:30" ht="15" customHeight="1" x14ac:dyDescent="0.3">
      <c r="A723" t="s">
        <v>647</v>
      </c>
      <c r="B723" t="s">
        <v>38</v>
      </c>
      <c r="C723">
        <v>42.6922</v>
      </c>
      <c r="D723">
        <v>-120.5403</v>
      </c>
      <c r="E723">
        <v>0</v>
      </c>
      <c r="F723">
        <v>0.43559432586473601</v>
      </c>
      <c r="G723">
        <v>0</v>
      </c>
      <c r="H723">
        <v>0.81075770474081299</v>
      </c>
      <c r="I723">
        <v>0</v>
      </c>
      <c r="J723">
        <v>0.113760763118761</v>
      </c>
      <c r="K723">
        <v>-8.6988598256203906E-2</v>
      </c>
      <c r="L723">
        <v>8.0788540713191401E-2</v>
      </c>
      <c r="S723" t="s">
        <v>641</v>
      </c>
      <c r="T723" t="s">
        <v>38</v>
      </c>
      <c r="U723">
        <v>45.365299999999998</v>
      </c>
      <c r="V723">
        <v>-119.5639</v>
      </c>
      <c r="W723">
        <v>0</v>
      </c>
      <c r="X723">
        <v>0.43329450885811599</v>
      </c>
      <c r="Y723">
        <v>0.14062692829816101</v>
      </c>
      <c r="Z723">
        <v>4.4840383829423203E-3</v>
      </c>
      <c r="AA723">
        <v>-5.1308157472541298E-2</v>
      </c>
      <c r="AB723">
        <v>5.1904862019604503E-3</v>
      </c>
      <c r="AC723">
        <v>-0.124830309761817</v>
      </c>
      <c r="AD723">
        <v>3.2425700476547102E-2</v>
      </c>
    </row>
    <row r="724" spans="1:30" ht="15" customHeight="1" x14ac:dyDescent="0.3">
      <c r="A724" t="s">
        <v>648</v>
      </c>
      <c r="B724" t="s">
        <v>38</v>
      </c>
      <c r="C724">
        <v>45.4756</v>
      </c>
      <c r="D724">
        <v>-118.8253</v>
      </c>
      <c r="E724">
        <v>0</v>
      </c>
      <c r="F724">
        <v>0.45463992223525901</v>
      </c>
      <c r="G724">
        <v>0</v>
      </c>
      <c r="H724">
        <v>0.25667409655194301</v>
      </c>
      <c r="I724">
        <v>-4.9118455443615497E-2</v>
      </c>
      <c r="J724">
        <v>3.2737841984005998E-2</v>
      </c>
      <c r="K724">
        <v>0</v>
      </c>
      <c r="L724">
        <v>0.36208875751560998</v>
      </c>
      <c r="S724" t="s">
        <v>642</v>
      </c>
      <c r="T724" t="s">
        <v>38</v>
      </c>
      <c r="U724">
        <v>45.684699999999999</v>
      </c>
      <c r="V724">
        <v>-121.5175</v>
      </c>
      <c r="W724">
        <v>2.5206713562878E-2</v>
      </c>
      <c r="X724">
        <v>2.2241876887090801E-2</v>
      </c>
      <c r="Y724">
        <v>0.1119029988893</v>
      </c>
      <c r="Z724">
        <v>1.23087640284132E-2</v>
      </c>
      <c r="AA724">
        <v>-2.12884116993707E-2</v>
      </c>
      <c r="AB724">
        <v>2.01660816703652E-2</v>
      </c>
      <c r="AC724">
        <v>0</v>
      </c>
      <c r="AD724">
        <v>0.102590125665613</v>
      </c>
    </row>
    <row r="725" spans="1:30" ht="15" customHeight="1" x14ac:dyDescent="0.3">
      <c r="A725" t="s">
        <v>649</v>
      </c>
      <c r="B725" t="s">
        <v>38</v>
      </c>
      <c r="C725">
        <v>44.300600000000003</v>
      </c>
      <c r="D725">
        <v>-120.84059999999999</v>
      </c>
      <c r="E725">
        <v>0</v>
      </c>
      <c r="F725">
        <v>0.17931682649987299</v>
      </c>
      <c r="G725">
        <v>0.107613365207684</v>
      </c>
      <c r="H725">
        <v>4.5144144664986598E-2</v>
      </c>
      <c r="I725">
        <v>-5.6255243377105198E-2</v>
      </c>
      <c r="J725">
        <v>1.03267431247841E-3</v>
      </c>
      <c r="K725">
        <v>-0.224677837368883</v>
      </c>
      <c r="L725" s="32" t="s">
        <v>1464</v>
      </c>
      <c r="S725" t="s">
        <v>1064</v>
      </c>
      <c r="T725" t="s">
        <v>38</v>
      </c>
      <c r="U725">
        <v>42.241399999999999</v>
      </c>
      <c r="V725">
        <v>-120.3678</v>
      </c>
      <c r="W725">
        <v>1.8191433104177802E-2</v>
      </c>
      <c r="X725">
        <v>5.2843880670996697E-3</v>
      </c>
      <c r="Y725">
        <v>0.22908514013749301</v>
      </c>
      <c r="Z725">
        <v>8.7140074553348601E-4</v>
      </c>
      <c r="AA725">
        <v>-7.2289793759915302E-2</v>
      </c>
      <c r="AB725">
        <v>2.3621495608174E-2</v>
      </c>
      <c r="AC725">
        <v>0</v>
      </c>
      <c r="AD725">
        <v>0.37066039290375702</v>
      </c>
    </row>
    <row r="726" spans="1:30" ht="15" customHeight="1" x14ac:dyDescent="0.3">
      <c r="A726" t="s">
        <v>650</v>
      </c>
      <c r="B726" t="s">
        <v>38</v>
      </c>
      <c r="C726">
        <v>42.7331</v>
      </c>
      <c r="D726">
        <v>-122.5164</v>
      </c>
      <c r="E726">
        <v>3.2002734107997297E-2</v>
      </c>
      <c r="F726">
        <v>5.6199703831688902E-2</v>
      </c>
      <c r="G726">
        <v>0</v>
      </c>
      <c r="H726">
        <v>0.74930554985838005</v>
      </c>
      <c r="I726">
        <v>-1.3246753246753199E-2</v>
      </c>
      <c r="J726">
        <v>7.4761873526795397E-3</v>
      </c>
      <c r="K726">
        <v>-0.276308954203691</v>
      </c>
      <c r="L726" s="32" t="s">
        <v>1465</v>
      </c>
      <c r="S726" t="s">
        <v>643</v>
      </c>
      <c r="T726" t="s">
        <v>38</v>
      </c>
      <c r="U726">
        <v>44.179200000000002</v>
      </c>
      <c r="V726">
        <v>-122.1164</v>
      </c>
      <c r="W726">
        <v>0</v>
      </c>
      <c r="X726">
        <v>0.45023100149426698</v>
      </c>
      <c r="Y726">
        <v>0</v>
      </c>
      <c r="Z726">
        <v>0.18802875167927599</v>
      </c>
      <c r="AA726">
        <v>-2.7735300889419798E-3</v>
      </c>
      <c r="AB726">
        <v>8.5388769509649201E-2</v>
      </c>
      <c r="AC726">
        <v>-0.32061821506569799</v>
      </c>
      <c r="AD726" s="7">
        <v>1.6365667179907301E-7</v>
      </c>
    </row>
    <row r="727" spans="1:30" ht="15" customHeight="1" x14ac:dyDescent="0.3">
      <c r="A727" t="s">
        <v>651</v>
      </c>
      <c r="B727" t="s">
        <v>38</v>
      </c>
      <c r="C727">
        <v>42.950800000000001</v>
      </c>
      <c r="D727">
        <v>-123.35720000000001</v>
      </c>
      <c r="E727">
        <v>5.0266575529733099E-2</v>
      </c>
      <c r="F727">
        <v>4.8767544891233002E-4</v>
      </c>
      <c r="G727">
        <v>0.32541353383458599</v>
      </c>
      <c r="H727" s="32" t="s">
        <v>1466</v>
      </c>
      <c r="I727">
        <v>-1.53110047846889E-3</v>
      </c>
      <c r="J727">
        <v>6.8870627049686106E-2</v>
      </c>
      <c r="K727">
        <v>-0.21431305536568701</v>
      </c>
      <c r="L727" s="32" t="s">
        <v>1467</v>
      </c>
      <c r="S727" t="s">
        <v>644</v>
      </c>
      <c r="T727" t="s">
        <v>38</v>
      </c>
      <c r="U727">
        <v>45.221400000000003</v>
      </c>
      <c r="V727">
        <v>-123.1622</v>
      </c>
      <c r="W727">
        <v>0</v>
      </c>
      <c r="X727">
        <v>0.445534639798431</v>
      </c>
      <c r="Y727">
        <v>0</v>
      </c>
      <c r="Z727">
        <v>0.69870754514448896</v>
      </c>
      <c r="AA727">
        <v>0</v>
      </c>
      <c r="AB727">
        <v>0.36235144802740399</v>
      </c>
      <c r="AC727">
        <v>-0.32201735525287101</v>
      </c>
      <c r="AD727" s="7">
        <v>2.6449069574461098E-7</v>
      </c>
    </row>
    <row r="728" spans="1:30" ht="15" customHeight="1" x14ac:dyDescent="0.3">
      <c r="A728" t="s">
        <v>652</v>
      </c>
      <c r="B728" t="s">
        <v>38</v>
      </c>
      <c r="C728">
        <v>45.121899999999997</v>
      </c>
      <c r="D728">
        <v>-122.07</v>
      </c>
      <c r="E728">
        <v>0</v>
      </c>
      <c r="F728">
        <v>0.84367587013164103</v>
      </c>
      <c r="G728">
        <v>0</v>
      </c>
      <c r="H728">
        <v>0.22669734440753</v>
      </c>
      <c r="I728">
        <v>0</v>
      </c>
      <c r="J728">
        <v>0.24950594735977799</v>
      </c>
      <c r="K728">
        <v>0</v>
      </c>
      <c r="L728">
        <v>0.15222210508394601</v>
      </c>
      <c r="S728" t="s">
        <v>645</v>
      </c>
      <c r="T728" t="s">
        <v>38</v>
      </c>
      <c r="U728">
        <v>45.942799999999998</v>
      </c>
      <c r="V728">
        <v>-118.4089</v>
      </c>
      <c r="W728">
        <v>0</v>
      </c>
      <c r="X728">
        <v>0.86346437718263003</v>
      </c>
      <c r="Y728">
        <v>0</v>
      </c>
      <c r="Z728">
        <v>0.57731678001702003</v>
      </c>
      <c r="AA728">
        <v>-4.7420708379612701E-2</v>
      </c>
      <c r="AB728">
        <v>3.8120125050454699E-3</v>
      </c>
      <c r="AC728">
        <v>0</v>
      </c>
      <c r="AD728">
        <v>0.27455216084988399</v>
      </c>
    </row>
    <row r="729" spans="1:30" ht="15" customHeight="1" x14ac:dyDescent="0.3">
      <c r="A729" t="s">
        <v>1065</v>
      </c>
      <c r="B729" t="s">
        <v>38</v>
      </c>
      <c r="C729">
        <v>45.453899999999997</v>
      </c>
      <c r="D729">
        <v>-123.8519</v>
      </c>
      <c r="E729">
        <v>0</v>
      </c>
      <c r="F729">
        <v>0.79632516808685705</v>
      </c>
      <c r="G729">
        <v>7.4406503249581105E-2</v>
      </c>
      <c r="H729">
        <v>8.3453543699459606E-2</v>
      </c>
      <c r="I729">
        <v>0</v>
      </c>
      <c r="J729">
        <v>0</v>
      </c>
      <c r="K729">
        <v>-9.4763056371280893E-2</v>
      </c>
      <c r="L729">
        <v>8.4415631907927599E-2</v>
      </c>
      <c r="S729" t="s">
        <v>646</v>
      </c>
      <c r="T729" t="s">
        <v>38</v>
      </c>
      <c r="U729">
        <v>45.482500000000002</v>
      </c>
      <c r="V729">
        <v>-120.7236</v>
      </c>
      <c r="W729">
        <v>2.23991114402073E-2</v>
      </c>
      <c r="X729">
        <v>5.07980089006103E-2</v>
      </c>
      <c r="Y729">
        <v>0</v>
      </c>
      <c r="Z729">
        <v>0.12715124239476</v>
      </c>
      <c r="AA729">
        <v>-4.1126743181537903E-2</v>
      </c>
      <c r="AB729">
        <v>2.4893514468878102E-2</v>
      </c>
      <c r="AC729">
        <v>0</v>
      </c>
      <c r="AD729">
        <v>0.34040922695492098</v>
      </c>
    </row>
    <row r="730" spans="1:30" ht="15" customHeight="1" x14ac:dyDescent="0.3">
      <c r="A730" t="s">
        <v>653</v>
      </c>
      <c r="B730" t="s">
        <v>38</v>
      </c>
      <c r="C730">
        <v>45.198599999999999</v>
      </c>
      <c r="D730">
        <v>-117.8647</v>
      </c>
      <c r="E730">
        <v>2.28014592933946E-2</v>
      </c>
      <c r="F730">
        <v>1.5066747951716499E-2</v>
      </c>
      <c r="G730">
        <v>0.16834677419354799</v>
      </c>
      <c r="H730">
        <v>3.6505590595508602E-3</v>
      </c>
      <c r="I730">
        <v>-4.8099078341013297E-2</v>
      </c>
      <c r="J730">
        <v>2.10614160727546E-2</v>
      </c>
      <c r="K730">
        <v>0</v>
      </c>
      <c r="L730">
        <v>0.141407686138527</v>
      </c>
      <c r="S730" t="s">
        <v>647</v>
      </c>
      <c r="T730" t="s">
        <v>38</v>
      </c>
      <c r="U730">
        <v>42.6922</v>
      </c>
      <c r="V730">
        <v>-120.5403</v>
      </c>
      <c r="W730">
        <v>0</v>
      </c>
      <c r="X730">
        <v>0.43559432586473601</v>
      </c>
      <c r="Y730">
        <v>0</v>
      </c>
      <c r="Z730">
        <v>0.81075770474081299</v>
      </c>
      <c r="AA730">
        <v>0</v>
      </c>
      <c r="AB730">
        <v>0.113760763118761</v>
      </c>
      <c r="AC730">
        <v>-8.6988598256203906E-2</v>
      </c>
      <c r="AD730">
        <v>8.0788540713191401E-2</v>
      </c>
    </row>
    <row r="731" spans="1:30" ht="15" customHeight="1" x14ac:dyDescent="0.3">
      <c r="A731" t="s">
        <v>654</v>
      </c>
      <c r="B731" t="s">
        <v>38</v>
      </c>
      <c r="C731">
        <v>43.981400000000001</v>
      </c>
      <c r="D731">
        <v>-117.2439</v>
      </c>
      <c r="E731">
        <v>-0.115695469564655</v>
      </c>
      <c r="F731">
        <v>3.3262987190547801E-2</v>
      </c>
      <c r="G731">
        <v>-0.178657444160745</v>
      </c>
      <c r="H731">
        <v>1.2304285382644E-2</v>
      </c>
      <c r="I731">
        <v>0</v>
      </c>
      <c r="J731">
        <v>0.92917130234225798</v>
      </c>
      <c r="K731">
        <v>0</v>
      </c>
      <c r="L731">
        <v>0.57070643758055595</v>
      </c>
      <c r="S731" t="s">
        <v>648</v>
      </c>
      <c r="T731" t="s">
        <v>38</v>
      </c>
      <c r="U731">
        <v>45.4756</v>
      </c>
      <c r="V731">
        <v>-118.8253</v>
      </c>
      <c r="W731">
        <v>0</v>
      </c>
      <c r="X731">
        <v>0.50757564494915997</v>
      </c>
      <c r="Y731">
        <v>0</v>
      </c>
      <c r="Z731">
        <v>0.18414573786143301</v>
      </c>
      <c r="AA731">
        <v>-4.6829290841494398E-2</v>
      </c>
      <c r="AB731">
        <v>5.34446982197831E-2</v>
      </c>
      <c r="AC731">
        <v>0</v>
      </c>
      <c r="AD731">
        <v>0.28885374481612602</v>
      </c>
    </row>
    <row r="732" spans="1:30" ht="15" customHeight="1" x14ac:dyDescent="0.3">
      <c r="A732" t="s">
        <v>655</v>
      </c>
      <c r="B732" t="s">
        <v>38</v>
      </c>
      <c r="C732">
        <v>45.573099999999997</v>
      </c>
      <c r="D732">
        <v>-117.5311</v>
      </c>
      <c r="E732">
        <v>6.2603529356985904E-2</v>
      </c>
      <c r="F732" s="32" t="s">
        <v>1468</v>
      </c>
      <c r="G732">
        <v>0.27557219350933598</v>
      </c>
      <c r="H732" s="32" t="s">
        <v>1469</v>
      </c>
      <c r="I732">
        <v>-6.0384224984870803E-2</v>
      </c>
      <c r="J732">
        <v>7.3232436175025895E-2</v>
      </c>
      <c r="K732">
        <v>0</v>
      </c>
      <c r="L732">
        <v>0.13247165068643399</v>
      </c>
      <c r="S732" t="s">
        <v>649</v>
      </c>
      <c r="T732" t="s">
        <v>38</v>
      </c>
      <c r="U732">
        <v>44.300600000000003</v>
      </c>
      <c r="V732">
        <v>-120.84059999999999</v>
      </c>
      <c r="W732">
        <v>0</v>
      </c>
      <c r="X732">
        <v>0.67972565958943099</v>
      </c>
      <c r="Y732">
        <v>0</v>
      </c>
      <c r="Z732">
        <v>0.19664503732866601</v>
      </c>
      <c r="AA732">
        <v>-5.3919302662366199E-2</v>
      </c>
      <c r="AB732">
        <v>3.52477770630787E-3</v>
      </c>
      <c r="AC732">
        <v>-0.24309436223901901</v>
      </c>
      <c r="AD732" s="7">
        <v>6.7368854760398606E-5</v>
      </c>
    </row>
    <row r="733" spans="1:30" ht="15" customHeight="1" x14ac:dyDescent="0.3">
      <c r="A733" t="s">
        <v>656</v>
      </c>
      <c r="B733" t="s">
        <v>39</v>
      </c>
      <c r="C733">
        <v>39.935299999999998</v>
      </c>
      <c r="D733">
        <v>-77.639399999999995</v>
      </c>
      <c r="E733">
        <v>0</v>
      </c>
      <c r="F733">
        <v>0.59513339810926802</v>
      </c>
      <c r="G733">
        <v>0</v>
      </c>
      <c r="H733">
        <v>0.39183876423819503</v>
      </c>
      <c r="I733">
        <v>-3.1278195488721898E-2</v>
      </c>
      <c r="J733">
        <v>1.2479989482182101E-3</v>
      </c>
      <c r="K733">
        <v>-0.180287081339713</v>
      </c>
      <c r="L733">
        <v>1.5597123054825401E-3</v>
      </c>
      <c r="S733" t="s">
        <v>650</v>
      </c>
      <c r="T733" t="s">
        <v>38</v>
      </c>
      <c r="U733">
        <v>42.734200000000001</v>
      </c>
      <c r="V733">
        <v>-122.5164</v>
      </c>
      <c r="W733">
        <v>3.3290139454522999E-2</v>
      </c>
      <c r="X733">
        <v>6.5750657148575406E-2</v>
      </c>
      <c r="Y733">
        <v>0</v>
      </c>
      <c r="Z733">
        <v>0.68432792770643802</v>
      </c>
      <c r="AA733">
        <v>-1.3976305072195499E-2</v>
      </c>
      <c r="AB733">
        <v>9.1670275168360196E-3</v>
      </c>
      <c r="AC733">
        <v>-0.317814389732198</v>
      </c>
      <c r="AD733" s="7">
        <v>6.1373615546413696E-10</v>
      </c>
    </row>
    <row r="734" spans="1:30" ht="15" customHeight="1" x14ac:dyDescent="0.3">
      <c r="A734" t="s">
        <v>657</v>
      </c>
      <c r="B734" t="s">
        <v>39</v>
      </c>
      <c r="C734">
        <v>41.400300000000001</v>
      </c>
      <c r="D734">
        <v>-79.830600000000004</v>
      </c>
      <c r="E734">
        <v>0</v>
      </c>
      <c r="F734">
        <v>0.244513580231531</v>
      </c>
      <c r="G734">
        <v>0</v>
      </c>
      <c r="H734">
        <v>0.17766079692883899</v>
      </c>
      <c r="I734">
        <v>-7.1946982370352894E-2</v>
      </c>
      <c r="J734">
        <v>2.76559236772582E-2</v>
      </c>
      <c r="K734">
        <v>-9.6176259720206103E-2</v>
      </c>
      <c r="L734">
        <v>7.5756865309716495E-2</v>
      </c>
      <c r="S734" t="s">
        <v>651</v>
      </c>
      <c r="T734" t="s">
        <v>38</v>
      </c>
      <c r="U734">
        <v>42.950800000000001</v>
      </c>
      <c r="V734">
        <v>-123.35720000000001</v>
      </c>
      <c r="W734">
        <v>3.6930766382821299E-2</v>
      </c>
      <c r="X734">
        <v>7.4807704634653202E-3</v>
      </c>
      <c r="Y734">
        <v>0.26949895100580101</v>
      </c>
      <c r="Z734" s="7">
        <v>1.8330913459800399E-7</v>
      </c>
      <c r="AA734">
        <v>-1.6351968406763001E-3</v>
      </c>
      <c r="AB734">
        <v>7.3042002909972994E-2</v>
      </c>
      <c r="AC734">
        <v>-0.238584474885845</v>
      </c>
      <c r="AD734" s="7">
        <v>3.1265867273191901E-5</v>
      </c>
    </row>
    <row r="735" spans="1:30" ht="15" customHeight="1" x14ac:dyDescent="0.3">
      <c r="A735" t="s">
        <v>1161</v>
      </c>
      <c r="B735" t="s">
        <v>39</v>
      </c>
      <c r="C735">
        <v>40.337200000000003</v>
      </c>
      <c r="D735">
        <v>-76.461699999999993</v>
      </c>
      <c r="E735">
        <v>0</v>
      </c>
      <c r="F735">
        <v>0.35478671326577998</v>
      </c>
      <c r="G735">
        <v>0</v>
      </c>
      <c r="H735">
        <v>0.190669907568256</v>
      </c>
      <c r="I735">
        <v>-4.8386600633670798E-2</v>
      </c>
      <c r="J735">
        <v>6.0828738193176596E-3</v>
      </c>
      <c r="K735">
        <v>-0.20302070195945701</v>
      </c>
      <c r="L735">
        <v>8.3078715046245293E-3</v>
      </c>
      <c r="S735" t="s">
        <v>652</v>
      </c>
      <c r="T735" t="s">
        <v>38</v>
      </c>
      <c r="U735">
        <v>45.121899999999997</v>
      </c>
      <c r="V735">
        <v>-122.07</v>
      </c>
      <c r="W735">
        <v>0</v>
      </c>
      <c r="X735">
        <v>0.35157750961099699</v>
      </c>
      <c r="Y735">
        <v>0</v>
      </c>
      <c r="Z735">
        <v>0.92200022839014795</v>
      </c>
      <c r="AA735">
        <v>0</v>
      </c>
      <c r="AB735">
        <v>0.27004445327374899</v>
      </c>
      <c r="AC735">
        <v>0</v>
      </c>
      <c r="AD735">
        <v>0.22482995427090599</v>
      </c>
    </row>
    <row r="736" spans="1:30" ht="15" customHeight="1" x14ac:dyDescent="0.3">
      <c r="A736" t="s">
        <v>1066</v>
      </c>
      <c r="B736" t="s">
        <v>39</v>
      </c>
      <c r="C736">
        <v>41.851100000000002</v>
      </c>
      <c r="D736">
        <v>-75.8583</v>
      </c>
      <c r="E736">
        <v>0</v>
      </c>
      <c r="F736">
        <v>0</v>
      </c>
      <c r="G736">
        <v>0</v>
      </c>
      <c r="H736">
        <v>0.53958005839803003</v>
      </c>
      <c r="I736">
        <v>0</v>
      </c>
      <c r="J736">
        <v>0.27162000459498398</v>
      </c>
      <c r="K736">
        <v>0</v>
      </c>
      <c r="L736">
        <v>0.356419649181553</v>
      </c>
      <c r="S736" t="s">
        <v>1065</v>
      </c>
      <c r="T736" t="s">
        <v>38</v>
      </c>
      <c r="U736">
        <v>45.453899999999997</v>
      </c>
      <c r="V736">
        <v>-123.8519</v>
      </c>
      <c r="W736">
        <v>0</v>
      </c>
      <c r="X736">
        <v>0.79632516808685705</v>
      </c>
      <c r="Y736">
        <v>7.4406503249581202E-2</v>
      </c>
      <c r="Z736">
        <v>8.3453543699459495E-2</v>
      </c>
      <c r="AA736">
        <v>0</v>
      </c>
      <c r="AB736">
        <v>0</v>
      </c>
      <c r="AC736">
        <v>-9.4763056371280893E-2</v>
      </c>
      <c r="AD736">
        <v>8.4415631907927696E-2</v>
      </c>
    </row>
    <row r="737" spans="1:30" ht="15" customHeight="1" x14ac:dyDescent="0.3">
      <c r="A737" t="s">
        <v>658</v>
      </c>
      <c r="B737" t="s">
        <v>39</v>
      </c>
      <c r="C737">
        <v>41.017200000000003</v>
      </c>
      <c r="D737">
        <v>-80.361400000000003</v>
      </c>
      <c r="E737">
        <v>0</v>
      </c>
      <c r="F737">
        <v>0.32181272454894</v>
      </c>
      <c r="G737">
        <v>0.14733385620812001</v>
      </c>
      <c r="H737">
        <v>6.5589418957161097E-2</v>
      </c>
      <c r="I737">
        <v>0</v>
      </c>
      <c r="J737">
        <v>0.14432823836703901</v>
      </c>
      <c r="K737">
        <v>0</v>
      </c>
      <c r="L737">
        <v>0.36184772232900803</v>
      </c>
      <c r="S737" t="s">
        <v>653</v>
      </c>
      <c r="T737" t="s">
        <v>38</v>
      </c>
      <c r="U737">
        <v>45.198599999999999</v>
      </c>
      <c r="V737">
        <v>-117.8647</v>
      </c>
      <c r="W737">
        <v>2.28014592933946E-2</v>
      </c>
      <c r="X737">
        <v>1.50667479517164E-2</v>
      </c>
      <c r="Y737">
        <v>0.16834677419354799</v>
      </c>
      <c r="Z737">
        <v>3.6505590595508502E-3</v>
      </c>
      <c r="AA737">
        <v>-4.8099078341013297E-2</v>
      </c>
      <c r="AB737">
        <v>2.10614160727546E-2</v>
      </c>
      <c r="AC737">
        <v>0</v>
      </c>
      <c r="AD737">
        <v>0.141407686138527</v>
      </c>
    </row>
    <row r="738" spans="1:30" ht="15" customHeight="1" x14ac:dyDescent="0.3">
      <c r="A738" t="s">
        <v>1067</v>
      </c>
      <c r="B738" t="s">
        <v>39</v>
      </c>
      <c r="C738">
        <v>41.739400000000003</v>
      </c>
      <c r="D738">
        <v>-75.446399999999997</v>
      </c>
      <c r="E738">
        <v>0</v>
      </c>
      <c r="F738">
        <v>0</v>
      </c>
      <c r="G738">
        <v>0</v>
      </c>
      <c r="H738">
        <v>0.81876097569733597</v>
      </c>
      <c r="I738">
        <v>-0.11913949450125499</v>
      </c>
      <c r="J738">
        <v>1.1897790751897E-2</v>
      </c>
      <c r="K738">
        <v>-0.16362788603768799</v>
      </c>
      <c r="L738">
        <v>1.5502485331212799E-3</v>
      </c>
      <c r="S738" t="s">
        <v>654</v>
      </c>
      <c r="T738" t="s">
        <v>38</v>
      </c>
      <c r="U738">
        <v>43.981400000000001</v>
      </c>
      <c r="V738">
        <v>-117.2439</v>
      </c>
      <c r="W738">
        <v>-0.115695469564655</v>
      </c>
      <c r="X738">
        <v>3.3262987190547801E-2</v>
      </c>
      <c r="Y738">
        <v>-0.178657444160745</v>
      </c>
      <c r="Z738">
        <v>1.2304285382644E-2</v>
      </c>
      <c r="AA738">
        <v>0</v>
      </c>
      <c r="AB738">
        <v>0.92917130234225798</v>
      </c>
      <c r="AC738">
        <v>0</v>
      </c>
      <c r="AD738">
        <v>0.57070643758055595</v>
      </c>
    </row>
    <row r="739" spans="1:30" ht="15" customHeight="1" x14ac:dyDescent="0.3">
      <c r="A739" t="s">
        <v>659</v>
      </c>
      <c r="B739" t="s">
        <v>39</v>
      </c>
      <c r="C739">
        <v>41.419699999999999</v>
      </c>
      <c r="D739">
        <v>-78.749200000000002</v>
      </c>
      <c r="E739">
        <v>0</v>
      </c>
      <c r="F739">
        <v>0.247694074902091</v>
      </c>
      <c r="G739">
        <v>-0.127819548872181</v>
      </c>
      <c r="H739">
        <v>6.4284635116020603E-2</v>
      </c>
      <c r="I739">
        <v>-0.118906356801094</v>
      </c>
      <c r="J739">
        <v>5.1108977983878303E-3</v>
      </c>
      <c r="K739">
        <v>-0.110594668489406</v>
      </c>
      <c r="L739">
        <v>2.6756812086279301E-2</v>
      </c>
      <c r="S739" t="s">
        <v>655</v>
      </c>
      <c r="T739" t="s">
        <v>38</v>
      </c>
      <c r="U739">
        <v>45.572200000000002</v>
      </c>
      <c r="V739">
        <v>-117.5314</v>
      </c>
      <c r="W739">
        <v>3.9852141555819599E-2</v>
      </c>
      <c r="X739">
        <v>1.3354703710556799E-3</v>
      </c>
      <c r="Y739">
        <v>0.23803925775342399</v>
      </c>
      <c r="Z739" s="7">
        <v>1.0842509830465001E-6</v>
      </c>
      <c r="AA739">
        <v>0</v>
      </c>
      <c r="AB739">
        <v>0.130639303914973</v>
      </c>
      <c r="AC739">
        <v>0</v>
      </c>
      <c r="AD739">
        <v>0.13186441343647401</v>
      </c>
    </row>
    <row r="740" spans="1:30" ht="15" customHeight="1" x14ac:dyDescent="0.3">
      <c r="A740" t="s">
        <v>1162</v>
      </c>
      <c r="B740" t="s">
        <v>39</v>
      </c>
      <c r="C740">
        <v>40.783099999999997</v>
      </c>
      <c r="D740">
        <v>-76.861699999999999</v>
      </c>
      <c r="E740">
        <v>0</v>
      </c>
      <c r="F740">
        <v>0.17731709031794099</v>
      </c>
      <c r="G740">
        <v>0</v>
      </c>
      <c r="H740">
        <v>0.19256327001208201</v>
      </c>
      <c r="I740">
        <v>-4.1875051972583198E-2</v>
      </c>
      <c r="J740">
        <v>7.9986867413154306E-2</v>
      </c>
      <c r="K740">
        <v>0</v>
      </c>
      <c r="L740">
        <v>0.47804700907930398</v>
      </c>
      <c r="S740" t="s">
        <v>656</v>
      </c>
      <c r="T740" t="s">
        <v>39</v>
      </c>
      <c r="U740">
        <v>39.935299999999998</v>
      </c>
      <c r="V740">
        <v>-77.639399999999995</v>
      </c>
      <c r="W740">
        <v>0</v>
      </c>
      <c r="X740">
        <v>0.74476092155612295</v>
      </c>
      <c r="Y740">
        <v>0</v>
      </c>
      <c r="Z740">
        <v>0.363376403079813</v>
      </c>
      <c r="AA740">
        <v>-3.0204862396643099E-2</v>
      </c>
      <c r="AB740">
        <v>3.8198892037527E-3</v>
      </c>
      <c r="AC740">
        <v>-0.15842897692212801</v>
      </c>
      <c r="AD740">
        <v>8.5802310038177593E-3</v>
      </c>
    </row>
    <row r="741" spans="1:30" ht="15" customHeight="1" x14ac:dyDescent="0.3">
      <c r="A741" t="s">
        <v>660</v>
      </c>
      <c r="B741" t="s">
        <v>39</v>
      </c>
      <c r="C741">
        <v>40.793300000000002</v>
      </c>
      <c r="D741">
        <v>-77.867199999999997</v>
      </c>
      <c r="E741">
        <v>0</v>
      </c>
      <c r="F741">
        <v>0.82236087430083105</v>
      </c>
      <c r="G741">
        <v>0</v>
      </c>
      <c r="H741">
        <v>0.104602267040573</v>
      </c>
      <c r="I741">
        <v>0</v>
      </c>
      <c r="J741">
        <v>0.16398012573079501</v>
      </c>
      <c r="K741">
        <v>-0.106083390293916</v>
      </c>
      <c r="L741">
        <v>7.6585492289931903E-2</v>
      </c>
      <c r="S741" t="s">
        <v>657</v>
      </c>
      <c r="T741" t="s">
        <v>39</v>
      </c>
      <c r="U741">
        <v>41.400300000000001</v>
      </c>
      <c r="V741">
        <v>-79.830600000000004</v>
      </c>
      <c r="W741">
        <v>0</v>
      </c>
      <c r="X741">
        <v>0.19836299975051899</v>
      </c>
      <c r="Y741">
        <v>0</v>
      </c>
      <c r="Z741">
        <v>0.11113840871693199</v>
      </c>
      <c r="AA741">
        <v>-6.5752731209619497E-2</v>
      </c>
      <c r="AB741">
        <v>6.07999251664334E-2</v>
      </c>
      <c r="AC741">
        <v>0</v>
      </c>
      <c r="AD741">
        <v>0.155391868451184</v>
      </c>
    </row>
    <row r="742" spans="1:30" ht="15" customHeight="1" x14ac:dyDescent="0.3">
      <c r="A742" t="s">
        <v>661</v>
      </c>
      <c r="B742" t="s">
        <v>39</v>
      </c>
      <c r="C742">
        <v>41.014699999999998</v>
      </c>
      <c r="D742">
        <v>-75.2072</v>
      </c>
      <c r="E742">
        <v>-1.53501144164759E-2</v>
      </c>
      <c r="F742">
        <v>6.47673634542556E-2</v>
      </c>
      <c r="G742">
        <v>0</v>
      </c>
      <c r="H742">
        <v>0.106728492665738</v>
      </c>
      <c r="I742">
        <v>-7.1569794050344096E-2</v>
      </c>
      <c r="J742">
        <v>2.85449033062396E-3</v>
      </c>
      <c r="K742">
        <v>-0.16594965675057199</v>
      </c>
      <c r="L742">
        <v>1.0503733853126701E-3</v>
      </c>
      <c r="S742" t="s">
        <v>1161</v>
      </c>
      <c r="T742" t="s">
        <v>39</v>
      </c>
      <c r="U742">
        <v>40.333300000000001</v>
      </c>
      <c r="V742">
        <v>-76.466700000000003</v>
      </c>
      <c r="W742">
        <v>0</v>
      </c>
      <c r="X742">
        <v>0.42506633598181598</v>
      </c>
      <c r="Y742">
        <v>0</v>
      </c>
      <c r="Z742">
        <v>0.16077116020930299</v>
      </c>
      <c r="AA742">
        <v>-4.4949494949494503E-2</v>
      </c>
      <c r="AB742">
        <v>2.0700644219977998E-2</v>
      </c>
      <c r="AC742">
        <v>-0.16955266955267001</v>
      </c>
      <c r="AD742">
        <v>3.8753196609158699E-2</v>
      </c>
    </row>
    <row r="743" spans="1:30" ht="15" customHeight="1" x14ac:dyDescent="0.3">
      <c r="A743" t="s">
        <v>662</v>
      </c>
      <c r="B743" t="s">
        <v>39</v>
      </c>
      <c r="C743">
        <v>41.751100000000001</v>
      </c>
      <c r="D743">
        <v>-76.443100000000001</v>
      </c>
      <c r="E743">
        <v>0</v>
      </c>
      <c r="F743">
        <v>0.21575127823642701</v>
      </c>
      <c r="G743">
        <v>0</v>
      </c>
      <c r="H743">
        <v>0.65217123947437095</v>
      </c>
      <c r="I743">
        <v>0</v>
      </c>
      <c r="J743">
        <v>0.11193764836900499</v>
      </c>
      <c r="K743">
        <v>0</v>
      </c>
      <c r="L743">
        <v>0.13862816712419501</v>
      </c>
      <c r="S743" t="s">
        <v>1066</v>
      </c>
      <c r="T743" t="s">
        <v>39</v>
      </c>
      <c r="U743">
        <v>41.851100000000002</v>
      </c>
      <c r="V743">
        <v>-75.8583</v>
      </c>
      <c r="W743">
        <v>0</v>
      </c>
      <c r="X743">
        <v>0</v>
      </c>
      <c r="Y743">
        <v>0</v>
      </c>
      <c r="Z743">
        <v>0.53958005839803103</v>
      </c>
      <c r="AA743">
        <v>0</v>
      </c>
      <c r="AB743">
        <v>0.27162000459498498</v>
      </c>
      <c r="AC743">
        <v>0</v>
      </c>
      <c r="AD743">
        <v>0.356419649181552</v>
      </c>
    </row>
    <row r="744" spans="1:30" ht="15" customHeight="1" x14ac:dyDescent="0.3">
      <c r="A744" t="s">
        <v>663</v>
      </c>
      <c r="B744" t="s">
        <v>39</v>
      </c>
      <c r="C744">
        <v>39.914999999999999</v>
      </c>
      <c r="D744">
        <v>-79.719200000000001</v>
      </c>
      <c r="E744">
        <v>0</v>
      </c>
      <c r="F744">
        <v>0.240087499092519</v>
      </c>
      <c r="G744">
        <v>0</v>
      </c>
      <c r="H744">
        <v>0.95701938556885002</v>
      </c>
      <c r="I744">
        <v>0</v>
      </c>
      <c r="J744">
        <v>0.30831552704382298</v>
      </c>
      <c r="K744">
        <v>0</v>
      </c>
      <c r="L744">
        <v>0.39281450986178701</v>
      </c>
      <c r="S744" t="s">
        <v>658</v>
      </c>
      <c r="T744" t="s">
        <v>39</v>
      </c>
      <c r="U744">
        <v>41.017200000000003</v>
      </c>
      <c r="V744">
        <v>-80.361400000000003</v>
      </c>
      <c r="W744">
        <v>0</v>
      </c>
      <c r="X744">
        <v>0.32181272454894</v>
      </c>
      <c r="Y744">
        <v>0.14733385620812001</v>
      </c>
      <c r="Z744">
        <v>6.5589418957161E-2</v>
      </c>
      <c r="AA744">
        <v>0</v>
      </c>
      <c r="AB744">
        <v>0.14432823836703901</v>
      </c>
      <c r="AC744">
        <v>0</v>
      </c>
      <c r="AD744">
        <v>0.36184772232900703</v>
      </c>
    </row>
    <row r="745" spans="1:30" ht="15" customHeight="1" x14ac:dyDescent="0.3">
      <c r="A745" t="s">
        <v>664</v>
      </c>
      <c r="B745" t="s">
        <v>39</v>
      </c>
      <c r="C745">
        <v>41.846699999999998</v>
      </c>
      <c r="D745">
        <v>-79.1494</v>
      </c>
      <c r="E745">
        <v>0</v>
      </c>
      <c r="F745">
        <v>0.90539951151280496</v>
      </c>
      <c r="G745">
        <v>-0.101038961038961</v>
      </c>
      <c r="H745">
        <v>6.4305215589254297E-2</v>
      </c>
      <c r="I745">
        <v>0</v>
      </c>
      <c r="J745">
        <v>0.17203604636575401</v>
      </c>
      <c r="K745">
        <v>0</v>
      </c>
      <c r="L745">
        <v>0.30488637921553802</v>
      </c>
      <c r="S745" t="s">
        <v>1067</v>
      </c>
      <c r="T745" t="s">
        <v>39</v>
      </c>
      <c r="U745">
        <v>41.739400000000003</v>
      </c>
      <c r="V745">
        <v>-75.446399999999997</v>
      </c>
      <c r="W745">
        <v>0</v>
      </c>
      <c r="X745">
        <v>0</v>
      </c>
      <c r="Y745">
        <v>0</v>
      </c>
      <c r="Z745">
        <v>0.98897581189630301</v>
      </c>
      <c r="AA745">
        <v>-0.109572524662036</v>
      </c>
      <c r="AB745">
        <v>2.9147934006599902E-2</v>
      </c>
      <c r="AC745">
        <v>-0.14797223237120699</v>
      </c>
      <c r="AD745">
        <v>6.5511930189823602E-3</v>
      </c>
    </row>
    <row r="746" spans="1:30" ht="15" customHeight="1" x14ac:dyDescent="0.3">
      <c r="A746" t="s">
        <v>665</v>
      </c>
      <c r="B746" t="s">
        <v>39</v>
      </c>
      <c r="C746">
        <v>41.700299999999999</v>
      </c>
      <c r="D746">
        <v>-77.387200000000007</v>
      </c>
      <c r="E746">
        <v>0</v>
      </c>
      <c r="F746">
        <v>0.25746712447633602</v>
      </c>
      <c r="G746">
        <v>0</v>
      </c>
      <c r="H746">
        <v>0.44485760402068297</v>
      </c>
      <c r="I746">
        <v>0</v>
      </c>
      <c r="J746">
        <v>0.11809188055296301</v>
      </c>
      <c r="K746">
        <v>-0.124142316029561</v>
      </c>
      <c r="L746">
        <v>2.3679464493010699E-2</v>
      </c>
      <c r="S746" t="s">
        <v>659</v>
      </c>
      <c r="T746" t="s">
        <v>39</v>
      </c>
      <c r="U746">
        <v>41.419699999999999</v>
      </c>
      <c r="V746">
        <v>-78.749200000000002</v>
      </c>
      <c r="W746">
        <v>0</v>
      </c>
      <c r="X746">
        <v>0.202206795728477</v>
      </c>
      <c r="Y746">
        <v>-0.15111687029495199</v>
      </c>
      <c r="Z746">
        <v>4.2514816147734898E-2</v>
      </c>
      <c r="AA746">
        <v>-0.105115389361964</v>
      </c>
      <c r="AB746">
        <v>1.9666905748685001E-2</v>
      </c>
      <c r="AC746">
        <v>-9.1293348142663003E-2</v>
      </c>
      <c r="AD746">
        <v>8.2329755339497004E-2</v>
      </c>
    </row>
    <row r="747" spans="1:30" ht="15" customHeight="1" x14ac:dyDescent="0.3">
      <c r="A747" t="s">
        <v>666</v>
      </c>
      <c r="B747" t="s">
        <v>39</v>
      </c>
      <c r="C747">
        <v>39.970799999999997</v>
      </c>
      <c r="D747">
        <v>-75.635000000000005</v>
      </c>
      <c r="E747">
        <v>0</v>
      </c>
      <c r="F747">
        <v>0.67377663850536995</v>
      </c>
      <c r="G747">
        <v>0</v>
      </c>
      <c r="H747">
        <v>0.45697251949925</v>
      </c>
      <c r="I747">
        <v>3.5193940779082798E-2</v>
      </c>
      <c r="J747">
        <v>1.7325810965427801E-2</v>
      </c>
      <c r="K747">
        <v>0.15400668792126801</v>
      </c>
      <c r="L747">
        <v>2.7674097213978899E-2</v>
      </c>
      <c r="S747" t="s">
        <v>1162</v>
      </c>
      <c r="T747" t="s">
        <v>39</v>
      </c>
      <c r="U747">
        <v>40.783099999999997</v>
      </c>
      <c r="V747">
        <v>-76.861699999999999</v>
      </c>
      <c r="W747">
        <v>0</v>
      </c>
      <c r="X747">
        <v>0.239915303598327</v>
      </c>
      <c r="Y747">
        <v>0</v>
      </c>
      <c r="Z747">
        <v>0.27241767101272002</v>
      </c>
      <c r="AA747">
        <v>0</v>
      </c>
      <c r="AB747">
        <v>0.18577963382755799</v>
      </c>
      <c r="AC747">
        <v>0</v>
      </c>
      <c r="AD747">
        <v>0.82916276310127901</v>
      </c>
    </row>
    <row r="748" spans="1:30" ht="15" customHeight="1" x14ac:dyDescent="0.3">
      <c r="A748" t="s">
        <v>667</v>
      </c>
      <c r="B748" t="s">
        <v>39</v>
      </c>
      <c r="C748">
        <v>39.916699999999999</v>
      </c>
      <c r="D748">
        <v>-76.75</v>
      </c>
      <c r="E748">
        <v>-1.9204865106662899E-2</v>
      </c>
      <c r="F748">
        <v>2.2290396111244601E-2</v>
      </c>
      <c r="G748">
        <v>0</v>
      </c>
      <c r="H748">
        <v>0.13992918342451699</v>
      </c>
      <c r="I748">
        <v>-3.5062641519879298E-2</v>
      </c>
      <c r="J748">
        <v>7.7927923840635099E-2</v>
      </c>
      <c r="K748">
        <v>0</v>
      </c>
      <c r="L748">
        <v>0.717649815848595</v>
      </c>
      <c r="S748" t="s">
        <v>660</v>
      </c>
      <c r="T748" t="s">
        <v>39</v>
      </c>
      <c r="U748">
        <v>40.793300000000002</v>
      </c>
      <c r="V748">
        <v>-77.867199999999997</v>
      </c>
      <c r="W748">
        <v>0</v>
      </c>
      <c r="X748">
        <v>0.72061685288008104</v>
      </c>
      <c r="Y748">
        <v>-9.4872269529804001E-2</v>
      </c>
      <c r="Z748">
        <v>6.1649802126706101E-2</v>
      </c>
      <c r="AA748">
        <v>0</v>
      </c>
      <c r="AB748">
        <v>0.25193847184919099</v>
      </c>
      <c r="AC748">
        <v>0</v>
      </c>
      <c r="AD748">
        <v>0.25451968357886501</v>
      </c>
    </row>
    <row r="749" spans="1:30" ht="15" customHeight="1" x14ac:dyDescent="0.3">
      <c r="A749" t="s">
        <v>668</v>
      </c>
      <c r="B749" t="s">
        <v>40</v>
      </c>
      <c r="C749">
        <v>41.490299999999998</v>
      </c>
      <c r="D749">
        <v>-71.543099999999995</v>
      </c>
      <c r="E749">
        <v>0</v>
      </c>
      <c r="F749">
        <v>0.62963205809267397</v>
      </c>
      <c r="G749">
        <v>0.32865345181134598</v>
      </c>
      <c r="H749" s="32" t="s">
        <v>1470</v>
      </c>
      <c r="I749">
        <v>0</v>
      </c>
      <c r="J749">
        <v>0.11882516103998</v>
      </c>
      <c r="K749">
        <v>-0.11747095010253</v>
      </c>
      <c r="L749">
        <v>7.8789053758294807E-3</v>
      </c>
      <c r="S749" t="s">
        <v>661</v>
      </c>
      <c r="T749" t="s">
        <v>39</v>
      </c>
      <c r="U749">
        <v>41.014699999999998</v>
      </c>
      <c r="V749">
        <v>-75.2072</v>
      </c>
      <c r="W749">
        <v>-1.55034414725468E-2</v>
      </c>
      <c r="X749">
        <v>8.5494813655182605E-2</v>
      </c>
      <c r="Y749">
        <v>0</v>
      </c>
      <c r="Z749">
        <v>0.152361180978731</v>
      </c>
      <c r="AA749">
        <v>-7.5817597643483101E-2</v>
      </c>
      <c r="AB749">
        <v>3.0409922981701702E-3</v>
      </c>
      <c r="AC749">
        <v>-0.16485869353389401</v>
      </c>
      <c r="AD749">
        <v>2.1048313272473101E-3</v>
      </c>
    </row>
    <row r="750" spans="1:30" ht="15" customHeight="1" x14ac:dyDescent="0.3">
      <c r="A750" t="s">
        <v>1068</v>
      </c>
      <c r="B750" t="s">
        <v>41</v>
      </c>
      <c r="C750">
        <v>33.4925</v>
      </c>
      <c r="D750">
        <v>-81.695800000000006</v>
      </c>
      <c r="E750">
        <v>0.106134320465362</v>
      </c>
      <c r="F750">
        <v>3.97357500317174E-2</v>
      </c>
      <c r="G750">
        <v>0.30000000000000099</v>
      </c>
      <c r="H750">
        <v>1.07983512779693E-2</v>
      </c>
      <c r="I750">
        <v>0</v>
      </c>
      <c r="J750">
        <v>0.69443867581812901</v>
      </c>
      <c r="K750">
        <v>0</v>
      </c>
      <c r="L750">
        <v>0.10351854589093901</v>
      </c>
      <c r="S750" t="s">
        <v>662</v>
      </c>
      <c r="T750" t="s">
        <v>39</v>
      </c>
      <c r="U750">
        <v>41.751100000000001</v>
      </c>
      <c r="V750">
        <v>-76.443100000000001</v>
      </c>
      <c r="W750">
        <v>0</v>
      </c>
      <c r="X750">
        <v>0.250979518908375</v>
      </c>
      <c r="Y750">
        <v>0</v>
      </c>
      <c r="Z750">
        <v>0.60735102869746205</v>
      </c>
      <c r="AA750">
        <v>0</v>
      </c>
      <c r="AB750">
        <v>0.120676522468968</v>
      </c>
      <c r="AC750">
        <v>0</v>
      </c>
      <c r="AD750">
        <v>0.179134624127019</v>
      </c>
    </row>
    <row r="751" spans="1:30" ht="15" customHeight="1" x14ac:dyDescent="0.3">
      <c r="A751" t="s">
        <v>669</v>
      </c>
      <c r="B751" t="s">
        <v>41</v>
      </c>
      <c r="C751">
        <v>34.528300000000002</v>
      </c>
      <c r="D751">
        <v>-82.660799999999995</v>
      </c>
      <c r="E751">
        <v>0</v>
      </c>
      <c r="F751">
        <v>0.27246491605574302</v>
      </c>
      <c r="G751">
        <v>0</v>
      </c>
      <c r="H751">
        <v>0.74702557180481499</v>
      </c>
      <c r="I751">
        <v>0</v>
      </c>
      <c r="J751">
        <v>0.16282170496593401</v>
      </c>
      <c r="K751">
        <v>-0.12831168831168699</v>
      </c>
      <c r="L751">
        <v>2.32699394130291E-2</v>
      </c>
      <c r="S751" t="s">
        <v>663</v>
      </c>
      <c r="T751" t="s">
        <v>39</v>
      </c>
      <c r="U751">
        <v>39.914999999999999</v>
      </c>
      <c r="V751">
        <v>-79.719200000000001</v>
      </c>
      <c r="W751">
        <v>0</v>
      </c>
      <c r="X751">
        <v>0.240087499092519</v>
      </c>
      <c r="Y751">
        <v>0</v>
      </c>
      <c r="Z751">
        <v>0.95701938556885002</v>
      </c>
      <c r="AA751">
        <v>0</v>
      </c>
      <c r="AB751">
        <v>0.30831552704382298</v>
      </c>
      <c r="AC751">
        <v>0</v>
      </c>
      <c r="AD751">
        <v>0.39281450986178701</v>
      </c>
    </row>
    <row r="752" spans="1:30" ht="15" customHeight="1" x14ac:dyDescent="0.3">
      <c r="A752" t="s">
        <v>670</v>
      </c>
      <c r="B752" t="s">
        <v>41</v>
      </c>
      <c r="C752">
        <v>34.090600000000002</v>
      </c>
      <c r="D752">
        <v>-82.588300000000004</v>
      </c>
      <c r="E752">
        <v>-5.0321257689678697E-2</v>
      </c>
      <c r="F752">
        <v>5.2331409160340299E-2</v>
      </c>
      <c r="G752">
        <v>0</v>
      </c>
      <c r="H752">
        <v>0.123852662574207</v>
      </c>
      <c r="I752">
        <v>0</v>
      </c>
      <c r="J752">
        <v>0.67727470325911299</v>
      </c>
      <c r="K752">
        <v>-0.182611073137388</v>
      </c>
      <c r="L752">
        <v>2.13854457745752E-4</v>
      </c>
      <c r="S752" t="s">
        <v>664</v>
      </c>
      <c r="T752" t="s">
        <v>39</v>
      </c>
      <c r="U752">
        <v>41.846699999999998</v>
      </c>
      <c r="V752">
        <v>-79.1494</v>
      </c>
      <c r="W752">
        <v>0</v>
      </c>
      <c r="X752">
        <v>0.999999999999999</v>
      </c>
      <c r="Y752">
        <v>-0.10486856719733401</v>
      </c>
      <c r="Z752">
        <v>7.4253854870632102E-2</v>
      </c>
      <c r="AA752">
        <v>0</v>
      </c>
      <c r="AB752">
        <v>0.32546958318005298</v>
      </c>
      <c r="AC752">
        <v>0</v>
      </c>
      <c r="AD752">
        <v>0.58706822812428106</v>
      </c>
    </row>
    <row r="753" spans="1:30" ht="15" customHeight="1" x14ac:dyDescent="0.3">
      <c r="A753" t="s">
        <v>671</v>
      </c>
      <c r="B753" t="s">
        <v>41</v>
      </c>
      <c r="C753">
        <v>34.702800000000003</v>
      </c>
      <c r="D753">
        <v>-79.882199999999997</v>
      </c>
      <c r="E753">
        <v>-7.9398496240601399E-2</v>
      </c>
      <c r="F753">
        <v>2.8662573528850399E-3</v>
      </c>
      <c r="G753">
        <v>-0.245290498974709</v>
      </c>
      <c r="H753">
        <v>3.4515287878306503E-4</v>
      </c>
      <c r="I753">
        <v>0</v>
      </c>
      <c r="J753">
        <v>0.98199858433353104</v>
      </c>
      <c r="K753">
        <v>-0.15853725222146201</v>
      </c>
      <c r="L753">
        <v>5.6395411368018499E-3</v>
      </c>
      <c r="S753" t="s">
        <v>665</v>
      </c>
      <c r="T753" t="s">
        <v>39</v>
      </c>
      <c r="U753">
        <v>41.700299999999999</v>
      </c>
      <c r="V753">
        <v>-77.387200000000007</v>
      </c>
      <c r="W753">
        <v>0</v>
      </c>
      <c r="X753">
        <v>0.20686256338421599</v>
      </c>
      <c r="Y753">
        <v>0</v>
      </c>
      <c r="Z753">
        <v>0.57345912372730801</v>
      </c>
      <c r="AA753">
        <v>0</v>
      </c>
      <c r="AB753">
        <v>0.226283013549718</v>
      </c>
      <c r="AC753">
        <v>-0.111116390959578</v>
      </c>
      <c r="AD753">
        <v>5.4736786135269402E-2</v>
      </c>
    </row>
    <row r="754" spans="1:30" ht="15" customHeight="1" x14ac:dyDescent="0.3">
      <c r="A754" t="s">
        <v>672</v>
      </c>
      <c r="B754" t="s">
        <v>41</v>
      </c>
      <c r="C754">
        <v>34.660299999999999</v>
      </c>
      <c r="D754">
        <v>-82.823300000000003</v>
      </c>
      <c r="E754">
        <v>0</v>
      </c>
      <c r="F754">
        <v>0.24103650034942301</v>
      </c>
      <c r="G754">
        <v>0</v>
      </c>
      <c r="H754">
        <v>0.46510652876338998</v>
      </c>
      <c r="I754">
        <v>0</v>
      </c>
      <c r="J754">
        <v>0.49228542491858801</v>
      </c>
      <c r="K754">
        <v>-0.217607655502391</v>
      </c>
      <c r="L754" s="32" t="s">
        <v>1471</v>
      </c>
      <c r="S754" t="s">
        <v>666</v>
      </c>
      <c r="T754" t="s">
        <v>39</v>
      </c>
      <c r="U754">
        <v>39.970799999999997</v>
      </c>
      <c r="V754">
        <v>-75.635000000000005</v>
      </c>
      <c r="W754">
        <v>0</v>
      </c>
      <c r="X754">
        <v>0.67377663850536995</v>
      </c>
      <c r="Y754">
        <v>0</v>
      </c>
      <c r="Z754">
        <v>0.45697251949925</v>
      </c>
      <c r="AA754">
        <v>3.5193940779082902E-2</v>
      </c>
      <c r="AB754">
        <v>1.73258109654277E-2</v>
      </c>
      <c r="AC754">
        <v>0.15400668792126801</v>
      </c>
      <c r="AD754">
        <v>2.7674097213978802E-2</v>
      </c>
    </row>
    <row r="755" spans="1:30" ht="15" customHeight="1" x14ac:dyDescent="0.3">
      <c r="A755" t="s">
        <v>673</v>
      </c>
      <c r="B755" t="s">
        <v>41</v>
      </c>
      <c r="C755">
        <v>33.991700000000002</v>
      </c>
      <c r="D755">
        <v>-81.024699999999996</v>
      </c>
      <c r="E755">
        <v>0.19531100478468799</v>
      </c>
      <c r="F755" s="32" t="s">
        <v>1472</v>
      </c>
      <c r="G755">
        <v>0.40464798359535098</v>
      </c>
      <c r="H755" s="32" t="s">
        <v>1473</v>
      </c>
      <c r="I755">
        <v>0</v>
      </c>
      <c r="J755">
        <v>0</v>
      </c>
      <c r="K755">
        <v>0</v>
      </c>
      <c r="L755">
        <v>0.29491991881625401</v>
      </c>
      <c r="S755" t="s">
        <v>667</v>
      </c>
      <c r="T755" t="s">
        <v>39</v>
      </c>
      <c r="U755">
        <v>39.916699999999999</v>
      </c>
      <c r="V755">
        <v>-76.75</v>
      </c>
      <c r="W755">
        <v>-1.9204865106662899E-2</v>
      </c>
      <c r="X755">
        <v>2.2290396111244701E-2</v>
      </c>
      <c r="Y755">
        <v>0</v>
      </c>
      <c r="Z755">
        <v>0.13992918342451799</v>
      </c>
      <c r="AA755">
        <v>-3.5062641519879298E-2</v>
      </c>
      <c r="AB755">
        <v>7.7927923840635099E-2</v>
      </c>
      <c r="AC755">
        <v>0</v>
      </c>
      <c r="AD755">
        <v>0.717649815848595</v>
      </c>
    </row>
    <row r="756" spans="1:30" ht="15" customHeight="1" x14ac:dyDescent="0.3">
      <c r="A756" t="s">
        <v>674</v>
      </c>
      <c r="B756" t="s">
        <v>41</v>
      </c>
      <c r="C756">
        <v>33.831400000000002</v>
      </c>
      <c r="D756">
        <v>-79.055800000000005</v>
      </c>
      <c r="E756">
        <v>0</v>
      </c>
      <c r="F756">
        <v>0.44650835797060701</v>
      </c>
      <c r="G756">
        <v>-0.12558863436826501</v>
      </c>
      <c r="H756">
        <v>4.8410516039665397E-2</v>
      </c>
      <c r="I756">
        <v>0</v>
      </c>
      <c r="J756">
        <v>0.30462995281100602</v>
      </c>
      <c r="K756">
        <v>-0.13680261792641299</v>
      </c>
      <c r="L756">
        <v>2.3969168056819E-2</v>
      </c>
      <c r="S756" t="s">
        <v>668</v>
      </c>
      <c r="T756" t="s">
        <v>40</v>
      </c>
      <c r="U756">
        <v>41.490299999999998</v>
      </c>
      <c r="V756">
        <v>-71.543099999999995</v>
      </c>
      <c r="W756">
        <v>0</v>
      </c>
      <c r="X756">
        <v>0.54671244743366798</v>
      </c>
      <c r="Y756">
        <v>0.33558558558558599</v>
      </c>
      <c r="Z756" s="7">
        <v>2.45496606294546E-9</v>
      </c>
      <c r="AA756">
        <v>0</v>
      </c>
      <c r="AB756">
        <v>0.206426318683925</v>
      </c>
      <c r="AC756">
        <v>-9.4532889053436597E-2</v>
      </c>
      <c r="AD756">
        <v>4.1817387129375397E-2</v>
      </c>
    </row>
    <row r="757" spans="1:30" ht="15" customHeight="1" x14ac:dyDescent="0.3">
      <c r="A757" t="s">
        <v>675</v>
      </c>
      <c r="B757" t="s">
        <v>41</v>
      </c>
      <c r="C757">
        <v>34.301099999999998</v>
      </c>
      <c r="D757">
        <v>-79.8767</v>
      </c>
      <c r="E757">
        <v>0</v>
      </c>
      <c r="F757">
        <v>0.59753326737069601</v>
      </c>
      <c r="G757">
        <v>0</v>
      </c>
      <c r="H757">
        <v>0.41019461399185497</v>
      </c>
      <c r="I757">
        <v>0</v>
      </c>
      <c r="J757">
        <v>0.98199858433353104</v>
      </c>
      <c r="K757">
        <v>-0.10745044429254801</v>
      </c>
      <c r="L757">
        <v>5.1958602379333002E-2</v>
      </c>
      <c r="S757" t="s">
        <v>1068</v>
      </c>
      <c r="T757" t="s">
        <v>41</v>
      </c>
      <c r="U757">
        <v>33.4925</v>
      </c>
      <c r="V757">
        <v>-81.695800000000006</v>
      </c>
      <c r="W757">
        <v>0.106134320465362</v>
      </c>
      <c r="X757">
        <v>3.9735750031717497E-2</v>
      </c>
      <c r="Y757">
        <v>0.3</v>
      </c>
      <c r="Z757">
        <v>1.07983512779694E-2</v>
      </c>
      <c r="AA757">
        <v>0</v>
      </c>
      <c r="AB757">
        <v>0.69443867581812901</v>
      </c>
      <c r="AC757">
        <v>0</v>
      </c>
      <c r="AD757">
        <v>0.10351854589093901</v>
      </c>
    </row>
    <row r="758" spans="1:30" ht="15" customHeight="1" x14ac:dyDescent="0.3">
      <c r="A758" t="s">
        <v>1071</v>
      </c>
      <c r="B758" t="s">
        <v>41</v>
      </c>
      <c r="C758">
        <v>33.361899999999999</v>
      </c>
      <c r="D758">
        <v>-79.2239</v>
      </c>
      <c r="E758">
        <v>0</v>
      </c>
      <c r="F758">
        <v>0.90362171236009903</v>
      </c>
      <c r="G758">
        <v>0</v>
      </c>
      <c r="H758">
        <v>0.82047234939581903</v>
      </c>
      <c r="I758">
        <v>0</v>
      </c>
      <c r="J758">
        <v>0.57752698218281395</v>
      </c>
      <c r="K758">
        <v>0</v>
      </c>
      <c r="L758">
        <v>0.71821490446601799</v>
      </c>
      <c r="S758" t="s">
        <v>669</v>
      </c>
      <c r="T758" t="s">
        <v>41</v>
      </c>
      <c r="U758">
        <v>34.528300000000002</v>
      </c>
      <c r="V758">
        <v>-82.660799999999995</v>
      </c>
      <c r="W758">
        <v>0</v>
      </c>
      <c r="X758">
        <v>0.39747481683513602</v>
      </c>
      <c r="Y758">
        <v>0</v>
      </c>
      <c r="Z758">
        <v>0.48539864585607501</v>
      </c>
      <c r="AA758">
        <v>0</v>
      </c>
      <c r="AB758">
        <v>0.184121338181054</v>
      </c>
      <c r="AC758">
        <v>0</v>
      </c>
      <c r="AD758">
        <v>0.14922681971151</v>
      </c>
    </row>
    <row r="759" spans="1:30" ht="15" customHeight="1" x14ac:dyDescent="0.3">
      <c r="A759" t="s">
        <v>1072</v>
      </c>
      <c r="B759" t="s">
        <v>41</v>
      </c>
      <c r="C759">
        <v>34.1997</v>
      </c>
      <c r="D759">
        <v>-82.171099999999996</v>
      </c>
      <c r="E759">
        <v>0</v>
      </c>
      <c r="F759">
        <v>0.31218777694855299</v>
      </c>
      <c r="G759">
        <v>0</v>
      </c>
      <c r="H759">
        <v>0.57023363782406</v>
      </c>
      <c r="I759">
        <v>0</v>
      </c>
      <c r="J759">
        <v>0.71362131017304298</v>
      </c>
      <c r="K759">
        <v>0</v>
      </c>
      <c r="L759">
        <v>0.62561876671855099</v>
      </c>
      <c r="S759" t="s">
        <v>1069</v>
      </c>
      <c r="T759" t="s">
        <v>41</v>
      </c>
      <c r="U759">
        <v>32.395299999999999</v>
      </c>
      <c r="V759">
        <v>-80.695599999999999</v>
      </c>
      <c r="W759">
        <v>0</v>
      </c>
      <c r="X759">
        <v>0.34629269107338201</v>
      </c>
      <c r="Y759">
        <v>0</v>
      </c>
      <c r="Z759">
        <v>0.73993042027035705</v>
      </c>
      <c r="AA759">
        <v>0</v>
      </c>
      <c r="AB759">
        <v>0</v>
      </c>
      <c r="AC759">
        <v>-0.34053190296416103</v>
      </c>
      <c r="AD759" s="7">
        <v>2.5822191325303702E-5</v>
      </c>
    </row>
    <row r="760" spans="1:30" ht="15" customHeight="1" x14ac:dyDescent="0.3">
      <c r="A760" t="s">
        <v>676</v>
      </c>
      <c r="B760" t="s">
        <v>41</v>
      </c>
      <c r="C760">
        <v>34.498899999999999</v>
      </c>
      <c r="D760">
        <v>-82.021900000000002</v>
      </c>
      <c r="E760">
        <v>-4.0437457279562501E-2</v>
      </c>
      <c r="F760">
        <v>9.0967102752435594E-2</v>
      </c>
      <c r="G760">
        <v>0</v>
      </c>
      <c r="H760">
        <v>0.179696190363553</v>
      </c>
      <c r="I760">
        <v>0</v>
      </c>
      <c r="J760">
        <v>0.61882413864171504</v>
      </c>
      <c r="K760">
        <v>0</v>
      </c>
      <c r="L760">
        <v>0.17249714886206699</v>
      </c>
      <c r="S760" t="s">
        <v>1070</v>
      </c>
      <c r="T760" t="s">
        <v>41</v>
      </c>
      <c r="U760">
        <v>33.363100000000003</v>
      </c>
      <c r="V760">
        <v>-81.3292</v>
      </c>
      <c r="W760">
        <v>0.105339105339106</v>
      </c>
      <c r="X760">
        <v>1.45702507995871E-2</v>
      </c>
      <c r="Y760">
        <v>0.28564213564213797</v>
      </c>
      <c r="Z760">
        <v>1.4213319722263701E-2</v>
      </c>
      <c r="AA760">
        <v>0</v>
      </c>
      <c r="AB760">
        <v>0.53375014434539703</v>
      </c>
      <c r="AC760">
        <v>0</v>
      </c>
      <c r="AD760">
        <v>0.45232259310985501</v>
      </c>
    </row>
    <row r="761" spans="1:30" ht="15" customHeight="1" x14ac:dyDescent="0.3">
      <c r="A761" t="s">
        <v>677</v>
      </c>
      <c r="B761" t="s">
        <v>41</v>
      </c>
      <c r="C761">
        <v>34.199399999999997</v>
      </c>
      <c r="D761">
        <v>-81.414400000000001</v>
      </c>
      <c r="E761">
        <v>-9.9207108680792494E-2</v>
      </c>
      <c r="F761">
        <v>3.8545636731831498E-4</v>
      </c>
      <c r="G761">
        <v>-0.30019138755980801</v>
      </c>
      <c r="H761">
        <v>9.1100762104203705E-4</v>
      </c>
      <c r="I761">
        <v>0</v>
      </c>
      <c r="J761">
        <v>0.98199858433353104</v>
      </c>
      <c r="K761">
        <v>0</v>
      </c>
      <c r="L761">
        <v>0.14078543526071699</v>
      </c>
      <c r="S761" t="s">
        <v>670</v>
      </c>
      <c r="T761" t="s">
        <v>41</v>
      </c>
      <c r="U761">
        <v>34.090600000000002</v>
      </c>
      <c r="V761">
        <v>-82.588300000000004</v>
      </c>
      <c r="W761">
        <v>0</v>
      </c>
      <c r="X761">
        <v>0.106985704655173</v>
      </c>
      <c r="Y761">
        <v>0</v>
      </c>
      <c r="Z761">
        <v>0.34617682111494302</v>
      </c>
      <c r="AA761">
        <v>0</v>
      </c>
      <c r="AB761">
        <v>0.73532624227353505</v>
      </c>
      <c r="AC761">
        <v>-0.169042330001235</v>
      </c>
      <c r="AD761">
        <v>1.28908490575983E-3</v>
      </c>
    </row>
    <row r="762" spans="1:30" ht="15" customHeight="1" x14ac:dyDescent="0.3">
      <c r="A762" t="s">
        <v>678</v>
      </c>
      <c r="B762" t="s">
        <v>41</v>
      </c>
      <c r="C762">
        <v>34.291699999999999</v>
      </c>
      <c r="D762">
        <v>-81.620800000000003</v>
      </c>
      <c r="E762">
        <v>0</v>
      </c>
      <c r="F762">
        <v>0.50340905124225999</v>
      </c>
      <c r="G762">
        <v>0</v>
      </c>
      <c r="H762">
        <v>0.64730753422338405</v>
      </c>
      <c r="I762">
        <v>0</v>
      </c>
      <c r="J762">
        <v>0.93033895983496995</v>
      </c>
      <c r="K762">
        <v>-0.105130326523163</v>
      </c>
      <c r="L762">
        <v>4.0432138379955199E-2</v>
      </c>
      <c r="S762" t="s">
        <v>671</v>
      </c>
      <c r="T762" t="s">
        <v>41</v>
      </c>
      <c r="U762">
        <v>34.702800000000003</v>
      </c>
      <c r="V762">
        <v>-79.882199999999997</v>
      </c>
      <c r="W762">
        <v>-7.9137356534616801E-2</v>
      </c>
      <c r="X762">
        <v>5.96669860942975E-3</v>
      </c>
      <c r="Y762">
        <v>-0.23633222263359299</v>
      </c>
      <c r="Z762">
        <v>1.30629818685672E-3</v>
      </c>
      <c r="AA762">
        <v>0</v>
      </c>
      <c r="AB762">
        <v>0.96254359110319498</v>
      </c>
      <c r="AC762">
        <v>-0.15139454523016199</v>
      </c>
      <c r="AD762">
        <v>1.3295483265383899E-2</v>
      </c>
    </row>
    <row r="763" spans="1:30" ht="15" customHeight="1" x14ac:dyDescent="0.3">
      <c r="A763" t="s">
        <v>1074</v>
      </c>
      <c r="B763" t="s">
        <v>41</v>
      </c>
      <c r="C763">
        <v>33.488900000000001</v>
      </c>
      <c r="D763">
        <v>-80.874200000000002</v>
      </c>
      <c r="E763">
        <v>0</v>
      </c>
      <c r="F763">
        <v>0.55242288043328502</v>
      </c>
      <c r="G763">
        <v>0</v>
      </c>
      <c r="H763">
        <v>0.499138392465792</v>
      </c>
      <c r="I763">
        <v>0</v>
      </c>
      <c r="J763">
        <v>0</v>
      </c>
      <c r="K763">
        <v>-0.23008048289738001</v>
      </c>
      <c r="L763">
        <v>7.2884567082737498E-4</v>
      </c>
      <c r="S763" t="s">
        <v>672</v>
      </c>
      <c r="T763" t="s">
        <v>41</v>
      </c>
      <c r="U763">
        <v>34.660299999999999</v>
      </c>
      <c r="V763">
        <v>-82.823300000000003</v>
      </c>
      <c r="W763">
        <v>0</v>
      </c>
      <c r="X763">
        <v>0.321684964098366</v>
      </c>
      <c r="Y763">
        <v>0</v>
      </c>
      <c r="Z763">
        <v>0.260265120151213</v>
      </c>
      <c r="AA763">
        <v>0</v>
      </c>
      <c r="AB763">
        <v>0.56251838977815005</v>
      </c>
      <c r="AC763">
        <v>-0.22072072072072099</v>
      </c>
      <c r="AD763">
        <v>1.3162579624729199E-4</v>
      </c>
    </row>
    <row r="764" spans="1:30" ht="15" customHeight="1" x14ac:dyDescent="0.3">
      <c r="A764" t="s">
        <v>679</v>
      </c>
      <c r="B764" t="s">
        <v>41</v>
      </c>
      <c r="C764">
        <v>33.991900000000001</v>
      </c>
      <c r="D764">
        <v>-81.7714</v>
      </c>
      <c r="E764">
        <v>0</v>
      </c>
      <c r="F764">
        <v>0.120208851049006</v>
      </c>
      <c r="G764">
        <v>0</v>
      </c>
      <c r="H764">
        <v>0.653146208414916</v>
      </c>
      <c r="I764">
        <v>0</v>
      </c>
      <c r="J764">
        <v>0.98199858433353104</v>
      </c>
      <c r="K764">
        <v>-0.108776486671223</v>
      </c>
      <c r="L764">
        <v>5.96604746004279E-2</v>
      </c>
      <c r="S764" t="s">
        <v>673</v>
      </c>
      <c r="T764" t="s">
        <v>41</v>
      </c>
      <c r="U764">
        <v>33.991700000000002</v>
      </c>
      <c r="V764">
        <v>-81.0244</v>
      </c>
      <c r="W764">
        <v>0.242502776749353</v>
      </c>
      <c r="X764" s="7">
        <v>3.8531333930101397E-6</v>
      </c>
      <c r="Y764">
        <v>0.48719610020979998</v>
      </c>
      <c r="Z764" s="7">
        <v>2.6822505642961001E-8</v>
      </c>
      <c r="AA764">
        <v>0</v>
      </c>
      <c r="AB764">
        <v>0</v>
      </c>
      <c r="AC764">
        <v>0</v>
      </c>
      <c r="AD764">
        <v>0.42540853529776901</v>
      </c>
    </row>
    <row r="765" spans="1:30" ht="15" customHeight="1" x14ac:dyDescent="0.3">
      <c r="A765" t="s">
        <v>680</v>
      </c>
      <c r="B765" t="s">
        <v>41</v>
      </c>
      <c r="C765">
        <v>34.634999999999998</v>
      </c>
      <c r="D765">
        <v>-81.520600000000002</v>
      </c>
      <c r="E765">
        <v>0</v>
      </c>
      <c r="F765">
        <v>0.65649135432394701</v>
      </c>
      <c r="G765">
        <v>0</v>
      </c>
      <c r="H765">
        <v>0.69465406900124604</v>
      </c>
      <c r="I765">
        <v>0</v>
      </c>
      <c r="J765">
        <v>0.29508752216168699</v>
      </c>
      <c r="K765">
        <v>-0.101790840738209</v>
      </c>
      <c r="L765">
        <v>3.8191134168820397E-2</v>
      </c>
      <c r="S765" t="s">
        <v>674</v>
      </c>
      <c r="T765" t="s">
        <v>41</v>
      </c>
      <c r="U765">
        <v>33.831400000000002</v>
      </c>
      <c r="V765">
        <v>-79.055800000000005</v>
      </c>
      <c r="W765">
        <v>0</v>
      </c>
      <c r="X765">
        <v>0.44650835797060801</v>
      </c>
      <c r="Y765">
        <v>-0.12558863436826501</v>
      </c>
      <c r="Z765">
        <v>4.8410516039665397E-2</v>
      </c>
      <c r="AA765">
        <v>0</v>
      </c>
      <c r="AB765">
        <v>0.30462995281100602</v>
      </c>
      <c r="AC765">
        <v>-0.13680261792641299</v>
      </c>
      <c r="AD765">
        <v>2.3969168056819E-2</v>
      </c>
    </row>
    <row r="766" spans="1:30" ht="15" customHeight="1" x14ac:dyDescent="0.3">
      <c r="A766" t="s">
        <v>681</v>
      </c>
      <c r="B766" t="s">
        <v>41</v>
      </c>
      <c r="C766">
        <v>33.036700000000003</v>
      </c>
      <c r="D766">
        <v>-80.232500000000002</v>
      </c>
      <c r="E766">
        <v>0</v>
      </c>
      <c r="F766">
        <v>0.61560212527995795</v>
      </c>
      <c r="G766">
        <v>0</v>
      </c>
      <c r="H766">
        <v>0.64947142756951903</v>
      </c>
      <c r="I766">
        <v>0</v>
      </c>
      <c r="J766">
        <v>0</v>
      </c>
      <c r="K766">
        <v>-0.181874549838726</v>
      </c>
      <c r="L766">
        <v>3.82574000535796E-3</v>
      </c>
      <c r="S766" t="s">
        <v>675</v>
      </c>
      <c r="T766" t="s">
        <v>41</v>
      </c>
      <c r="U766">
        <v>34.301099999999998</v>
      </c>
      <c r="V766">
        <v>-79.8767</v>
      </c>
      <c r="W766">
        <v>0</v>
      </c>
      <c r="X766">
        <v>0.83808399454335702</v>
      </c>
      <c r="Y766">
        <v>0</v>
      </c>
      <c r="Z766">
        <v>0.23155367504235699</v>
      </c>
      <c r="AA766">
        <v>0</v>
      </c>
      <c r="AB766">
        <v>0.96254359110319498</v>
      </c>
      <c r="AC766">
        <v>0</v>
      </c>
      <c r="AD766">
        <v>0.14526793760125201</v>
      </c>
    </row>
    <row r="767" spans="1:30" ht="15" customHeight="1" x14ac:dyDescent="0.3">
      <c r="A767" t="s">
        <v>682</v>
      </c>
      <c r="B767" t="s">
        <v>41</v>
      </c>
      <c r="C767">
        <v>33.935000000000002</v>
      </c>
      <c r="D767">
        <v>-80.347800000000007</v>
      </c>
      <c r="E767">
        <v>-3.97265892002732E-2</v>
      </c>
      <c r="F767">
        <v>4.0531172956579799E-2</v>
      </c>
      <c r="G767">
        <v>-0.16787423103212601</v>
      </c>
      <c r="H767">
        <v>2.8728900347605699E-2</v>
      </c>
      <c r="I767">
        <v>0</v>
      </c>
      <c r="J767">
        <v>0</v>
      </c>
      <c r="K767">
        <v>0</v>
      </c>
      <c r="L767">
        <v>0.445557186106528</v>
      </c>
      <c r="S767" t="s">
        <v>1071</v>
      </c>
      <c r="T767" t="s">
        <v>41</v>
      </c>
      <c r="U767">
        <v>33.361899999999999</v>
      </c>
      <c r="V767">
        <v>-79.2239</v>
      </c>
      <c r="W767">
        <v>0</v>
      </c>
      <c r="X767">
        <v>0.90362171236009903</v>
      </c>
      <c r="Y767">
        <v>0</v>
      </c>
      <c r="Z767">
        <v>0.82047234939581903</v>
      </c>
      <c r="AA767">
        <v>0</v>
      </c>
      <c r="AB767">
        <v>0.57752698218281395</v>
      </c>
      <c r="AC767">
        <v>0</v>
      </c>
      <c r="AD767">
        <v>0.71821490446601799</v>
      </c>
    </row>
    <row r="768" spans="1:30" ht="15" customHeight="1" x14ac:dyDescent="0.3">
      <c r="A768" t="s">
        <v>683</v>
      </c>
      <c r="B768" t="s">
        <v>41</v>
      </c>
      <c r="C768">
        <v>34.754399999999997</v>
      </c>
      <c r="D768">
        <v>-83.075000000000003</v>
      </c>
      <c r="E768">
        <v>-2.62884483937115E-2</v>
      </c>
      <c r="F768">
        <v>5.3049092584901501E-2</v>
      </c>
      <c r="G768">
        <v>0</v>
      </c>
      <c r="H768">
        <v>0.90483600356498095</v>
      </c>
      <c r="I768">
        <v>-3.2125768967874E-3</v>
      </c>
      <c r="J768">
        <v>6.5270294594336795E-2</v>
      </c>
      <c r="K768">
        <v>-0.117881066302119</v>
      </c>
      <c r="L768">
        <v>2.4580631741399701E-2</v>
      </c>
      <c r="S768" t="s">
        <v>1072</v>
      </c>
      <c r="T768" t="s">
        <v>41</v>
      </c>
      <c r="U768">
        <v>34.1997</v>
      </c>
      <c r="V768">
        <v>-82.171099999999996</v>
      </c>
      <c r="W768">
        <v>0</v>
      </c>
      <c r="X768">
        <v>0.31218777694855299</v>
      </c>
      <c r="Y768">
        <v>0</v>
      </c>
      <c r="Z768">
        <v>0.570233637824059</v>
      </c>
      <c r="AA768">
        <v>0</v>
      </c>
      <c r="AB768">
        <v>0.71362131017304298</v>
      </c>
      <c r="AC768">
        <v>0</v>
      </c>
      <c r="AD768">
        <v>0.62561876671855099</v>
      </c>
    </row>
    <row r="769" spans="1:30" ht="15" customHeight="1" x14ac:dyDescent="0.3">
      <c r="A769" t="s">
        <v>684</v>
      </c>
      <c r="B769" t="s">
        <v>41</v>
      </c>
      <c r="C769">
        <v>34.370600000000003</v>
      </c>
      <c r="D769">
        <v>-81.082499999999996</v>
      </c>
      <c r="E769">
        <v>0</v>
      </c>
      <c r="F769">
        <v>0.35240751584402602</v>
      </c>
      <c r="G769">
        <v>0</v>
      </c>
      <c r="H769">
        <v>0.84626621909210697</v>
      </c>
      <c r="I769">
        <v>0</v>
      </c>
      <c r="J769">
        <v>0.61882413864171504</v>
      </c>
      <c r="K769">
        <v>-0.16425153793574701</v>
      </c>
      <c r="L769">
        <v>2.5594941051873101E-3</v>
      </c>
      <c r="S769" t="s">
        <v>1073</v>
      </c>
      <c r="T769" t="s">
        <v>41</v>
      </c>
      <c r="U769">
        <v>33.677500000000002</v>
      </c>
      <c r="V769">
        <v>-79.828299999999999</v>
      </c>
      <c r="W769">
        <v>0</v>
      </c>
      <c r="X769">
        <v>0.16087958789434101</v>
      </c>
      <c r="Y769">
        <v>0</v>
      </c>
      <c r="Z769">
        <v>0.82960428670118003</v>
      </c>
      <c r="AA769">
        <v>0</v>
      </c>
      <c r="AB769">
        <v>0.73650712389308404</v>
      </c>
      <c r="AC769">
        <v>0</v>
      </c>
      <c r="AD769">
        <v>0.401333074718008</v>
      </c>
    </row>
    <row r="770" spans="1:30" ht="15" customHeight="1" x14ac:dyDescent="0.3">
      <c r="A770" t="s">
        <v>685</v>
      </c>
      <c r="B770" t="s">
        <v>41</v>
      </c>
      <c r="C770">
        <v>34.937800000000003</v>
      </c>
      <c r="D770">
        <v>-81.037499999999994</v>
      </c>
      <c r="E770">
        <v>0</v>
      </c>
      <c r="F770">
        <v>0.560195359547208</v>
      </c>
      <c r="G770">
        <v>0</v>
      </c>
      <c r="H770">
        <v>0.839748429863997</v>
      </c>
      <c r="I770">
        <v>0</v>
      </c>
      <c r="J770">
        <v>0.98199858433353104</v>
      </c>
      <c r="K770">
        <v>-0.11883800410116201</v>
      </c>
      <c r="L770">
        <v>1.00575852657473E-2</v>
      </c>
      <c r="S770" t="s">
        <v>676</v>
      </c>
      <c r="T770" t="s">
        <v>41</v>
      </c>
      <c r="U770">
        <v>34.498899999999999</v>
      </c>
      <c r="V770">
        <v>-82.021900000000002</v>
      </c>
      <c r="W770">
        <v>0</v>
      </c>
      <c r="X770">
        <v>0.16851072720058299</v>
      </c>
      <c r="Y770">
        <v>0</v>
      </c>
      <c r="Z770">
        <v>0.36011056113679102</v>
      </c>
      <c r="AA770">
        <v>0</v>
      </c>
      <c r="AB770">
        <v>0.67254493734389198</v>
      </c>
      <c r="AC770">
        <v>0</v>
      </c>
      <c r="AD770">
        <v>0.54760691308548304</v>
      </c>
    </row>
    <row r="771" spans="1:30" ht="15" customHeight="1" x14ac:dyDescent="0.3">
      <c r="A771" t="s">
        <v>686</v>
      </c>
      <c r="B771" t="s">
        <v>41</v>
      </c>
      <c r="C771">
        <v>32.701900000000002</v>
      </c>
      <c r="D771">
        <v>-80.851699999999994</v>
      </c>
      <c r="E771">
        <v>0</v>
      </c>
      <c r="F771">
        <v>0.228936826545628</v>
      </c>
      <c r="G771">
        <v>0</v>
      </c>
      <c r="H771">
        <v>0.14013618430604899</v>
      </c>
      <c r="I771">
        <v>0</v>
      </c>
      <c r="J771">
        <v>0.98199858433353104</v>
      </c>
      <c r="K771">
        <v>0</v>
      </c>
      <c r="L771">
        <v>0.554050618139725</v>
      </c>
      <c r="S771" t="s">
        <v>677</v>
      </c>
      <c r="T771" t="s">
        <v>41</v>
      </c>
      <c r="U771">
        <v>34.199399999999997</v>
      </c>
      <c r="V771">
        <v>-81.414400000000001</v>
      </c>
      <c r="W771">
        <v>-0.103819572997655</v>
      </c>
      <c r="X771">
        <v>5.9314836887702804E-4</v>
      </c>
      <c r="Y771">
        <v>-0.29788349993829499</v>
      </c>
      <c r="Z771">
        <v>2.2333973830702498E-3</v>
      </c>
      <c r="AA771">
        <v>0</v>
      </c>
      <c r="AB771">
        <v>0.96254359110319498</v>
      </c>
      <c r="AC771">
        <v>0</v>
      </c>
      <c r="AD771">
        <v>0.37577014394390001</v>
      </c>
    </row>
    <row r="772" spans="1:30" ht="15" customHeight="1" x14ac:dyDescent="0.3">
      <c r="A772" t="s">
        <v>687</v>
      </c>
      <c r="B772" t="s">
        <v>42</v>
      </c>
      <c r="C772">
        <v>43.489400000000003</v>
      </c>
      <c r="D772">
        <v>-99.062799999999996</v>
      </c>
      <c r="E772">
        <v>-5.5994531784005298E-2</v>
      </c>
      <c r="F772">
        <v>5.3483718267161598E-2</v>
      </c>
      <c r="G772">
        <v>-0.146165413533834</v>
      </c>
      <c r="H772">
        <v>1.6473229743408601E-2</v>
      </c>
      <c r="I772">
        <v>-8.69036226930964E-2</v>
      </c>
      <c r="J772">
        <v>7.7058668244682799E-2</v>
      </c>
      <c r="K772">
        <v>0</v>
      </c>
      <c r="L772">
        <v>0.27010770544831703</v>
      </c>
      <c r="S772" t="s">
        <v>678</v>
      </c>
      <c r="T772" t="s">
        <v>41</v>
      </c>
      <c r="U772">
        <v>34.291699999999999</v>
      </c>
      <c r="V772">
        <v>-81.620800000000003</v>
      </c>
      <c r="W772">
        <v>0</v>
      </c>
      <c r="X772">
        <v>0.72276223573751797</v>
      </c>
      <c r="Y772">
        <v>0</v>
      </c>
      <c r="Z772">
        <v>0.98636032452576194</v>
      </c>
      <c r="AA772">
        <v>0</v>
      </c>
      <c r="AB772">
        <v>0.98205669985292299</v>
      </c>
      <c r="AC772">
        <v>0</v>
      </c>
      <c r="AD772">
        <v>0.20948646261145501</v>
      </c>
    </row>
    <row r="773" spans="1:30" ht="15" customHeight="1" x14ac:dyDescent="0.3">
      <c r="A773" t="s">
        <v>688</v>
      </c>
      <c r="B773" t="s">
        <v>42</v>
      </c>
      <c r="C773">
        <v>43.651400000000002</v>
      </c>
      <c r="D773">
        <v>-97.798100000000005</v>
      </c>
      <c r="E773">
        <v>0</v>
      </c>
      <c r="F773">
        <v>0.62929685654712697</v>
      </c>
      <c r="G773">
        <v>0</v>
      </c>
      <c r="H773">
        <v>0.159220460748736</v>
      </c>
      <c r="I773">
        <v>-9.6732740943267004E-2</v>
      </c>
      <c r="J773">
        <v>7.5381844377220494E-2</v>
      </c>
      <c r="K773">
        <v>-7.8345864661654094E-2</v>
      </c>
      <c r="L773">
        <v>8.9470833685020207E-2</v>
      </c>
      <c r="S773" t="s">
        <v>1074</v>
      </c>
      <c r="T773" t="s">
        <v>41</v>
      </c>
      <c r="U773">
        <v>33.488900000000001</v>
      </c>
      <c r="V773">
        <v>-80.874200000000002</v>
      </c>
      <c r="W773">
        <v>0</v>
      </c>
      <c r="X773">
        <v>0.82976254681935602</v>
      </c>
      <c r="Y773">
        <v>0</v>
      </c>
      <c r="Z773">
        <v>0.137482035107998</v>
      </c>
      <c r="AA773">
        <v>0</v>
      </c>
      <c r="AB773">
        <v>0</v>
      </c>
      <c r="AC773">
        <v>-0.214242088788788</v>
      </c>
      <c r="AD773">
        <v>3.3467174567570999E-3</v>
      </c>
    </row>
    <row r="774" spans="1:30" ht="15" customHeight="1" x14ac:dyDescent="0.3">
      <c r="A774" t="s">
        <v>689</v>
      </c>
      <c r="B774" t="s">
        <v>42</v>
      </c>
      <c r="C774">
        <v>43.311100000000003</v>
      </c>
      <c r="D774">
        <v>-96.587800000000001</v>
      </c>
      <c r="E774">
        <v>-5.8612227816316503E-2</v>
      </c>
      <c r="F774">
        <v>2.2731367027977599E-3</v>
      </c>
      <c r="G774">
        <v>-0.31031476291326898</v>
      </c>
      <c r="H774" s="32" t="s">
        <v>1474</v>
      </c>
      <c r="I774">
        <v>-0.118961865750194</v>
      </c>
      <c r="J774">
        <v>3.1079309549600399E-2</v>
      </c>
      <c r="K774">
        <v>0</v>
      </c>
      <c r="L774">
        <v>0.12154839280858699</v>
      </c>
      <c r="S774" t="s">
        <v>679</v>
      </c>
      <c r="T774" t="s">
        <v>41</v>
      </c>
      <c r="U774">
        <v>33.991900000000001</v>
      </c>
      <c r="V774">
        <v>-81.7714</v>
      </c>
      <c r="W774">
        <v>0</v>
      </c>
      <c r="X774">
        <v>0.188270924601187</v>
      </c>
      <c r="Y774">
        <v>0</v>
      </c>
      <c r="Z774">
        <v>0.83876014834349299</v>
      </c>
      <c r="AA774">
        <v>0</v>
      </c>
      <c r="AB774">
        <v>0.96254359110319498</v>
      </c>
      <c r="AC774">
        <v>0</v>
      </c>
      <c r="AD774">
        <v>0.120568348733058</v>
      </c>
    </row>
    <row r="775" spans="1:30" ht="15" customHeight="1" x14ac:dyDescent="0.3">
      <c r="A775" t="s">
        <v>690</v>
      </c>
      <c r="B775" t="s">
        <v>42</v>
      </c>
      <c r="C775">
        <v>44.881700000000002</v>
      </c>
      <c r="D775">
        <v>-97.732500000000002</v>
      </c>
      <c r="E775">
        <v>0</v>
      </c>
      <c r="F775">
        <v>0.45879817607752599</v>
      </c>
      <c r="G775">
        <v>-0.199404761904762</v>
      </c>
      <c r="H775">
        <v>6.9214756746290296E-3</v>
      </c>
      <c r="I775">
        <v>0</v>
      </c>
      <c r="J775">
        <v>0.174000262143233</v>
      </c>
      <c r="K775">
        <v>0</v>
      </c>
      <c r="L775">
        <v>0.30123629062962698</v>
      </c>
      <c r="S775" t="s">
        <v>680</v>
      </c>
      <c r="T775" t="s">
        <v>41</v>
      </c>
      <c r="U775">
        <v>34.634999999999998</v>
      </c>
      <c r="V775">
        <v>-81.520600000000002</v>
      </c>
      <c r="W775">
        <v>0</v>
      </c>
      <c r="X775">
        <v>0.43020277009958002</v>
      </c>
      <c r="Y775">
        <v>0</v>
      </c>
      <c r="Z775">
        <v>0.43358117478220398</v>
      </c>
      <c r="AA775">
        <v>0</v>
      </c>
      <c r="AB775">
        <v>0.33423803468922803</v>
      </c>
      <c r="AC775">
        <v>-7.9661853634456506E-2</v>
      </c>
      <c r="AD775">
        <v>8.5401169593742804E-2</v>
      </c>
    </row>
    <row r="776" spans="1:30" ht="15" customHeight="1" x14ac:dyDescent="0.3">
      <c r="A776" t="s">
        <v>691</v>
      </c>
      <c r="B776" t="s">
        <v>42</v>
      </c>
      <c r="C776">
        <v>43.961100000000002</v>
      </c>
      <c r="D776">
        <v>-101.86060000000001</v>
      </c>
      <c r="E776">
        <v>0</v>
      </c>
      <c r="F776">
        <v>0.86903105933444302</v>
      </c>
      <c r="G776">
        <v>0</v>
      </c>
      <c r="H776">
        <v>0.73874368125105605</v>
      </c>
      <c r="I776">
        <v>-8.8575521240731203E-2</v>
      </c>
      <c r="J776">
        <v>6.8890912449514202E-2</v>
      </c>
      <c r="K776">
        <v>-7.2801691636644295E-2</v>
      </c>
      <c r="L776">
        <v>8.4767846956438894E-2</v>
      </c>
      <c r="S776" t="s">
        <v>681</v>
      </c>
      <c r="T776" t="s">
        <v>41</v>
      </c>
      <c r="U776">
        <v>33.036700000000003</v>
      </c>
      <c r="V776">
        <v>-80.232500000000002</v>
      </c>
      <c r="W776">
        <v>0</v>
      </c>
      <c r="X776">
        <v>0.853772747942938</v>
      </c>
      <c r="Y776">
        <v>0</v>
      </c>
      <c r="Z776">
        <v>0.66480102459588797</v>
      </c>
      <c r="AA776">
        <v>0</v>
      </c>
      <c r="AB776">
        <v>0</v>
      </c>
      <c r="AC776">
        <v>-0.14893858924023101</v>
      </c>
      <c r="AD776">
        <v>2.5624510324828501E-2</v>
      </c>
    </row>
    <row r="777" spans="1:30" ht="15" customHeight="1" x14ac:dyDescent="0.3">
      <c r="A777" t="s">
        <v>692</v>
      </c>
      <c r="B777" t="s">
        <v>42</v>
      </c>
      <c r="C777">
        <v>45.046900000000001</v>
      </c>
      <c r="D777">
        <v>-101.6022</v>
      </c>
      <c r="E777">
        <v>0</v>
      </c>
      <c r="F777">
        <v>0.42458337450800498</v>
      </c>
      <c r="G777">
        <v>0</v>
      </c>
      <c r="H777">
        <v>0.28955691125147698</v>
      </c>
      <c r="I777">
        <v>-0.24169514695830399</v>
      </c>
      <c r="J777" s="32" t="s">
        <v>1475</v>
      </c>
      <c r="K777">
        <v>-0.171633629528366</v>
      </c>
      <c r="L777">
        <v>2.2715141360015701E-4</v>
      </c>
      <c r="S777" t="s">
        <v>682</v>
      </c>
      <c r="T777" t="s">
        <v>41</v>
      </c>
      <c r="U777">
        <v>33.936399999999999</v>
      </c>
      <c r="V777">
        <v>-80.356899999999996</v>
      </c>
      <c r="W777">
        <v>-3.9028754782179598E-2</v>
      </c>
      <c r="X777">
        <v>6.2653330770283802E-2</v>
      </c>
      <c r="Y777">
        <v>-0.175182031346415</v>
      </c>
      <c r="Z777">
        <v>3.2251775565632898E-2</v>
      </c>
      <c r="AA777">
        <v>0</v>
      </c>
      <c r="AB777">
        <v>0</v>
      </c>
      <c r="AC777">
        <v>0</v>
      </c>
      <c r="AD777">
        <v>0.93484530526637699</v>
      </c>
    </row>
    <row r="778" spans="1:30" ht="15" customHeight="1" x14ac:dyDescent="0.3">
      <c r="A778" t="s">
        <v>693</v>
      </c>
      <c r="B778" t="s">
        <v>42</v>
      </c>
      <c r="C778">
        <v>45.765599999999999</v>
      </c>
      <c r="D778">
        <v>-99.622200000000007</v>
      </c>
      <c r="E778">
        <v>0</v>
      </c>
      <c r="F778">
        <v>0.185672972338805</v>
      </c>
      <c r="G778">
        <v>-0.155051264524949</v>
      </c>
      <c r="H778">
        <v>8.0020463841187894E-3</v>
      </c>
      <c r="I778">
        <v>-0.23421736158578199</v>
      </c>
      <c r="J778">
        <v>1.4703639799194799E-3</v>
      </c>
      <c r="K778">
        <v>-0.138168147641832</v>
      </c>
      <c r="L778">
        <v>4.9099740004533198E-3</v>
      </c>
      <c r="S778" t="s">
        <v>683</v>
      </c>
      <c r="T778" t="s">
        <v>41</v>
      </c>
      <c r="U778">
        <v>34.754399999999997</v>
      </c>
      <c r="V778">
        <v>-83.075000000000003</v>
      </c>
      <c r="W778">
        <v>-2.51758607922992E-2</v>
      </c>
      <c r="X778">
        <v>8.6767423413324302E-2</v>
      </c>
      <c r="Y778">
        <v>0</v>
      </c>
      <c r="Z778">
        <v>0.876423396510016</v>
      </c>
      <c r="AA778">
        <v>-3.3012464519313902E-3</v>
      </c>
      <c r="AB778">
        <v>8.0468974028566106E-2</v>
      </c>
      <c r="AC778">
        <v>-0.107120819449587</v>
      </c>
      <c r="AD778">
        <v>3.6743625878050599E-2</v>
      </c>
    </row>
    <row r="779" spans="1:30" ht="15" customHeight="1" x14ac:dyDescent="0.3">
      <c r="A779" t="s">
        <v>694</v>
      </c>
      <c r="B779" t="s">
        <v>42</v>
      </c>
      <c r="C779">
        <v>45.032499999999999</v>
      </c>
      <c r="D779">
        <v>-99.122500000000002</v>
      </c>
      <c r="E779">
        <v>-4.6452494873547398E-2</v>
      </c>
      <c r="F779">
        <v>3.6690108881908302E-2</v>
      </c>
      <c r="G779">
        <v>-0.15174299384825701</v>
      </c>
      <c r="H779">
        <v>5.9368199415130102E-3</v>
      </c>
      <c r="I779">
        <v>-0.190334928229664</v>
      </c>
      <c r="J779">
        <v>3.2088793182338902E-3</v>
      </c>
      <c r="K779">
        <v>-0.161462747778537</v>
      </c>
      <c r="L779">
        <v>4.2866562615207502E-4</v>
      </c>
      <c r="S779" t="s">
        <v>684</v>
      </c>
      <c r="T779" t="s">
        <v>41</v>
      </c>
      <c r="U779">
        <v>34.370600000000003</v>
      </c>
      <c r="V779">
        <v>-81.082499999999996</v>
      </c>
      <c r="W779">
        <v>0</v>
      </c>
      <c r="X779">
        <v>0.567192229152232</v>
      </c>
      <c r="Y779">
        <v>0</v>
      </c>
      <c r="Z779">
        <v>0.52165374097939299</v>
      </c>
      <c r="AA779">
        <v>0</v>
      </c>
      <c r="AB779">
        <v>0.67254493734389198</v>
      </c>
      <c r="AC779">
        <v>-0.14343453042083201</v>
      </c>
      <c r="AD779">
        <v>1.2767360324029999E-2</v>
      </c>
    </row>
    <row r="780" spans="1:30" ht="15" customHeight="1" x14ac:dyDescent="0.3">
      <c r="A780" t="s">
        <v>695</v>
      </c>
      <c r="B780" t="s">
        <v>42</v>
      </c>
      <c r="C780">
        <v>44.068300000000001</v>
      </c>
      <c r="D780">
        <v>-98.083299999999994</v>
      </c>
      <c r="E780">
        <v>0</v>
      </c>
      <c r="F780">
        <v>0.20813566854014201</v>
      </c>
      <c r="G780">
        <v>0</v>
      </c>
      <c r="H780">
        <v>0.19934424313306801</v>
      </c>
      <c r="I780">
        <v>-0.14109780354648899</v>
      </c>
      <c r="J780">
        <v>1.0562896935308101E-2</v>
      </c>
      <c r="K780">
        <v>-8.2951146116168203E-2</v>
      </c>
      <c r="L780">
        <v>6.4123428523689199E-2</v>
      </c>
      <c r="S780" t="s">
        <v>685</v>
      </c>
      <c r="T780" t="s">
        <v>41</v>
      </c>
      <c r="U780">
        <v>34.938899999999997</v>
      </c>
      <c r="V780">
        <v>-81.033100000000005</v>
      </c>
      <c r="W780">
        <v>0</v>
      </c>
      <c r="X780">
        <v>0.70869058704527099</v>
      </c>
      <c r="Y780">
        <v>0</v>
      </c>
      <c r="Z780">
        <v>0.69108345715455399</v>
      </c>
      <c r="AA780">
        <v>0</v>
      </c>
      <c r="AB780">
        <v>0.96254359110319498</v>
      </c>
      <c r="AC780">
        <v>-9.4131803035912703E-2</v>
      </c>
      <c r="AD780">
        <v>5.2987995371660698E-2</v>
      </c>
    </row>
    <row r="781" spans="1:30" ht="15" customHeight="1" x14ac:dyDescent="0.3">
      <c r="A781" t="s">
        <v>1075</v>
      </c>
      <c r="B781" t="s">
        <v>42</v>
      </c>
      <c r="C781">
        <v>44.056899999999999</v>
      </c>
      <c r="D781">
        <v>-99.071899999999999</v>
      </c>
      <c r="E781">
        <v>0</v>
      </c>
      <c r="F781">
        <v>0.30353532778840298</v>
      </c>
      <c r="G781">
        <v>0</v>
      </c>
      <c r="H781">
        <v>0.29663779469478901</v>
      </c>
      <c r="I781">
        <v>-0.19183623357909399</v>
      </c>
      <c r="J781">
        <v>2.5534424778710801E-2</v>
      </c>
      <c r="K781">
        <v>-0.113860531579924</v>
      </c>
      <c r="L781">
        <v>7.9227732955787306E-2</v>
      </c>
      <c r="S781" t="s">
        <v>686</v>
      </c>
      <c r="T781" t="s">
        <v>41</v>
      </c>
      <c r="U781">
        <v>32.701900000000002</v>
      </c>
      <c r="V781">
        <v>-80.851699999999994</v>
      </c>
      <c r="W781">
        <v>0</v>
      </c>
      <c r="X781">
        <v>0.12921243838518701</v>
      </c>
      <c r="Y781">
        <v>0.143804763667777</v>
      </c>
      <c r="Z781">
        <v>8.3362763780480797E-2</v>
      </c>
      <c r="AA781">
        <v>0</v>
      </c>
      <c r="AB781">
        <v>0.96254359110319498</v>
      </c>
      <c r="AC781">
        <v>0</v>
      </c>
      <c r="AD781">
        <v>0.26521108650133601</v>
      </c>
    </row>
    <row r="782" spans="1:30" ht="15" customHeight="1" x14ac:dyDescent="0.3">
      <c r="A782" t="s">
        <v>696</v>
      </c>
      <c r="B782" t="s">
        <v>42</v>
      </c>
      <c r="C782">
        <v>44.5139</v>
      </c>
      <c r="D782">
        <v>-99.4422</v>
      </c>
      <c r="E782">
        <v>-6.7573479152425994E-2</v>
      </c>
      <c r="F782">
        <v>2.15016867907348E-2</v>
      </c>
      <c r="G782">
        <v>-0.123403964456595</v>
      </c>
      <c r="H782">
        <v>5.1930592612509603E-2</v>
      </c>
      <c r="I782">
        <v>-0.21431305536568701</v>
      </c>
      <c r="J782">
        <v>6.6451702679091302E-4</v>
      </c>
      <c r="K782">
        <v>-0.14240601503759401</v>
      </c>
      <c r="L782">
        <v>1.8384890067139701E-3</v>
      </c>
      <c r="S782" t="s">
        <v>687</v>
      </c>
      <c r="T782" t="s">
        <v>42</v>
      </c>
      <c r="U782">
        <v>43.489400000000003</v>
      </c>
      <c r="V782">
        <v>-99.062799999999996</v>
      </c>
      <c r="W782">
        <v>-7.0313464149080795E-2</v>
      </c>
      <c r="X782">
        <v>2.3946805236030599E-2</v>
      </c>
      <c r="Y782">
        <v>-0.187831667283723</v>
      </c>
      <c r="Z782">
        <v>3.6626645685109002E-3</v>
      </c>
      <c r="AA782">
        <v>0</v>
      </c>
      <c r="AB782">
        <v>0.11261761034486301</v>
      </c>
      <c r="AC782">
        <v>0</v>
      </c>
      <c r="AD782">
        <v>0.34742317884414298</v>
      </c>
    </row>
    <row r="783" spans="1:30" ht="15" customHeight="1" x14ac:dyDescent="0.3">
      <c r="A783" t="s">
        <v>697</v>
      </c>
      <c r="B783" t="s">
        <v>42</v>
      </c>
      <c r="C783">
        <v>43.437800000000003</v>
      </c>
      <c r="D783">
        <v>-103.4739</v>
      </c>
      <c r="E783">
        <v>0</v>
      </c>
      <c r="F783">
        <v>0.20638987417909699</v>
      </c>
      <c r="G783">
        <v>0</v>
      </c>
      <c r="H783">
        <v>0.42753207976375301</v>
      </c>
      <c r="I783">
        <v>-0.101365576102418</v>
      </c>
      <c r="J783">
        <v>8.7936901339604693E-3</v>
      </c>
      <c r="K783">
        <v>-8.7027027027026804E-2</v>
      </c>
      <c r="L783">
        <v>2.8617602733163602E-2</v>
      </c>
      <c r="S783" t="s">
        <v>688</v>
      </c>
      <c r="T783" t="s">
        <v>42</v>
      </c>
      <c r="U783">
        <v>43.651400000000002</v>
      </c>
      <c r="V783">
        <v>-97.798100000000005</v>
      </c>
      <c r="W783">
        <v>0</v>
      </c>
      <c r="X783">
        <v>0.24325475145807199</v>
      </c>
      <c r="Y783">
        <v>-0.14701345180797301</v>
      </c>
      <c r="Z783">
        <v>1.32002028244053E-2</v>
      </c>
      <c r="AA783">
        <v>-0.113167962483031</v>
      </c>
      <c r="AB783">
        <v>4.6594653132027597E-2</v>
      </c>
      <c r="AC783">
        <v>-9.2620017277551703E-2</v>
      </c>
      <c r="AD783">
        <v>5.3038152478896698E-2</v>
      </c>
    </row>
    <row r="784" spans="1:30" ht="15" customHeight="1" x14ac:dyDescent="0.3">
      <c r="A784" t="s">
        <v>698</v>
      </c>
      <c r="B784" t="s">
        <v>42</v>
      </c>
      <c r="C784">
        <v>44.0122</v>
      </c>
      <c r="D784">
        <v>-97.531700000000001</v>
      </c>
      <c r="E784">
        <v>-3.60765550239232E-2</v>
      </c>
      <c r="F784">
        <v>2.1685420311048299E-2</v>
      </c>
      <c r="G784">
        <v>-0.21384825700615101</v>
      </c>
      <c r="H784">
        <v>3.9176295702032701E-4</v>
      </c>
      <c r="I784">
        <v>-0.14107997265892</v>
      </c>
      <c r="J784">
        <v>2.2242355138688299E-2</v>
      </c>
      <c r="K784">
        <v>-8.5317840054682001E-2</v>
      </c>
      <c r="L784">
        <v>7.1671768207458394E-2</v>
      </c>
      <c r="S784" t="s">
        <v>689</v>
      </c>
      <c r="T784" t="s">
        <v>42</v>
      </c>
      <c r="U784">
        <v>43.311100000000003</v>
      </c>
      <c r="V784">
        <v>-96.587800000000001</v>
      </c>
      <c r="W784">
        <v>-6.3398742293114693E-2</v>
      </c>
      <c r="X784">
        <v>2.4483253492905599E-3</v>
      </c>
      <c r="Y784">
        <v>-0.35563058054197799</v>
      </c>
      <c r="Z784" s="7">
        <v>1.8996227850502099E-6</v>
      </c>
      <c r="AA784">
        <v>-0.11537165758953701</v>
      </c>
      <c r="AB784">
        <v>4.99607993224086E-2</v>
      </c>
      <c r="AC784">
        <v>0</v>
      </c>
      <c r="AD784">
        <v>0.15322175947327701</v>
      </c>
    </row>
    <row r="785" spans="1:30" ht="15" customHeight="1" x14ac:dyDescent="0.3">
      <c r="A785" t="s">
        <v>699</v>
      </c>
      <c r="B785" t="s">
        <v>42</v>
      </c>
      <c r="C785">
        <v>43.902500000000003</v>
      </c>
      <c r="D785">
        <v>-99.858099999999993</v>
      </c>
      <c r="E785">
        <v>-6.3581681476417795E-2</v>
      </c>
      <c r="F785">
        <v>9.4226566513264901E-2</v>
      </c>
      <c r="G785">
        <v>0</v>
      </c>
      <c r="H785">
        <v>0.374556010795912</v>
      </c>
      <c r="I785">
        <v>-0.244306220095693</v>
      </c>
      <c r="J785" s="32" t="s">
        <v>1476</v>
      </c>
      <c r="K785">
        <v>-0.182624743677375</v>
      </c>
      <c r="L785" s="32" t="s">
        <v>1477</v>
      </c>
      <c r="S785" t="s">
        <v>690</v>
      </c>
      <c r="T785" t="s">
        <v>42</v>
      </c>
      <c r="U785">
        <v>44.881700000000002</v>
      </c>
      <c r="V785">
        <v>-97.732500000000002</v>
      </c>
      <c r="W785">
        <v>0</v>
      </c>
      <c r="X785">
        <v>0.45879817607752599</v>
      </c>
      <c r="Y785">
        <v>-0.199404761904762</v>
      </c>
      <c r="Z785">
        <v>6.92147567462902E-3</v>
      </c>
      <c r="AA785">
        <v>0</v>
      </c>
      <c r="AB785">
        <v>0.174000262143233</v>
      </c>
      <c r="AC785">
        <v>0</v>
      </c>
      <c r="AD785">
        <v>0.30123629062962698</v>
      </c>
    </row>
    <row r="786" spans="1:30" ht="15" customHeight="1" x14ac:dyDescent="0.3">
      <c r="A786" t="s">
        <v>700</v>
      </c>
      <c r="B786" t="s">
        <v>42</v>
      </c>
      <c r="C786">
        <v>45.155000000000001</v>
      </c>
      <c r="D786">
        <v>-98.582499999999996</v>
      </c>
      <c r="E786">
        <v>-5.8417597602031801E-2</v>
      </c>
      <c r="F786">
        <v>6.4282115397957E-3</v>
      </c>
      <c r="G786">
        <v>-0.26477833507852799</v>
      </c>
      <c r="H786">
        <v>1.3587189307217901E-4</v>
      </c>
      <c r="I786">
        <v>0</v>
      </c>
      <c r="J786">
        <v>0.45572013465331601</v>
      </c>
      <c r="K786">
        <v>0</v>
      </c>
      <c r="L786">
        <v>0.683113193842391</v>
      </c>
      <c r="S786" t="s">
        <v>691</v>
      </c>
      <c r="T786" t="s">
        <v>42</v>
      </c>
      <c r="U786">
        <v>43.961100000000002</v>
      </c>
      <c r="V786">
        <v>-101.86060000000001</v>
      </c>
      <c r="W786">
        <v>0</v>
      </c>
      <c r="X786">
        <v>0.95960998452406798</v>
      </c>
      <c r="Y786">
        <v>0</v>
      </c>
      <c r="Z786">
        <v>0.81046092905942102</v>
      </c>
      <c r="AA786">
        <v>0</v>
      </c>
      <c r="AB786">
        <v>0.14940515041520899</v>
      </c>
      <c r="AC786">
        <v>0</v>
      </c>
      <c r="AD786">
        <v>0.15466842568983999</v>
      </c>
    </row>
    <row r="787" spans="1:30" ht="15" customHeight="1" x14ac:dyDescent="0.3">
      <c r="A787" t="s">
        <v>701</v>
      </c>
      <c r="B787" t="s">
        <v>42</v>
      </c>
      <c r="C787">
        <v>43.235799999999998</v>
      </c>
      <c r="D787">
        <v>-97.571399999999997</v>
      </c>
      <c r="E787">
        <v>0</v>
      </c>
      <c r="F787">
        <v>0.106724266025655</v>
      </c>
      <c r="G787">
        <v>-0.140956937799043</v>
      </c>
      <c r="H787">
        <v>3.2428166129759198E-2</v>
      </c>
      <c r="I787">
        <v>-0.188872180451127</v>
      </c>
      <c r="J787">
        <v>1.27116530576997E-4</v>
      </c>
      <c r="K787">
        <v>-0.13673274094326701</v>
      </c>
      <c r="L787">
        <v>1.7492715844653101E-3</v>
      </c>
      <c r="S787" t="s">
        <v>692</v>
      </c>
      <c r="T787" t="s">
        <v>42</v>
      </c>
      <c r="U787">
        <v>45.046900000000001</v>
      </c>
      <c r="V787">
        <v>-101.6022</v>
      </c>
      <c r="W787">
        <v>0</v>
      </c>
      <c r="X787">
        <v>0.89349668903869695</v>
      </c>
      <c r="Y787">
        <v>0</v>
      </c>
      <c r="Z787">
        <v>0.92005151531846896</v>
      </c>
      <c r="AA787">
        <v>-0.246359373071702</v>
      </c>
      <c r="AB787">
        <v>1.26564519974322E-4</v>
      </c>
      <c r="AC787">
        <v>-0.18076638282117699</v>
      </c>
      <c r="AD787">
        <v>3.0172222563911003E-4</v>
      </c>
    </row>
    <row r="788" spans="1:30" ht="15" customHeight="1" x14ac:dyDescent="0.3">
      <c r="A788" t="s">
        <v>1076</v>
      </c>
      <c r="B788" t="s">
        <v>42</v>
      </c>
      <c r="C788">
        <v>45.2836</v>
      </c>
      <c r="D788">
        <v>-96.668899999999994</v>
      </c>
      <c r="E788">
        <v>0</v>
      </c>
      <c r="F788">
        <v>0.42939371757214101</v>
      </c>
      <c r="G788">
        <v>-0.158629155319644</v>
      </c>
      <c r="H788">
        <v>3.2995267190459802E-2</v>
      </c>
      <c r="I788">
        <v>-0.20072283420645701</v>
      </c>
      <c r="J788">
        <v>3.6413187834738701E-2</v>
      </c>
      <c r="K788">
        <v>0</v>
      </c>
      <c r="L788">
        <v>0.45939251279382698</v>
      </c>
      <c r="S788" t="s">
        <v>693</v>
      </c>
      <c r="T788" t="s">
        <v>42</v>
      </c>
      <c r="U788">
        <v>45.765599999999999</v>
      </c>
      <c r="V788">
        <v>-99.622200000000007</v>
      </c>
      <c r="W788">
        <v>0</v>
      </c>
      <c r="X788">
        <v>0.22865002633966899</v>
      </c>
      <c r="Y788">
        <v>-0.174626681475997</v>
      </c>
      <c r="Z788">
        <v>4.92212927636988E-3</v>
      </c>
      <c r="AA788">
        <v>-0.257157842774281</v>
      </c>
      <c r="AB788">
        <v>1.01795598808412E-3</v>
      </c>
      <c r="AC788">
        <v>-0.152135011724053</v>
      </c>
      <c r="AD788">
        <v>3.87124870872909E-3</v>
      </c>
    </row>
    <row r="789" spans="1:30" ht="15" customHeight="1" x14ac:dyDescent="0.3">
      <c r="A789" t="s">
        <v>702</v>
      </c>
      <c r="B789" t="s">
        <v>42</v>
      </c>
      <c r="C789">
        <v>43.887799999999999</v>
      </c>
      <c r="D789">
        <v>-100.7075</v>
      </c>
      <c r="E789">
        <v>0</v>
      </c>
      <c r="F789">
        <v>0.118318960101367</v>
      </c>
      <c r="G789">
        <v>-9.9070403280929295E-2</v>
      </c>
      <c r="H789">
        <v>5.1621770602884802E-2</v>
      </c>
      <c r="I789">
        <v>-0.155912508544087</v>
      </c>
      <c r="J789">
        <v>2.89598273394974E-3</v>
      </c>
      <c r="K789">
        <v>-0.12050580997949401</v>
      </c>
      <c r="L789">
        <v>8.7663521625963494E-3</v>
      </c>
      <c r="S789" t="s">
        <v>694</v>
      </c>
      <c r="T789" t="s">
        <v>42</v>
      </c>
      <c r="U789">
        <v>45.0364</v>
      </c>
      <c r="V789">
        <v>-99.134200000000007</v>
      </c>
      <c r="W789">
        <v>-4.8222880414661301E-2</v>
      </c>
      <c r="X789">
        <v>4.5279007822238398E-2</v>
      </c>
      <c r="Y789">
        <v>-0.172497840306059</v>
      </c>
      <c r="Z789">
        <v>3.6214272552593601E-3</v>
      </c>
      <c r="AA789">
        <v>-0.19199679131186001</v>
      </c>
      <c r="AB789">
        <v>4.9857286863258096E-3</v>
      </c>
      <c r="AC789">
        <v>-0.16200789830926901</v>
      </c>
      <c r="AD789">
        <v>9.2973713710521697E-4</v>
      </c>
    </row>
    <row r="790" spans="1:30" ht="15" customHeight="1" x14ac:dyDescent="0.3">
      <c r="A790" t="s">
        <v>1077</v>
      </c>
      <c r="B790" t="s">
        <v>42</v>
      </c>
      <c r="C790">
        <v>44.120600000000003</v>
      </c>
      <c r="D790">
        <v>-103.2842</v>
      </c>
      <c r="E790">
        <v>0</v>
      </c>
      <c r="F790">
        <v>0.29923936760049102</v>
      </c>
      <c r="G790">
        <v>-0.13456614509246101</v>
      </c>
      <c r="H790">
        <v>1.61281370507411E-2</v>
      </c>
      <c r="I790">
        <v>0</v>
      </c>
      <c r="J790">
        <v>0.58955988688917704</v>
      </c>
      <c r="K790">
        <v>0</v>
      </c>
      <c r="L790">
        <v>0.50985983930891698</v>
      </c>
      <c r="S790" t="s">
        <v>695</v>
      </c>
      <c r="T790" t="s">
        <v>42</v>
      </c>
      <c r="U790">
        <v>44.068300000000001</v>
      </c>
      <c r="V790">
        <v>-98.083299999999994</v>
      </c>
      <c r="W790">
        <v>0</v>
      </c>
      <c r="X790">
        <v>0.148094850407193</v>
      </c>
      <c r="Y790">
        <v>-0.114498604878782</v>
      </c>
      <c r="Z790">
        <v>8.4290889052641496E-2</v>
      </c>
      <c r="AA790">
        <v>-0.15037315052706801</v>
      </c>
      <c r="AB790">
        <v>9.3309628697644895E-3</v>
      </c>
      <c r="AC790">
        <v>-9.3613225828094601E-2</v>
      </c>
      <c r="AD790">
        <v>4.8809917813971697E-2</v>
      </c>
    </row>
    <row r="791" spans="1:30" ht="15" customHeight="1" x14ac:dyDescent="0.3">
      <c r="A791" t="s">
        <v>703</v>
      </c>
      <c r="B791" t="s">
        <v>42</v>
      </c>
      <c r="C791">
        <v>42.762500000000003</v>
      </c>
      <c r="D791">
        <v>-96.919399999999996</v>
      </c>
      <c r="E791">
        <v>0</v>
      </c>
      <c r="F791">
        <v>0.22443444002993801</v>
      </c>
      <c r="G791">
        <v>-0.129768263231964</v>
      </c>
      <c r="H791">
        <v>3.7121102965422301E-2</v>
      </c>
      <c r="I791">
        <v>-8.8249400655481994E-2</v>
      </c>
      <c r="J791">
        <v>5.9467698644930997E-2</v>
      </c>
      <c r="K791">
        <v>0</v>
      </c>
      <c r="L791">
        <v>0.11541984643356799</v>
      </c>
      <c r="S791" t="s">
        <v>1075</v>
      </c>
      <c r="T791" t="s">
        <v>42</v>
      </c>
      <c r="U791">
        <v>44.056899999999999</v>
      </c>
      <c r="V791">
        <v>-99.071899999999999</v>
      </c>
      <c r="W791">
        <v>0</v>
      </c>
      <c r="X791">
        <v>0.30353532778840298</v>
      </c>
      <c r="Y791">
        <v>0</v>
      </c>
      <c r="Z791">
        <v>0.29663779469478901</v>
      </c>
      <c r="AA791">
        <v>-0.19183623357909399</v>
      </c>
      <c r="AB791">
        <v>2.5534424778710901E-2</v>
      </c>
      <c r="AC791">
        <v>-0.113860531579924</v>
      </c>
      <c r="AD791">
        <v>7.9227732955787306E-2</v>
      </c>
    </row>
    <row r="792" spans="1:30" ht="15" customHeight="1" x14ac:dyDescent="0.3">
      <c r="A792" t="s">
        <v>704</v>
      </c>
      <c r="B792" t="s">
        <v>42</v>
      </c>
      <c r="C792">
        <v>43.498899999999999</v>
      </c>
      <c r="D792">
        <v>-100.48139999999999</v>
      </c>
      <c r="E792">
        <v>-0.123885698660104</v>
      </c>
      <c r="F792">
        <v>1.0339605864068E-4</v>
      </c>
      <c r="G792">
        <v>-0.193943122778234</v>
      </c>
      <c r="H792">
        <v>2.77472952777027E-4</v>
      </c>
      <c r="I792">
        <v>0</v>
      </c>
      <c r="J792">
        <v>0.104847352867923</v>
      </c>
      <c r="K792">
        <v>0</v>
      </c>
      <c r="L792">
        <v>0.22454213295535699</v>
      </c>
      <c r="S792" t="s">
        <v>696</v>
      </c>
      <c r="T792" t="s">
        <v>42</v>
      </c>
      <c r="U792">
        <v>44.522199999999998</v>
      </c>
      <c r="V792">
        <v>-99.454999999999998</v>
      </c>
      <c r="W792">
        <v>-7.1362458348760094E-2</v>
      </c>
      <c r="X792">
        <v>2.4646637334281098E-2</v>
      </c>
      <c r="Y792">
        <v>-0.148494384795755</v>
      </c>
      <c r="Z792">
        <v>2.8525917069766201E-2</v>
      </c>
      <c r="AA792">
        <v>-0.20967542885351101</v>
      </c>
      <c r="AB792">
        <v>1.61813477607596E-3</v>
      </c>
      <c r="AC792">
        <v>-0.14818585708996701</v>
      </c>
      <c r="AD792">
        <v>2.1461549371894701E-3</v>
      </c>
    </row>
    <row r="793" spans="1:30" ht="15" customHeight="1" x14ac:dyDescent="0.3">
      <c r="A793" t="s">
        <v>705</v>
      </c>
      <c r="B793" t="s">
        <v>43</v>
      </c>
      <c r="C793">
        <v>36.547199999999997</v>
      </c>
      <c r="D793">
        <v>-87.335300000000004</v>
      </c>
      <c r="E793">
        <v>-5.90567327409433E-2</v>
      </c>
      <c r="F793">
        <v>6.2395724219786501E-2</v>
      </c>
      <c r="G793">
        <v>0</v>
      </c>
      <c r="H793">
        <v>0.28095762400763802</v>
      </c>
      <c r="I793">
        <v>-1.6678058783321899E-2</v>
      </c>
      <c r="J793">
        <v>9.1550366348287199E-2</v>
      </c>
      <c r="K793">
        <v>-0.12615174299384799</v>
      </c>
      <c r="L793">
        <v>3.2756750584197601E-2</v>
      </c>
      <c r="S793" t="s">
        <v>697</v>
      </c>
      <c r="T793" t="s">
        <v>42</v>
      </c>
      <c r="U793">
        <v>43.437800000000003</v>
      </c>
      <c r="V793">
        <v>-103.4739</v>
      </c>
      <c r="W793">
        <v>0</v>
      </c>
      <c r="X793">
        <v>0.14873917452549601</v>
      </c>
      <c r="Y793">
        <v>0</v>
      </c>
      <c r="Z793">
        <v>0.29294712931716799</v>
      </c>
      <c r="AA793">
        <v>-0.110175243736888</v>
      </c>
      <c r="AB793">
        <v>6.8679583616778903E-3</v>
      </c>
      <c r="AC793">
        <v>-9.8111810440577693E-2</v>
      </c>
      <c r="AD793">
        <v>1.90301202593482E-2</v>
      </c>
    </row>
    <row r="794" spans="1:30" ht="15" customHeight="1" x14ac:dyDescent="0.3">
      <c r="A794" t="s">
        <v>1078</v>
      </c>
      <c r="B794" t="s">
        <v>43</v>
      </c>
      <c r="C794">
        <v>34.993899999999996</v>
      </c>
      <c r="D794">
        <v>-84.375799999999998</v>
      </c>
      <c r="E794">
        <v>0</v>
      </c>
      <c r="F794">
        <v>0.52145242361964395</v>
      </c>
      <c r="G794">
        <v>-0.33631919012728301</v>
      </c>
      <c r="H794">
        <v>5.34919876292422E-4</v>
      </c>
      <c r="I794">
        <v>0</v>
      </c>
      <c r="J794">
        <v>0.46561185372609398</v>
      </c>
      <c r="K794">
        <v>-0.109238274558958</v>
      </c>
      <c r="L794">
        <v>9.8561103013447393E-2</v>
      </c>
      <c r="S794" t="s">
        <v>698</v>
      </c>
      <c r="T794" t="s">
        <v>42</v>
      </c>
      <c r="U794">
        <v>44.0122</v>
      </c>
      <c r="V794">
        <v>-97.531700000000001</v>
      </c>
      <c r="W794">
        <v>-4.1219301493274303E-2</v>
      </c>
      <c r="X794">
        <v>1.482575445378E-2</v>
      </c>
      <c r="Y794">
        <v>-0.25086387757620698</v>
      </c>
      <c r="Z794" s="7">
        <v>9.9825088684354606E-5</v>
      </c>
      <c r="AA794">
        <v>-0.11421695668270999</v>
      </c>
      <c r="AB794">
        <v>7.4647956778340893E-2</v>
      </c>
      <c r="AC794">
        <v>0</v>
      </c>
      <c r="AD794">
        <v>0.19538480968893701</v>
      </c>
    </row>
    <row r="795" spans="1:30" ht="15" customHeight="1" x14ac:dyDescent="0.3">
      <c r="A795" t="s">
        <v>706</v>
      </c>
      <c r="B795" t="s">
        <v>43</v>
      </c>
      <c r="C795">
        <v>35.549700000000001</v>
      </c>
      <c r="D795">
        <v>-89.7</v>
      </c>
      <c r="E795">
        <v>-5.3688799463446603E-2</v>
      </c>
      <c r="F795">
        <v>7.0074052038046106E-2</v>
      </c>
      <c r="G795">
        <v>-0.19393024815559801</v>
      </c>
      <c r="H795">
        <v>3.5642584166073202E-2</v>
      </c>
      <c r="I795">
        <v>0</v>
      </c>
      <c r="J795">
        <v>0.28065115749057801</v>
      </c>
      <c r="K795">
        <v>0</v>
      </c>
      <c r="L795">
        <v>0.908428894589561</v>
      </c>
      <c r="S795" t="s">
        <v>699</v>
      </c>
      <c r="T795" t="s">
        <v>42</v>
      </c>
      <c r="U795">
        <v>43.902500000000003</v>
      </c>
      <c r="V795">
        <v>-99.8583</v>
      </c>
      <c r="W795">
        <v>-7.1732691595705597E-2</v>
      </c>
      <c r="X795">
        <v>8.1042244155147006E-2</v>
      </c>
      <c r="Y795">
        <v>0</v>
      </c>
      <c r="Z795">
        <v>0.22836242153890701</v>
      </c>
      <c r="AA795">
        <v>-0.26123040849068302</v>
      </c>
      <c r="AB795" s="7">
        <v>7.5960725763871597E-6</v>
      </c>
      <c r="AC795">
        <v>-0.19279896334690899</v>
      </c>
      <c r="AD795" s="7">
        <v>6.3670159806683706E-5</v>
      </c>
    </row>
    <row r="796" spans="1:30" ht="15" customHeight="1" x14ac:dyDescent="0.3">
      <c r="A796" t="s">
        <v>707</v>
      </c>
      <c r="B796" t="s">
        <v>43</v>
      </c>
      <c r="C796">
        <v>36.014699999999998</v>
      </c>
      <c r="D796">
        <v>-85.131399999999999</v>
      </c>
      <c r="E796">
        <v>0</v>
      </c>
      <c r="F796">
        <v>0.17947833233235599</v>
      </c>
      <c r="G796">
        <v>0</v>
      </c>
      <c r="H796">
        <v>0.31392945243214498</v>
      </c>
      <c r="I796">
        <v>-4.3568010936431797E-2</v>
      </c>
      <c r="J796">
        <v>5.9062395759024904E-3</v>
      </c>
      <c r="K796">
        <v>-0.169993164730006</v>
      </c>
      <c r="L796">
        <v>5.3256616709617603E-4</v>
      </c>
      <c r="S796" t="s">
        <v>700</v>
      </c>
      <c r="T796" t="s">
        <v>42</v>
      </c>
      <c r="U796">
        <v>45.155000000000001</v>
      </c>
      <c r="V796">
        <v>-98.582499999999996</v>
      </c>
      <c r="W796">
        <v>-5.8417597602031898E-2</v>
      </c>
      <c r="X796">
        <v>6.42821153979568E-3</v>
      </c>
      <c r="Y796">
        <v>-0.26477833507852799</v>
      </c>
      <c r="Z796">
        <v>1.3587189307217901E-4</v>
      </c>
      <c r="AA796">
        <v>0</v>
      </c>
      <c r="AB796">
        <v>0.45572013465331601</v>
      </c>
      <c r="AC796">
        <v>0</v>
      </c>
      <c r="AD796">
        <v>0.683113193842391</v>
      </c>
    </row>
    <row r="797" spans="1:30" ht="15" customHeight="1" x14ac:dyDescent="0.3">
      <c r="A797" t="s">
        <v>708</v>
      </c>
      <c r="B797" t="s">
        <v>43</v>
      </c>
      <c r="C797">
        <v>36.075000000000003</v>
      </c>
      <c r="D797">
        <v>-87.395799999999994</v>
      </c>
      <c r="E797">
        <v>-5.6363636363636102E-2</v>
      </c>
      <c r="F797">
        <v>1.3791563369430699E-2</v>
      </c>
      <c r="G797">
        <v>-0.41790840738209101</v>
      </c>
      <c r="H797" s="32" t="s">
        <v>1478</v>
      </c>
      <c r="I797">
        <v>0</v>
      </c>
      <c r="J797">
        <v>0.83211526624152399</v>
      </c>
      <c r="K797">
        <v>0</v>
      </c>
      <c r="L797">
        <v>0.95754093819590602</v>
      </c>
      <c r="S797" t="s">
        <v>701</v>
      </c>
      <c r="T797" t="s">
        <v>42</v>
      </c>
      <c r="U797">
        <v>43.235799999999998</v>
      </c>
      <c r="V797">
        <v>-97.571399999999997</v>
      </c>
      <c r="W797">
        <v>-4.2484265087004897E-2</v>
      </c>
      <c r="X797">
        <v>6.4983155723240399E-2</v>
      </c>
      <c r="Y797">
        <v>-0.19094779711218099</v>
      </c>
      <c r="Z797">
        <v>5.9067542096092902E-3</v>
      </c>
      <c r="AA797">
        <v>-0.194156485252376</v>
      </c>
      <c r="AB797">
        <v>2.17113283147152E-4</v>
      </c>
      <c r="AC797">
        <v>-0.13936196470443099</v>
      </c>
      <c r="AD797">
        <v>2.91968130974311E-3</v>
      </c>
    </row>
    <row r="798" spans="1:30" ht="15" customHeight="1" x14ac:dyDescent="0.3">
      <c r="A798" t="s">
        <v>709</v>
      </c>
      <c r="B798" t="s">
        <v>43</v>
      </c>
      <c r="C798">
        <v>36.481900000000003</v>
      </c>
      <c r="D798">
        <v>-87.862799999999993</v>
      </c>
      <c r="E798">
        <v>-3.7060833902939003E-2</v>
      </c>
      <c r="F798">
        <v>7.6662759603385394E-2</v>
      </c>
      <c r="G798">
        <v>-0.27726589200273399</v>
      </c>
      <c r="H798">
        <v>1.4120694275536201E-3</v>
      </c>
      <c r="I798">
        <v>-2.2392344497607498E-2</v>
      </c>
      <c r="J798">
        <v>4.4660707333760902E-2</v>
      </c>
      <c r="K798">
        <v>-0.21014354066985599</v>
      </c>
      <c r="L798">
        <v>2.53258195875394E-4</v>
      </c>
      <c r="S798" t="s">
        <v>1076</v>
      </c>
      <c r="T798" t="s">
        <v>42</v>
      </c>
      <c r="U798">
        <v>45.2836</v>
      </c>
      <c r="V798">
        <v>-96.668899999999994</v>
      </c>
      <c r="W798">
        <v>0</v>
      </c>
      <c r="X798">
        <v>0.42939371757214101</v>
      </c>
      <c r="Y798">
        <v>-0.158629155319644</v>
      </c>
      <c r="Z798">
        <v>3.2995267190459802E-2</v>
      </c>
      <c r="AA798">
        <v>-0.20072283420645701</v>
      </c>
      <c r="AB798">
        <v>3.6413187834738701E-2</v>
      </c>
      <c r="AC798">
        <v>0</v>
      </c>
      <c r="AD798">
        <v>0.45939251279382698</v>
      </c>
    </row>
    <row r="799" spans="1:30" ht="15" customHeight="1" x14ac:dyDescent="0.3">
      <c r="A799" t="s">
        <v>710</v>
      </c>
      <c r="B799" t="s">
        <v>43</v>
      </c>
      <c r="C799">
        <v>35.621400000000001</v>
      </c>
      <c r="D799">
        <v>-88.845600000000005</v>
      </c>
      <c r="E799">
        <v>0</v>
      </c>
      <c r="F799">
        <v>0.247829779551973</v>
      </c>
      <c r="G799">
        <v>0</v>
      </c>
      <c r="H799">
        <v>0.78940665059090198</v>
      </c>
      <c r="I799">
        <v>-1.59671907040328E-2</v>
      </c>
      <c r="J799">
        <v>6.9893434980610198E-3</v>
      </c>
      <c r="K799">
        <v>0</v>
      </c>
      <c r="L799">
        <v>0.10636210322816</v>
      </c>
      <c r="S799" t="s">
        <v>702</v>
      </c>
      <c r="T799" t="s">
        <v>42</v>
      </c>
      <c r="U799">
        <v>43.887799999999999</v>
      </c>
      <c r="V799">
        <v>-100.7075</v>
      </c>
      <c r="W799">
        <v>0</v>
      </c>
      <c r="X799">
        <v>0.116224959177329</v>
      </c>
      <c r="Y799">
        <v>-0.10786128594347801</v>
      </c>
      <c r="Z799">
        <v>4.9643881423123801E-2</v>
      </c>
      <c r="AA799">
        <v>-0.16006417376280399</v>
      </c>
      <c r="AB799">
        <v>4.0364864770855297E-3</v>
      </c>
      <c r="AC799">
        <v>-0.122547204738986</v>
      </c>
      <c r="AD799">
        <v>1.2592757016683701E-2</v>
      </c>
    </row>
    <row r="800" spans="1:30" ht="15" customHeight="1" x14ac:dyDescent="0.3">
      <c r="A800" t="s">
        <v>711</v>
      </c>
      <c r="B800" t="s">
        <v>43</v>
      </c>
      <c r="C800">
        <v>35.413899999999998</v>
      </c>
      <c r="D800">
        <v>-86.808599999999998</v>
      </c>
      <c r="E800">
        <v>0</v>
      </c>
      <c r="F800">
        <v>0.75207726182238699</v>
      </c>
      <c r="G800">
        <v>0.22781954887217901</v>
      </c>
      <c r="H800">
        <v>1.28901233882277E-2</v>
      </c>
      <c r="I800">
        <v>0</v>
      </c>
      <c r="J800">
        <v>0.25832785285106902</v>
      </c>
      <c r="K800">
        <v>0</v>
      </c>
      <c r="L800">
        <v>0.44410960759935703</v>
      </c>
      <c r="S800" t="s">
        <v>1077</v>
      </c>
      <c r="T800" t="s">
        <v>42</v>
      </c>
      <c r="U800">
        <v>44.120600000000003</v>
      </c>
      <c r="V800">
        <v>-103.2842</v>
      </c>
      <c r="W800">
        <v>-2.1914592578300099E-2</v>
      </c>
      <c r="X800">
        <v>9.5335939315310994E-2</v>
      </c>
      <c r="Y800">
        <v>-0.17891825840890099</v>
      </c>
      <c r="Z800">
        <v>2.18883227018575E-3</v>
      </c>
      <c r="AA800">
        <v>0</v>
      </c>
      <c r="AB800">
        <v>0.59075734495867904</v>
      </c>
      <c r="AC800">
        <v>0</v>
      </c>
      <c r="AD800">
        <v>0.51712101344496497</v>
      </c>
    </row>
    <row r="801" spans="1:30" ht="15" customHeight="1" x14ac:dyDescent="0.3">
      <c r="A801" t="s">
        <v>712</v>
      </c>
      <c r="B801" t="s">
        <v>43</v>
      </c>
      <c r="C801">
        <v>35.672199999999997</v>
      </c>
      <c r="D801">
        <v>-85.781099999999995</v>
      </c>
      <c r="E801">
        <v>0</v>
      </c>
      <c r="F801">
        <v>0.96331390268209205</v>
      </c>
      <c r="G801">
        <v>0</v>
      </c>
      <c r="H801">
        <v>0.59030100428787702</v>
      </c>
      <c r="I801">
        <v>0</v>
      </c>
      <c r="J801">
        <v>0.15143101076829901</v>
      </c>
      <c r="K801">
        <v>-0.102761449077238</v>
      </c>
      <c r="L801">
        <v>4.3449330001277799E-2</v>
      </c>
      <c r="S801" t="s">
        <v>703</v>
      </c>
      <c r="T801" t="s">
        <v>42</v>
      </c>
      <c r="U801">
        <v>42.762500000000003</v>
      </c>
      <c r="V801">
        <v>-96.919399999999996</v>
      </c>
      <c r="W801">
        <v>0</v>
      </c>
      <c r="X801">
        <v>0.30107324405876101</v>
      </c>
      <c r="Y801">
        <v>-0.15753963142633601</v>
      </c>
      <c r="Z801">
        <v>1.8367681081477499E-2</v>
      </c>
      <c r="AA801">
        <v>-9.0255702880293706E-2</v>
      </c>
      <c r="AB801">
        <v>7.1717395532324896E-2</v>
      </c>
      <c r="AC801">
        <v>0</v>
      </c>
      <c r="AD801">
        <v>0.125055331495423</v>
      </c>
    </row>
    <row r="802" spans="1:30" ht="15" customHeight="1" x14ac:dyDescent="0.3">
      <c r="A802" t="s">
        <v>713</v>
      </c>
      <c r="B802" t="s">
        <v>43</v>
      </c>
      <c r="C802">
        <v>35.920299999999997</v>
      </c>
      <c r="D802">
        <v>-86.372799999999998</v>
      </c>
      <c r="E802">
        <v>-4.06971975393026E-2</v>
      </c>
      <c r="F802">
        <v>7.8853042089966602E-2</v>
      </c>
      <c r="G802">
        <v>0</v>
      </c>
      <c r="H802">
        <v>0.107583766153168</v>
      </c>
      <c r="I802">
        <v>0</v>
      </c>
      <c r="J802">
        <v>0.178769248435211</v>
      </c>
      <c r="K802">
        <v>0</v>
      </c>
      <c r="L802">
        <v>0.41467932937197</v>
      </c>
      <c r="S802" t="s">
        <v>704</v>
      </c>
      <c r="T802" t="s">
        <v>42</v>
      </c>
      <c r="U802">
        <v>43.498899999999999</v>
      </c>
      <c r="V802">
        <v>-100.48139999999999</v>
      </c>
      <c r="W802">
        <v>-0.13798712191770099</v>
      </c>
      <c r="X802" s="7">
        <v>5.8503534884463997E-5</v>
      </c>
      <c r="Y802">
        <v>-0.22035263077373099</v>
      </c>
      <c r="Z802">
        <v>1.21705438631587E-4</v>
      </c>
      <c r="AA802">
        <v>0</v>
      </c>
      <c r="AB802">
        <v>0.12159437971619499</v>
      </c>
      <c r="AC802">
        <v>0</v>
      </c>
      <c r="AD802">
        <v>0.210114595261016</v>
      </c>
    </row>
    <row r="803" spans="1:30" ht="15" customHeight="1" x14ac:dyDescent="0.3">
      <c r="A803" t="s">
        <v>714</v>
      </c>
      <c r="B803" t="s">
        <v>43</v>
      </c>
      <c r="C803">
        <v>35.9833</v>
      </c>
      <c r="D803">
        <v>-83.200800000000001</v>
      </c>
      <c r="E803">
        <v>-2.1148325358851701E-2</v>
      </c>
      <c r="F803">
        <v>4.7715554136298202E-2</v>
      </c>
      <c r="G803">
        <v>-0.26725905673274097</v>
      </c>
      <c r="H803">
        <v>7.2526429847280505E-4</v>
      </c>
      <c r="I803">
        <v>0</v>
      </c>
      <c r="J803">
        <v>0.15209886332612199</v>
      </c>
      <c r="K803">
        <v>-0.16244702665755201</v>
      </c>
      <c r="L803">
        <v>6.0467626201803097E-3</v>
      </c>
      <c r="S803" t="s">
        <v>705</v>
      </c>
      <c r="T803" t="s">
        <v>43</v>
      </c>
      <c r="U803">
        <v>36.547199999999997</v>
      </c>
      <c r="V803">
        <v>-87.335300000000004</v>
      </c>
      <c r="W803">
        <v>-6.7845242502776806E-2</v>
      </c>
      <c r="X803">
        <v>4.7197001028085203E-2</v>
      </c>
      <c r="Y803">
        <v>0</v>
      </c>
      <c r="Z803">
        <v>0.22722528044997201</v>
      </c>
      <c r="AA803">
        <v>-1.8604220659015201E-2</v>
      </c>
      <c r="AB803">
        <v>8.1210120887728193E-2</v>
      </c>
      <c r="AC803">
        <v>-0.10971245217820599</v>
      </c>
      <c r="AD803">
        <v>8.1820075983396606E-2</v>
      </c>
    </row>
    <row r="804" spans="1:30" ht="15" customHeight="1" x14ac:dyDescent="0.3">
      <c r="A804" t="s">
        <v>715</v>
      </c>
      <c r="B804" t="s">
        <v>43</v>
      </c>
      <c r="C804">
        <v>36.4161</v>
      </c>
      <c r="D804">
        <v>-82.983900000000006</v>
      </c>
      <c r="E804">
        <v>-5.5775803144224E-3</v>
      </c>
      <c r="F804">
        <v>8.7175025074111498E-2</v>
      </c>
      <c r="G804">
        <v>-0.28214627477785298</v>
      </c>
      <c r="H804">
        <v>4.9113252171382701E-4</v>
      </c>
      <c r="I804">
        <v>-1.3766233766233701E-2</v>
      </c>
      <c r="J804">
        <v>3.7474634457214301E-2</v>
      </c>
      <c r="K804">
        <v>-0.105974025974025</v>
      </c>
      <c r="L804">
        <v>3.5364152436256402E-2</v>
      </c>
      <c r="S804" t="s">
        <v>1078</v>
      </c>
      <c r="T804" t="s">
        <v>43</v>
      </c>
      <c r="U804">
        <v>34.993899999999996</v>
      </c>
      <c r="V804">
        <v>-84.375799999999998</v>
      </c>
      <c r="W804">
        <v>0</v>
      </c>
      <c r="X804">
        <v>0.52145242361964395</v>
      </c>
      <c r="Y804">
        <v>-0.33631919012728301</v>
      </c>
      <c r="Z804">
        <v>5.3491987629242005E-4</v>
      </c>
      <c r="AA804">
        <v>0</v>
      </c>
      <c r="AB804">
        <v>0.46561185372609298</v>
      </c>
      <c r="AC804">
        <v>-0.109238274558958</v>
      </c>
      <c r="AD804">
        <v>9.8561103013447393E-2</v>
      </c>
    </row>
    <row r="805" spans="1:30" ht="15" customHeight="1" x14ac:dyDescent="0.3">
      <c r="A805" t="s">
        <v>716</v>
      </c>
      <c r="B805" t="s">
        <v>43</v>
      </c>
      <c r="C805">
        <v>35.345300000000002</v>
      </c>
      <c r="D805">
        <v>-86.2089</v>
      </c>
      <c r="E805">
        <v>-1.6144907723855E-2</v>
      </c>
      <c r="F805">
        <v>9.2897012389815806E-2</v>
      </c>
      <c r="G805">
        <v>-0.13650034176350001</v>
      </c>
      <c r="H805">
        <v>9.1799650137436697E-2</v>
      </c>
      <c r="I805">
        <v>-1.5666438824333599E-2</v>
      </c>
      <c r="J805">
        <v>8.0505327656915406E-3</v>
      </c>
      <c r="K805">
        <v>0</v>
      </c>
      <c r="L805">
        <v>0.15803391261154401</v>
      </c>
      <c r="S805" t="s">
        <v>706</v>
      </c>
      <c r="T805" t="s">
        <v>43</v>
      </c>
      <c r="U805">
        <v>35.549700000000001</v>
      </c>
      <c r="V805">
        <v>-89.7</v>
      </c>
      <c r="W805">
        <v>-5.3688799463446603E-2</v>
      </c>
      <c r="X805">
        <v>7.0074052038046106E-2</v>
      </c>
      <c r="Y805">
        <v>-0.19393024815559801</v>
      </c>
      <c r="Z805">
        <v>3.5642584166073202E-2</v>
      </c>
      <c r="AA805">
        <v>0</v>
      </c>
      <c r="AB805">
        <v>0.28065115749057801</v>
      </c>
      <c r="AC805">
        <v>0</v>
      </c>
      <c r="AD805">
        <v>0.908428894589561</v>
      </c>
    </row>
    <row r="806" spans="1:30" ht="15" customHeight="1" x14ac:dyDescent="0.3">
      <c r="A806" t="s">
        <v>717</v>
      </c>
      <c r="B806" t="s">
        <v>43</v>
      </c>
      <c r="C806">
        <v>36.392499999999998</v>
      </c>
      <c r="D806">
        <v>-89.031700000000001</v>
      </c>
      <c r="E806">
        <v>-2.9555707450444099E-2</v>
      </c>
      <c r="F806">
        <v>9.9348021760772495E-2</v>
      </c>
      <c r="G806">
        <v>-0.159890635680109</v>
      </c>
      <c r="H806">
        <v>5.6649957380009698E-2</v>
      </c>
      <c r="I806">
        <v>0</v>
      </c>
      <c r="J806">
        <v>0.24419350498209599</v>
      </c>
      <c r="K806">
        <v>-0.10390977443608999</v>
      </c>
      <c r="L806">
        <v>5.6548615139133403E-2</v>
      </c>
      <c r="S806" t="s">
        <v>707</v>
      </c>
      <c r="T806" t="s">
        <v>43</v>
      </c>
      <c r="U806">
        <v>36.014699999999998</v>
      </c>
      <c r="V806">
        <v>-85.131399999999999</v>
      </c>
      <c r="W806">
        <v>0</v>
      </c>
      <c r="X806">
        <v>0.20600939641920199</v>
      </c>
      <c r="Y806">
        <v>0</v>
      </c>
      <c r="Z806">
        <v>0.65602486331366805</v>
      </c>
      <c r="AA806">
        <v>-4.3656670368999298E-2</v>
      </c>
      <c r="AB806">
        <v>1.04128550753358E-2</v>
      </c>
      <c r="AC806">
        <v>-0.15389361964704501</v>
      </c>
      <c r="AD806">
        <v>3.1612946596854602E-3</v>
      </c>
    </row>
    <row r="807" spans="1:30" ht="15" customHeight="1" x14ac:dyDescent="0.3">
      <c r="A807" t="s">
        <v>718</v>
      </c>
      <c r="B807" t="s">
        <v>43</v>
      </c>
      <c r="C807">
        <v>35.304200000000002</v>
      </c>
      <c r="D807">
        <v>-87.759200000000007</v>
      </c>
      <c r="E807">
        <v>-3.9835953520163801E-2</v>
      </c>
      <c r="F807">
        <v>2.0473542215321799E-2</v>
      </c>
      <c r="G807">
        <v>-0.16282980177716899</v>
      </c>
      <c r="H807">
        <v>3.25701728409774E-2</v>
      </c>
      <c r="I807">
        <v>-2.88448393711551E-2</v>
      </c>
      <c r="J807">
        <v>8.2606334974337295E-3</v>
      </c>
      <c r="K807">
        <v>-0.218947368421052</v>
      </c>
      <c r="L807">
        <v>1.14426069117007E-4</v>
      </c>
      <c r="S807" t="s">
        <v>708</v>
      </c>
      <c r="T807" t="s">
        <v>43</v>
      </c>
      <c r="U807">
        <v>36.075000000000003</v>
      </c>
      <c r="V807">
        <v>-87.395799999999994</v>
      </c>
      <c r="W807">
        <v>-5.8712822411452703E-2</v>
      </c>
      <c r="X807">
        <v>1.7845469386282401E-2</v>
      </c>
      <c r="Y807">
        <v>-0.47281870912007901</v>
      </c>
      <c r="Z807" s="7">
        <v>2.6241650921911599E-6</v>
      </c>
      <c r="AA807">
        <v>0</v>
      </c>
      <c r="AB807">
        <v>0.986319292797185</v>
      </c>
      <c r="AC807">
        <v>0</v>
      </c>
      <c r="AD807">
        <v>0.48175431207716102</v>
      </c>
    </row>
    <row r="808" spans="1:30" ht="15" customHeight="1" x14ac:dyDescent="0.3">
      <c r="A808" t="s">
        <v>719</v>
      </c>
      <c r="B808" t="s">
        <v>44</v>
      </c>
      <c r="C808">
        <v>32.704700000000003</v>
      </c>
      <c r="D808">
        <v>-99.301100000000005</v>
      </c>
      <c r="E808">
        <v>-0.29662337662337601</v>
      </c>
      <c r="F808">
        <v>1.12921352991958E-2</v>
      </c>
      <c r="G808">
        <v>-0.23141490088858499</v>
      </c>
      <c r="H808">
        <v>2.69741385818421E-2</v>
      </c>
      <c r="I808">
        <v>0</v>
      </c>
      <c r="J808">
        <v>0.86251272620782204</v>
      </c>
      <c r="K808">
        <v>-0.17686944634313101</v>
      </c>
      <c r="L808">
        <v>1.10645395927205E-4</v>
      </c>
      <c r="S808" t="s">
        <v>709</v>
      </c>
      <c r="T808" t="s">
        <v>43</v>
      </c>
      <c r="U808">
        <v>36.481900000000003</v>
      </c>
      <c r="V808">
        <v>-87.862799999999993</v>
      </c>
      <c r="W808">
        <v>0</v>
      </c>
      <c r="X808">
        <v>0.100789141725698</v>
      </c>
      <c r="Y808">
        <v>-0.28498704183635698</v>
      </c>
      <c r="Z808">
        <v>2.3154819144102202E-3</v>
      </c>
      <c r="AA808">
        <v>-2.1905467110946601E-2</v>
      </c>
      <c r="AB808">
        <v>6.9275204718577302E-2</v>
      </c>
      <c r="AC808">
        <v>-0.19576082932247399</v>
      </c>
      <c r="AD808">
        <v>1.30374461953203E-3</v>
      </c>
    </row>
    <row r="809" spans="1:30" ht="15" customHeight="1" x14ac:dyDescent="0.3">
      <c r="A809" t="s">
        <v>720</v>
      </c>
      <c r="B809" t="s">
        <v>44</v>
      </c>
      <c r="C809">
        <v>30.3764</v>
      </c>
      <c r="D809">
        <v>-103.66</v>
      </c>
      <c r="E809">
        <v>0.150870516683177</v>
      </c>
      <c r="F809" s="32" t="s">
        <v>1479</v>
      </c>
      <c r="G809">
        <v>0.354920788765757</v>
      </c>
      <c r="H809">
        <v>1.8597867147304901E-4</v>
      </c>
      <c r="I809">
        <v>0</v>
      </c>
      <c r="J809">
        <v>0.96861768872317799</v>
      </c>
      <c r="K809">
        <v>0</v>
      </c>
      <c r="L809">
        <v>0.46340385328791001</v>
      </c>
      <c r="S809" t="s">
        <v>710</v>
      </c>
      <c r="T809" t="s">
        <v>43</v>
      </c>
      <c r="U809">
        <v>35.621400000000001</v>
      </c>
      <c r="V809">
        <v>-88.845600000000005</v>
      </c>
      <c r="W809">
        <v>0</v>
      </c>
      <c r="X809">
        <v>0.18492822291546501</v>
      </c>
      <c r="Y809">
        <v>0</v>
      </c>
      <c r="Z809">
        <v>0.99741823372253902</v>
      </c>
      <c r="AA809">
        <v>-1.73392570652845E-2</v>
      </c>
      <c r="AB809">
        <v>6.6272842028936201E-3</v>
      </c>
      <c r="AC809">
        <v>0</v>
      </c>
      <c r="AD809">
        <v>0.22987172652564899</v>
      </c>
    </row>
    <row r="810" spans="1:30" ht="15" customHeight="1" x14ac:dyDescent="0.3">
      <c r="A810" t="s">
        <v>721</v>
      </c>
      <c r="B810" t="s">
        <v>44</v>
      </c>
      <c r="C810">
        <v>31.741399999999999</v>
      </c>
      <c r="D810">
        <v>-99.976399999999998</v>
      </c>
      <c r="E810">
        <v>0</v>
      </c>
      <c r="F810">
        <v>0.70032073775580095</v>
      </c>
      <c r="G810">
        <v>0</v>
      </c>
      <c r="H810">
        <v>0.70032073775580095</v>
      </c>
      <c r="I810">
        <v>0</v>
      </c>
      <c r="J810">
        <v>0.117905203118797</v>
      </c>
      <c r="K810">
        <v>-0.185003417634996</v>
      </c>
      <c r="L810" s="32" t="s">
        <v>1480</v>
      </c>
      <c r="S810" t="s">
        <v>711</v>
      </c>
      <c r="T810" t="s">
        <v>43</v>
      </c>
      <c r="U810">
        <v>35.413899999999998</v>
      </c>
      <c r="V810">
        <v>-86.808599999999998</v>
      </c>
      <c r="W810">
        <v>0</v>
      </c>
      <c r="X810">
        <v>0.93548210427233702</v>
      </c>
      <c r="Y810">
        <v>0.23111810440577599</v>
      </c>
      <c r="Z810">
        <v>1.8769061512120499E-2</v>
      </c>
      <c r="AA810">
        <v>0</v>
      </c>
      <c r="AB810">
        <v>0.28567251339483801</v>
      </c>
      <c r="AC810">
        <v>0</v>
      </c>
      <c r="AD810">
        <v>0.89341448713876304</v>
      </c>
    </row>
    <row r="811" spans="1:30" ht="15" customHeight="1" x14ac:dyDescent="0.3">
      <c r="A811" t="s">
        <v>722</v>
      </c>
      <c r="B811" t="s">
        <v>44</v>
      </c>
      <c r="C811">
        <v>30.983899999999998</v>
      </c>
      <c r="D811">
        <v>-103.74079999999999</v>
      </c>
      <c r="E811">
        <v>-0.24873433864545799</v>
      </c>
      <c r="F811">
        <v>1.4177391716856699E-3</v>
      </c>
      <c r="G811">
        <v>-0.18629413654462201</v>
      </c>
      <c r="H811">
        <v>4.0090906714217896E-3</v>
      </c>
      <c r="I811">
        <v>-3.37535654832019E-3</v>
      </c>
      <c r="J811">
        <v>2.4440843401588998E-2</v>
      </c>
      <c r="K811">
        <v>0</v>
      </c>
      <c r="L811">
        <v>0.18020140744122701</v>
      </c>
      <c r="S811" t="s">
        <v>712</v>
      </c>
      <c r="T811" t="s">
        <v>43</v>
      </c>
      <c r="U811">
        <v>35.672199999999997</v>
      </c>
      <c r="V811">
        <v>-85.781099999999995</v>
      </c>
      <c r="W811">
        <v>0</v>
      </c>
      <c r="X811">
        <v>0.87611996556255001</v>
      </c>
      <c r="Y811">
        <v>0</v>
      </c>
      <c r="Z811">
        <v>0.67570804114504501</v>
      </c>
      <c r="AA811">
        <v>0</v>
      </c>
      <c r="AB811">
        <v>0.169511919737662</v>
      </c>
      <c r="AC811">
        <v>0</v>
      </c>
      <c r="AD811">
        <v>0.102735831189501</v>
      </c>
    </row>
    <row r="812" spans="1:30" ht="15" customHeight="1" x14ac:dyDescent="0.3">
      <c r="A812" t="s">
        <v>723</v>
      </c>
      <c r="B812" t="s">
        <v>44</v>
      </c>
      <c r="C812">
        <v>28.4575</v>
      </c>
      <c r="D812">
        <v>-97.706100000000006</v>
      </c>
      <c r="E812">
        <v>0</v>
      </c>
      <c r="F812">
        <v>0.72121567870726699</v>
      </c>
      <c r="G812">
        <v>0</v>
      </c>
      <c r="H812">
        <v>0.706348307171761</v>
      </c>
      <c r="I812">
        <v>0</v>
      </c>
      <c r="J812">
        <v>0</v>
      </c>
      <c r="K812">
        <v>-0.10025974025973999</v>
      </c>
      <c r="L812">
        <v>1.26965131620862E-2</v>
      </c>
      <c r="S812" t="s">
        <v>713</v>
      </c>
      <c r="T812" t="s">
        <v>43</v>
      </c>
      <c r="U812">
        <v>35.920299999999997</v>
      </c>
      <c r="V812">
        <v>-86.372799999999998</v>
      </c>
      <c r="W812">
        <v>0</v>
      </c>
      <c r="X812">
        <v>0.112749290644223</v>
      </c>
      <c r="Y812">
        <v>0</v>
      </c>
      <c r="Z812">
        <v>0.13240050375244999</v>
      </c>
      <c r="AA812">
        <v>0</v>
      </c>
      <c r="AB812">
        <v>0.19817731903035701</v>
      </c>
      <c r="AC812">
        <v>0</v>
      </c>
      <c r="AD812">
        <v>0.21410361822374999</v>
      </c>
    </row>
    <row r="813" spans="1:30" ht="15" customHeight="1" x14ac:dyDescent="0.3">
      <c r="A813" t="s">
        <v>724</v>
      </c>
      <c r="B813" t="s">
        <v>44</v>
      </c>
      <c r="C813">
        <v>30.094999999999999</v>
      </c>
      <c r="D813">
        <v>-98.414199999999994</v>
      </c>
      <c r="E813">
        <v>-0.174842650870047</v>
      </c>
      <c r="F813">
        <v>6.1687603737463998E-3</v>
      </c>
      <c r="G813">
        <v>-0.20958287054177399</v>
      </c>
      <c r="H813">
        <v>3.3545850237339699E-2</v>
      </c>
      <c r="I813">
        <v>-3.8874490929285601E-3</v>
      </c>
      <c r="J813">
        <v>7.9900971119674896E-2</v>
      </c>
      <c r="K813">
        <v>-0.11776502529927101</v>
      </c>
      <c r="L813">
        <v>7.0069379014791504E-3</v>
      </c>
      <c r="S813" t="s">
        <v>714</v>
      </c>
      <c r="T813" t="s">
        <v>43</v>
      </c>
      <c r="U813">
        <v>35.9833</v>
      </c>
      <c r="V813">
        <v>-83.200800000000001</v>
      </c>
      <c r="W813">
        <v>-2.2152289275577001E-2</v>
      </c>
      <c r="X813">
        <v>5.5667519087162602E-2</v>
      </c>
      <c r="Y813">
        <v>-0.28433913365420199</v>
      </c>
      <c r="Z813">
        <v>8.5411257680519505E-4</v>
      </c>
      <c r="AA813">
        <v>0</v>
      </c>
      <c r="AB813">
        <v>0.25344793124741</v>
      </c>
      <c r="AC813">
        <v>-0.136461804270024</v>
      </c>
      <c r="AD813">
        <v>2.9405618700642702E-2</v>
      </c>
    </row>
    <row r="814" spans="1:30" ht="15" customHeight="1" x14ac:dyDescent="0.3">
      <c r="A814" t="s">
        <v>725</v>
      </c>
      <c r="B814" t="s">
        <v>44</v>
      </c>
      <c r="C814">
        <v>29.7986</v>
      </c>
      <c r="D814">
        <v>-98.735299999999995</v>
      </c>
      <c r="E814">
        <v>9.7279562542719605E-2</v>
      </c>
      <c r="F814">
        <v>4.8750916176831097E-2</v>
      </c>
      <c r="G814">
        <v>0.18107997265891901</v>
      </c>
      <c r="H814">
        <v>5.7073105486006297E-2</v>
      </c>
      <c r="I814">
        <v>-1.9412166780587701E-3</v>
      </c>
      <c r="J814">
        <v>2.0187271477976401E-2</v>
      </c>
      <c r="K814">
        <v>0</v>
      </c>
      <c r="L814">
        <v>0.10386680769955101</v>
      </c>
      <c r="S814" t="s">
        <v>715</v>
      </c>
      <c r="T814" t="s">
        <v>43</v>
      </c>
      <c r="U814">
        <v>36.4161</v>
      </c>
      <c r="V814">
        <v>-82.983900000000006</v>
      </c>
      <c r="W814">
        <v>-5.9237319511292299E-3</v>
      </c>
      <c r="X814">
        <v>9.3760847341160095E-2</v>
      </c>
      <c r="Y814">
        <v>-0.28406145871899302</v>
      </c>
      <c r="Z814">
        <v>1.13668852796873E-3</v>
      </c>
      <c r="AA814">
        <v>-1.28038997902012E-2</v>
      </c>
      <c r="AB814">
        <v>7.3104649649134004E-2</v>
      </c>
      <c r="AC814">
        <v>0</v>
      </c>
      <c r="AD814">
        <v>0.10995799320158001</v>
      </c>
    </row>
    <row r="815" spans="1:30" ht="15" customHeight="1" x14ac:dyDescent="0.3">
      <c r="A815" t="s">
        <v>726</v>
      </c>
      <c r="B815" t="s">
        <v>44</v>
      </c>
      <c r="C815">
        <v>30.159199999999998</v>
      </c>
      <c r="D815">
        <v>-96.397199999999998</v>
      </c>
      <c r="E815">
        <v>-0.21487354750512699</v>
      </c>
      <c r="F815">
        <v>1.6262724632119099E-2</v>
      </c>
      <c r="G815">
        <v>-0.25244019138756002</v>
      </c>
      <c r="H815">
        <v>1.6222594820572499E-2</v>
      </c>
      <c r="I815">
        <v>0</v>
      </c>
      <c r="J815">
        <v>0.21219061565042399</v>
      </c>
      <c r="K815">
        <v>-0.100997949419002</v>
      </c>
      <c r="L815">
        <v>3.0909775442963201E-2</v>
      </c>
      <c r="S815" t="s">
        <v>716</v>
      </c>
      <c r="T815" t="s">
        <v>43</v>
      </c>
      <c r="U815">
        <v>35.345300000000002</v>
      </c>
      <c r="V815">
        <v>-86.2089</v>
      </c>
      <c r="W815">
        <v>0</v>
      </c>
      <c r="X815">
        <v>0.11495864279369</v>
      </c>
      <c r="Y815">
        <v>0</v>
      </c>
      <c r="Z815">
        <v>0.103876428586489</v>
      </c>
      <c r="AA815">
        <v>-1.68147599654449E-2</v>
      </c>
      <c r="AB815">
        <v>8.3984731105671197E-3</v>
      </c>
      <c r="AC815">
        <v>0</v>
      </c>
      <c r="AD815">
        <v>0.23909378212961199</v>
      </c>
    </row>
    <row r="816" spans="1:30" ht="15" customHeight="1" x14ac:dyDescent="0.3">
      <c r="A816" t="s">
        <v>727</v>
      </c>
      <c r="B816" t="s">
        <v>44</v>
      </c>
      <c r="C816">
        <v>31.722799999999999</v>
      </c>
      <c r="D816">
        <v>-99.014200000000002</v>
      </c>
      <c r="E816">
        <v>0.227344490410779</v>
      </c>
      <c r="F816">
        <v>2.59435292501475E-2</v>
      </c>
      <c r="G816">
        <v>0.24135115389574099</v>
      </c>
      <c r="H816">
        <v>7.76771400704646E-3</v>
      </c>
      <c r="I816">
        <v>0</v>
      </c>
      <c r="J816">
        <v>0.17219218413635501</v>
      </c>
      <c r="K816">
        <v>0</v>
      </c>
      <c r="L816">
        <v>0.84091802753570799</v>
      </c>
      <c r="S816" t="s">
        <v>717</v>
      </c>
      <c r="T816" t="s">
        <v>43</v>
      </c>
      <c r="U816">
        <v>36.392499999999998</v>
      </c>
      <c r="V816">
        <v>-89.031700000000001</v>
      </c>
      <c r="W816">
        <v>0</v>
      </c>
      <c r="X816">
        <v>0.13666122952742099</v>
      </c>
      <c r="Y816">
        <v>-0.16049611255090701</v>
      </c>
      <c r="Z816">
        <v>7.6677228459886296E-2</v>
      </c>
      <c r="AA816">
        <v>0</v>
      </c>
      <c r="AB816">
        <v>0.23158147868075499</v>
      </c>
      <c r="AC816">
        <v>0</v>
      </c>
      <c r="AD816">
        <v>0.114429541389148</v>
      </c>
    </row>
    <row r="817" spans="1:30" ht="15" customHeight="1" x14ac:dyDescent="0.3">
      <c r="A817" t="s">
        <v>1079</v>
      </c>
      <c r="B817" t="s">
        <v>44</v>
      </c>
      <c r="C817">
        <v>33.616399999999999</v>
      </c>
      <c r="D817">
        <v>-95.071700000000007</v>
      </c>
      <c r="E817">
        <v>0</v>
      </c>
      <c r="F817">
        <v>0.38194069976788703</v>
      </c>
      <c r="G817">
        <v>0</v>
      </c>
      <c r="H817">
        <v>0.44139977782381501</v>
      </c>
      <c r="I817">
        <v>0</v>
      </c>
      <c r="J817">
        <v>0.16931227191025799</v>
      </c>
      <c r="K817">
        <v>0</v>
      </c>
      <c r="L817">
        <v>0.880241070942829</v>
      </c>
      <c r="S817" t="s">
        <v>718</v>
      </c>
      <c r="T817" t="s">
        <v>43</v>
      </c>
      <c r="U817">
        <v>35.304200000000002</v>
      </c>
      <c r="V817">
        <v>-87.759200000000007</v>
      </c>
      <c r="W817">
        <v>-4.0139454523016302E-2</v>
      </c>
      <c r="X817">
        <v>3.10155982733838E-2</v>
      </c>
      <c r="Y817">
        <v>-0.17724916697519499</v>
      </c>
      <c r="Z817">
        <v>3.0935432308292699E-2</v>
      </c>
      <c r="AA817">
        <v>-2.8477107244230599E-2</v>
      </c>
      <c r="AB817">
        <v>1.5874309383291998E-2</v>
      </c>
      <c r="AC817">
        <v>-0.194495865728743</v>
      </c>
      <c r="AD817">
        <v>1.17003991664722E-3</v>
      </c>
    </row>
    <row r="818" spans="1:30" ht="15" customHeight="1" x14ac:dyDescent="0.3">
      <c r="A818" t="s">
        <v>728</v>
      </c>
      <c r="B818" t="s">
        <v>44</v>
      </c>
      <c r="C818">
        <v>32.122500000000002</v>
      </c>
      <c r="D818">
        <v>-96.486699999999999</v>
      </c>
      <c r="E818">
        <v>0</v>
      </c>
      <c r="F818">
        <v>0.20241061418665801</v>
      </c>
      <c r="G818">
        <v>0</v>
      </c>
      <c r="H818">
        <v>0.20241061418665801</v>
      </c>
      <c r="I818">
        <v>0</v>
      </c>
      <c r="J818">
        <v>0.47820522568102097</v>
      </c>
      <c r="K818">
        <v>0</v>
      </c>
      <c r="L818">
        <v>0.104642870837815</v>
      </c>
      <c r="S818" t="s">
        <v>719</v>
      </c>
      <c r="T818" t="s">
        <v>44</v>
      </c>
      <c r="U818">
        <v>32.704700000000003</v>
      </c>
      <c r="V818">
        <v>-99.301100000000005</v>
      </c>
      <c r="W818">
        <v>-0.37844008391953698</v>
      </c>
      <c r="X818">
        <v>1.7617585637602501E-3</v>
      </c>
      <c r="Y818">
        <v>-0.30630630630630701</v>
      </c>
      <c r="Z818">
        <v>4.4164433443752002E-3</v>
      </c>
      <c r="AA818">
        <v>0</v>
      </c>
      <c r="AB818">
        <v>0.18556736413552399</v>
      </c>
      <c r="AC818">
        <v>-0.19060841663581399</v>
      </c>
      <c r="AD818" s="7">
        <v>7.2850679200648207E-5</v>
      </c>
    </row>
    <row r="819" spans="1:30" ht="15" customHeight="1" x14ac:dyDescent="0.3">
      <c r="A819" t="s">
        <v>729</v>
      </c>
      <c r="B819" t="s">
        <v>44</v>
      </c>
      <c r="C819">
        <v>33.660800000000002</v>
      </c>
      <c r="D819">
        <v>-101.2778</v>
      </c>
      <c r="E819">
        <v>0</v>
      </c>
      <c r="F819">
        <v>0.59296915516471904</v>
      </c>
      <c r="G819">
        <v>0</v>
      </c>
      <c r="H819">
        <v>0.92435151330764598</v>
      </c>
      <c r="I819">
        <v>0</v>
      </c>
      <c r="J819">
        <v>0.114466912183814</v>
      </c>
      <c r="K819">
        <v>-0.12865345181134599</v>
      </c>
      <c r="L819">
        <v>4.1921419723469199E-3</v>
      </c>
      <c r="S819" t="s">
        <v>720</v>
      </c>
      <c r="T819" t="s">
        <v>44</v>
      </c>
      <c r="U819">
        <v>30.3764</v>
      </c>
      <c r="V819">
        <v>-103.66</v>
      </c>
      <c r="W819">
        <v>0.150870516683177</v>
      </c>
      <c r="X819" s="7">
        <v>4.8656455016541897E-5</v>
      </c>
      <c r="Y819">
        <v>0.354920788765756</v>
      </c>
      <c r="Z819">
        <v>1.8597867147304999E-4</v>
      </c>
      <c r="AA819">
        <v>0</v>
      </c>
      <c r="AB819">
        <v>0.96861768872317699</v>
      </c>
      <c r="AC819">
        <v>0</v>
      </c>
      <c r="AD819">
        <v>0.46340385328791101</v>
      </c>
    </row>
    <row r="820" spans="1:30" ht="15" customHeight="1" x14ac:dyDescent="0.3">
      <c r="A820" t="s">
        <v>730</v>
      </c>
      <c r="B820" t="s">
        <v>44</v>
      </c>
      <c r="C820">
        <v>29.056699999999999</v>
      </c>
      <c r="D820">
        <v>-96.231899999999996</v>
      </c>
      <c r="E820">
        <v>0</v>
      </c>
      <c r="F820">
        <v>0.41402619174384903</v>
      </c>
      <c r="G820">
        <v>0</v>
      </c>
      <c r="H820">
        <v>0.50882813292838003</v>
      </c>
      <c r="I820">
        <v>0</v>
      </c>
      <c r="J820">
        <v>0.16282170496593301</v>
      </c>
      <c r="K820">
        <v>6.4401913875597294E-2</v>
      </c>
      <c r="L820">
        <v>9.0141343500166102E-2</v>
      </c>
      <c r="S820" t="s">
        <v>721</v>
      </c>
      <c r="T820" t="s">
        <v>44</v>
      </c>
      <c r="U820">
        <v>31.741399999999999</v>
      </c>
      <c r="V820">
        <v>-99.976399999999998</v>
      </c>
      <c r="W820">
        <v>0</v>
      </c>
      <c r="X820">
        <v>0.720977735102169</v>
      </c>
      <c r="Y820">
        <v>0</v>
      </c>
      <c r="Z820">
        <v>0.720977735102169</v>
      </c>
      <c r="AA820">
        <v>-4.4119461927681304E-3</v>
      </c>
      <c r="AB820">
        <v>4.2457838373364497E-2</v>
      </c>
      <c r="AC820">
        <v>-0.19307663828211799</v>
      </c>
      <c r="AD820" s="7">
        <v>2.0521637566766599E-5</v>
      </c>
    </row>
    <row r="821" spans="1:30" ht="15" customHeight="1" x14ac:dyDescent="0.3">
      <c r="A821" t="s">
        <v>1080</v>
      </c>
      <c r="B821" t="s">
        <v>44</v>
      </c>
      <c r="C821">
        <v>32.062800000000003</v>
      </c>
      <c r="D821">
        <v>-98.304699999999997</v>
      </c>
      <c r="E821">
        <v>0</v>
      </c>
      <c r="F821">
        <v>0.47929784528861302</v>
      </c>
      <c r="G821">
        <v>0</v>
      </c>
      <c r="H821">
        <v>0.40156771780277301</v>
      </c>
      <c r="I821">
        <v>0</v>
      </c>
      <c r="J821">
        <v>0.59315610197227797</v>
      </c>
      <c r="K821">
        <v>0</v>
      </c>
      <c r="L821">
        <v>0.112425779398246</v>
      </c>
      <c r="S821" t="s">
        <v>722</v>
      </c>
      <c r="T821" t="s">
        <v>44</v>
      </c>
      <c r="U821">
        <v>30.984400000000001</v>
      </c>
      <c r="V821">
        <v>-103.7403</v>
      </c>
      <c r="W821">
        <v>-0.24264384255948099</v>
      </c>
      <c r="X821">
        <v>3.06310246551571E-3</v>
      </c>
      <c r="Y821">
        <v>-0.18641558297287</v>
      </c>
      <c r="Z821">
        <v>6.2927748290508298E-3</v>
      </c>
      <c r="AA821">
        <v>-3.53401051177199E-3</v>
      </c>
      <c r="AB821">
        <v>2.5595621775067901E-2</v>
      </c>
      <c r="AC821">
        <v>0</v>
      </c>
      <c r="AD821">
        <v>0.17847240762254099</v>
      </c>
    </row>
    <row r="822" spans="1:30" ht="15" customHeight="1" x14ac:dyDescent="0.3">
      <c r="A822" t="s">
        <v>731</v>
      </c>
      <c r="B822" t="s">
        <v>44</v>
      </c>
      <c r="C822">
        <v>28.756900000000002</v>
      </c>
      <c r="D822">
        <v>-100.47920000000001</v>
      </c>
      <c r="E822">
        <v>-0.265175859778636</v>
      </c>
      <c r="F822">
        <v>6.5547929318651998E-2</v>
      </c>
      <c r="G822">
        <v>-0.22243207203735799</v>
      </c>
      <c r="H822">
        <v>2.12564592086191E-2</v>
      </c>
      <c r="I822">
        <v>0</v>
      </c>
      <c r="J822">
        <v>0</v>
      </c>
      <c r="K822">
        <v>-0.20185214291871001</v>
      </c>
      <c r="L822">
        <v>1.36478709366803E-4</v>
      </c>
      <c r="S822" t="s">
        <v>723</v>
      </c>
      <c r="T822" t="s">
        <v>44</v>
      </c>
      <c r="U822">
        <v>28.4575</v>
      </c>
      <c r="V822">
        <v>-97.706100000000006</v>
      </c>
      <c r="W822">
        <v>0</v>
      </c>
      <c r="X822">
        <v>0.22202267597542399</v>
      </c>
      <c r="Y822">
        <v>0</v>
      </c>
      <c r="Z822">
        <v>0.28672824272226499</v>
      </c>
      <c r="AA822">
        <v>0</v>
      </c>
      <c r="AB822">
        <v>0</v>
      </c>
      <c r="AC822">
        <v>-0.100919412563248</v>
      </c>
      <c r="AD822">
        <v>1.9723236497929598E-2</v>
      </c>
    </row>
    <row r="823" spans="1:30" ht="15" customHeight="1" x14ac:dyDescent="0.3">
      <c r="A823" t="s">
        <v>732</v>
      </c>
      <c r="B823" t="s">
        <v>44</v>
      </c>
      <c r="C823">
        <v>27.977499999999999</v>
      </c>
      <c r="D823">
        <v>-99.384699999999995</v>
      </c>
      <c r="E823">
        <v>-0.27315041248993799</v>
      </c>
      <c r="F823">
        <v>9.9756976996018404E-2</v>
      </c>
      <c r="G823">
        <v>-0.189320614348717</v>
      </c>
      <c r="H823">
        <v>5.6082452106372901E-2</v>
      </c>
      <c r="I823">
        <v>0</v>
      </c>
      <c r="J823">
        <v>0</v>
      </c>
      <c r="K823">
        <v>-0.193659722872463</v>
      </c>
      <c r="L823">
        <v>1.21481415236904E-3</v>
      </c>
      <c r="S823" t="s">
        <v>724</v>
      </c>
      <c r="T823" t="s">
        <v>44</v>
      </c>
      <c r="U823">
        <v>30.094999999999999</v>
      </c>
      <c r="V823">
        <v>-98.414199999999994</v>
      </c>
      <c r="W823">
        <v>-0.174842650870047</v>
      </c>
      <c r="X823">
        <v>6.1687603737463704E-3</v>
      </c>
      <c r="Y823">
        <v>-0.20958287054177399</v>
      </c>
      <c r="Z823">
        <v>3.3545850237339699E-2</v>
      </c>
      <c r="AA823">
        <v>-3.8874490929285601E-3</v>
      </c>
      <c r="AB823">
        <v>7.9900971119674494E-2</v>
      </c>
      <c r="AC823">
        <v>-0.11776502529927101</v>
      </c>
      <c r="AD823">
        <v>7.00693790147914E-3</v>
      </c>
    </row>
    <row r="824" spans="1:30" ht="15" customHeight="1" x14ac:dyDescent="0.3">
      <c r="A824" t="s">
        <v>733</v>
      </c>
      <c r="B824" t="s">
        <v>44</v>
      </c>
      <c r="C824">
        <v>27.135300000000001</v>
      </c>
      <c r="D824">
        <v>-98.1203</v>
      </c>
      <c r="E824">
        <v>-0.26751825808378299</v>
      </c>
      <c r="F824">
        <v>3.2950420849099299E-2</v>
      </c>
      <c r="G824">
        <v>-0.18234667282056799</v>
      </c>
      <c r="H824">
        <v>9.9838187656694097E-2</v>
      </c>
      <c r="I824">
        <v>1.5135883582657E-3</v>
      </c>
      <c r="J824">
        <v>9.8222666928963906E-2</v>
      </c>
      <c r="K824">
        <v>0</v>
      </c>
      <c r="L824">
        <v>0.20140914983683</v>
      </c>
      <c r="S824" t="s">
        <v>725</v>
      </c>
      <c r="T824" t="s">
        <v>44</v>
      </c>
      <c r="U824">
        <v>29.7986</v>
      </c>
      <c r="V824">
        <v>-98.735299999999995</v>
      </c>
      <c r="W824">
        <v>0</v>
      </c>
      <c r="X824">
        <v>0.63193752433009998</v>
      </c>
      <c r="Y824">
        <v>0</v>
      </c>
      <c r="Z824">
        <v>0.35128058228331499</v>
      </c>
      <c r="AA824">
        <v>-2.0979883993582698E-3</v>
      </c>
      <c r="AB824">
        <v>2.04820799838057E-2</v>
      </c>
      <c r="AC824">
        <v>0</v>
      </c>
      <c r="AD824">
        <v>0.122261192815541</v>
      </c>
    </row>
    <row r="825" spans="1:30" ht="15" customHeight="1" x14ac:dyDescent="0.3">
      <c r="A825" t="s">
        <v>734</v>
      </c>
      <c r="B825" t="s">
        <v>44</v>
      </c>
      <c r="C825">
        <v>29.633900000000001</v>
      </c>
      <c r="D825">
        <v>-97.064400000000006</v>
      </c>
      <c r="E825">
        <v>0</v>
      </c>
      <c r="F825">
        <v>0.346446237737428</v>
      </c>
      <c r="G825">
        <v>0</v>
      </c>
      <c r="H825">
        <v>0.58569231765182606</v>
      </c>
      <c r="I825">
        <v>0</v>
      </c>
      <c r="J825">
        <v>0</v>
      </c>
      <c r="K825">
        <v>-0.13804746285934799</v>
      </c>
      <c r="L825">
        <v>7.79800507388959E-3</v>
      </c>
      <c r="S825" t="s">
        <v>726</v>
      </c>
      <c r="T825" t="s">
        <v>44</v>
      </c>
      <c r="U825">
        <v>30.159199999999998</v>
      </c>
      <c r="V825">
        <v>-96.397199999999998</v>
      </c>
      <c r="W825">
        <v>-0.25030852770578699</v>
      </c>
      <c r="X825">
        <v>7.8926920309623505E-3</v>
      </c>
      <c r="Y825">
        <v>-0.29381093422189303</v>
      </c>
      <c r="Z825">
        <v>7.8557413789345897E-3</v>
      </c>
      <c r="AA825">
        <v>0</v>
      </c>
      <c r="AB825">
        <v>0.170380497134134</v>
      </c>
      <c r="AC825">
        <v>0</v>
      </c>
      <c r="AD825">
        <v>0.102944324905152</v>
      </c>
    </row>
    <row r="826" spans="1:30" ht="15" customHeight="1" x14ac:dyDescent="0.3">
      <c r="A826" t="s">
        <v>1081</v>
      </c>
      <c r="B826" t="s">
        <v>44</v>
      </c>
      <c r="C826">
        <v>30.9072</v>
      </c>
      <c r="D826">
        <v>-102.9153</v>
      </c>
      <c r="E826">
        <v>0.13409877240291601</v>
      </c>
      <c r="F826">
        <v>5.2632152158751E-2</v>
      </c>
      <c r="G826">
        <v>0.13409877240291601</v>
      </c>
      <c r="H826">
        <v>5.2632152158751E-2</v>
      </c>
      <c r="I826">
        <v>0</v>
      </c>
      <c r="J826">
        <v>0.97388817110339698</v>
      </c>
      <c r="K826">
        <v>-0.280057631837695</v>
      </c>
      <c r="L826" s="32" t="s">
        <v>1481</v>
      </c>
      <c r="S826" t="s">
        <v>727</v>
      </c>
      <c r="T826" t="s">
        <v>44</v>
      </c>
      <c r="U826">
        <v>31.738299999999999</v>
      </c>
      <c r="V826">
        <v>-98.945599999999999</v>
      </c>
      <c r="W826">
        <v>0.182391150556307</v>
      </c>
      <c r="X826">
        <v>8.0733640203737106E-2</v>
      </c>
      <c r="Y826">
        <v>0.199128561322273</v>
      </c>
      <c r="Z826">
        <v>2.9947534759016799E-2</v>
      </c>
      <c r="AA826">
        <v>0</v>
      </c>
      <c r="AB826">
        <v>0.19303584658497899</v>
      </c>
      <c r="AC826">
        <v>0</v>
      </c>
      <c r="AD826">
        <v>0.41250535132006</v>
      </c>
    </row>
    <row r="827" spans="1:30" ht="15" customHeight="1" x14ac:dyDescent="0.3">
      <c r="A827" t="s">
        <v>735</v>
      </c>
      <c r="B827" t="s">
        <v>44</v>
      </c>
      <c r="C827">
        <v>33.1678</v>
      </c>
      <c r="D827">
        <v>-96.098299999999995</v>
      </c>
      <c r="E827">
        <v>0</v>
      </c>
      <c r="F827">
        <v>0.135301443642385</v>
      </c>
      <c r="G827">
        <v>0</v>
      </c>
      <c r="H827">
        <v>0.173380029226013</v>
      </c>
      <c r="I827">
        <v>0</v>
      </c>
      <c r="J827">
        <v>0.23482705357457501</v>
      </c>
      <c r="K827">
        <v>-0.185878332194121</v>
      </c>
      <c r="L827">
        <v>1.9921346778541899E-4</v>
      </c>
      <c r="S827" t="s">
        <v>1079</v>
      </c>
      <c r="T827" t="s">
        <v>44</v>
      </c>
      <c r="U827">
        <v>33.616399999999999</v>
      </c>
      <c r="V827">
        <v>-95.071700000000007</v>
      </c>
      <c r="W827">
        <v>0</v>
      </c>
      <c r="X827">
        <v>0.38194069976788703</v>
      </c>
      <c r="Y827">
        <v>0</v>
      </c>
      <c r="Z827">
        <v>0.44139977782381501</v>
      </c>
      <c r="AA827">
        <v>0</v>
      </c>
      <c r="AB827">
        <v>0.169312271910257</v>
      </c>
      <c r="AC827">
        <v>0</v>
      </c>
      <c r="AD827">
        <v>0.880241070942829</v>
      </c>
    </row>
    <row r="828" spans="1:30" ht="15" customHeight="1" x14ac:dyDescent="0.3">
      <c r="A828" t="s">
        <v>736</v>
      </c>
      <c r="B828" t="s">
        <v>44</v>
      </c>
      <c r="C828">
        <v>29.470600000000001</v>
      </c>
      <c r="D828">
        <v>-96.939700000000002</v>
      </c>
      <c r="E828">
        <v>0</v>
      </c>
      <c r="F828">
        <v>0.63101999291858402</v>
      </c>
      <c r="G828">
        <v>0</v>
      </c>
      <c r="H828">
        <v>0.58553818239807198</v>
      </c>
      <c r="I828">
        <v>0</v>
      </c>
      <c r="J828">
        <v>0</v>
      </c>
      <c r="K828">
        <v>-0.18732157551798501</v>
      </c>
      <c r="L828" s="32" t="s">
        <v>1482</v>
      </c>
      <c r="S828" t="s">
        <v>728</v>
      </c>
      <c r="T828" t="s">
        <v>44</v>
      </c>
      <c r="U828">
        <v>32.122500000000002</v>
      </c>
      <c r="V828">
        <v>-96.486699999999999</v>
      </c>
      <c r="W828">
        <v>-0.192582993952857</v>
      </c>
      <c r="X828">
        <v>5.8449942255958003E-2</v>
      </c>
      <c r="Y828">
        <v>-0.192582993952857</v>
      </c>
      <c r="Z828">
        <v>5.8449942255958003E-2</v>
      </c>
      <c r="AA828">
        <v>0</v>
      </c>
      <c r="AB828">
        <v>0.31402707990613299</v>
      </c>
      <c r="AC828">
        <v>-9.6075527582376904E-2</v>
      </c>
      <c r="AD828">
        <v>4.1404237368280902E-2</v>
      </c>
    </row>
    <row r="829" spans="1:30" ht="15" customHeight="1" x14ac:dyDescent="0.3">
      <c r="A829" t="s">
        <v>737</v>
      </c>
      <c r="B829" t="s">
        <v>44</v>
      </c>
      <c r="C829">
        <v>33.164400000000001</v>
      </c>
      <c r="D829">
        <v>-99.738900000000001</v>
      </c>
      <c r="E829">
        <v>0</v>
      </c>
      <c r="F829">
        <v>0.89017814954393104</v>
      </c>
      <c r="G829">
        <v>0</v>
      </c>
      <c r="H829">
        <v>0.70996944195292899</v>
      </c>
      <c r="I829">
        <v>0</v>
      </c>
      <c r="J829">
        <v>0.84943581575278804</v>
      </c>
      <c r="K829">
        <v>-0.12241820768136499</v>
      </c>
      <c r="L829">
        <v>3.78044864175119E-3</v>
      </c>
      <c r="S829" t="s">
        <v>729</v>
      </c>
      <c r="T829" t="s">
        <v>44</v>
      </c>
      <c r="U829">
        <v>33.651699999999998</v>
      </c>
      <c r="V829">
        <v>-101.245</v>
      </c>
      <c r="W829">
        <v>0</v>
      </c>
      <c r="X829">
        <v>0.79239402950687599</v>
      </c>
      <c r="Y829">
        <v>0</v>
      </c>
      <c r="Z829">
        <v>0.49423387948097303</v>
      </c>
      <c r="AA829">
        <v>-9.8728865852153892E-3</v>
      </c>
      <c r="AB829">
        <v>2.2591931919838701E-2</v>
      </c>
      <c r="AC829">
        <v>-0.150561520424534</v>
      </c>
      <c r="AD829">
        <v>1.28332096752164E-3</v>
      </c>
    </row>
    <row r="830" spans="1:30" ht="15" customHeight="1" x14ac:dyDescent="0.3">
      <c r="A830" t="s">
        <v>738</v>
      </c>
      <c r="B830" t="s">
        <v>44</v>
      </c>
      <c r="C830">
        <v>31.0717</v>
      </c>
      <c r="D830">
        <v>-98.184700000000007</v>
      </c>
      <c r="E830">
        <v>-0.17071678321678199</v>
      </c>
      <c r="F830">
        <v>9.6751713075384799E-2</v>
      </c>
      <c r="G830">
        <v>-0.21604020979020999</v>
      </c>
      <c r="H830">
        <v>7.5947288055532899E-2</v>
      </c>
      <c r="I830">
        <v>0</v>
      </c>
      <c r="J830">
        <v>0.11143530388869199</v>
      </c>
      <c r="K830">
        <v>-0.20506993006993199</v>
      </c>
      <c r="L830">
        <v>2.01696976674446E-3</v>
      </c>
      <c r="S830" t="s">
        <v>730</v>
      </c>
      <c r="T830" t="s">
        <v>44</v>
      </c>
      <c r="U830">
        <v>29.056699999999999</v>
      </c>
      <c r="V830">
        <v>-96.231899999999996</v>
      </c>
      <c r="W830">
        <v>0</v>
      </c>
      <c r="X830">
        <v>0.73794318662337999</v>
      </c>
      <c r="Y830">
        <v>0</v>
      </c>
      <c r="Z830">
        <v>0.767097361803043</v>
      </c>
      <c r="AA830">
        <v>0</v>
      </c>
      <c r="AB830">
        <v>0.113806598938979</v>
      </c>
      <c r="AC830">
        <v>7.2010366530914999E-2</v>
      </c>
      <c r="AD830">
        <v>7.1402972265513107E-2</v>
      </c>
    </row>
    <row r="831" spans="1:30" ht="15" customHeight="1" x14ac:dyDescent="0.3">
      <c r="A831" t="s">
        <v>739</v>
      </c>
      <c r="B831" t="s">
        <v>44</v>
      </c>
      <c r="C831">
        <v>30.059200000000001</v>
      </c>
      <c r="D831">
        <v>-94.795000000000002</v>
      </c>
      <c r="E831">
        <v>-8.1944958657287001E-2</v>
      </c>
      <c r="F831">
        <v>7.9869209662016393E-3</v>
      </c>
      <c r="G831">
        <v>-0.19335431321732699</v>
      </c>
      <c r="H831">
        <v>3.7056615242771797E-2</v>
      </c>
      <c r="I831">
        <v>0</v>
      </c>
      <c r="J831">
        <v>0</v>
      </c>
      <c r="K831">
        <v>-0.22932864371220499</v>
      </c>
      <c r="L831" s="32" t="s">
        <v>1483</v>
      </c>
      <c r="S831" t="s">
        <v>1080</v>
      </c>
      <c r="T831" t="s">
        <v>44</v>
      </c>
      <c r="U831">
        <v>32.062800000000003</v>
      </c>
      <c r="V831">
        <v>-98.304699999999997</v>
      </c>
      <c r="W831">
        <v>0</v>
      </c>
      <c r="X831">
        <v>0.47929784528861302</v>
      </c>
      <c r="Y831">
        <v>0</v>
      </c>
      <c r="Z831">
        <v>0.401567717802774</v>
      </c>
      <c r="AA831">
        <v>0</v>
      </c>
      <c r="AB831">
        <v>0.59315610197227797</v>
      </c>
      <c r="AC831">
        <v>0</v>
      </c>
      <c r="AD831">
        <v>0.112425779398246</v>
      </c>
    </row>
    <row r="832" spans="1:30" ht="15" customHeight="1" x14ac:dyDescent="0.3">
      <c r="A832" t="s">
        <v>740</v>
      </c>
      <c r="B832" t="s">
        <v>44</v>
      </c>
      <c r="C832">
        <v>30.7425</v>
      </c>
      <c r="D832">
        <v>-98.654200000000003</v>
      </c>
      <c r="E832">
        <v>0</v>
      </c>
      <c r="F832">
        <v>0.53090238791671696</v>
      </c>
      <c r="G832">
        <v>0</v>
      </c>
      <c r="H832">
        <v>0.80439011601840005</v>
      </c>
      <c r="I832">
        <v>0</v>
      </c>
      <c r="J832">
        <v>0.24307450686353901</v>
      </c>
      <c r="K832">
        <v>0</v>
      </c>
      <c r="L832">
        <v>0.36764377945806898</v>
      </c>
      <c r="S832" t="s">
        <v>731</v>
      </c>
      <c r="T832" t="s">
        <v>44</v>
      </c>
      <c r="U832">
        <v>28.756900000000002</v>
      </c>
      <c r="V832">
        <v>-100.47920000000001</v>
      </c>
      <c r="W832">
        <v>-0.265175859778636</v>
      </c>
      <c r="X832">
        <v>6.5547929318651998E-2</v>
      </c>
      <c r="Y832">
        <v>-0.22243207203735901</v>
      </c>
      <c r="Z832">
        <v>2.1256459208618999E-2</v>
      </c>
      <c r="AA832">
        <v>0</v>
      </c>
      <c r="AB832">
        <v>0</v>
      </c>
      <c r="AC832">
        <v>-0.20185214291871001</v>
      </c>
      <c r="AD832">
        <v>1.36478709366803E-4</v>
      </c>
    </row>
    <row r="833" spans="1:30" ht="15" customHeight="1" x14ac:dyDescent="0.3">
      <c r="A833" t="s">
        <v>741</v>
      </c>
      <c r="B833" t="s">
        <v>44</v>
      </c>
      <c r="C833">
        <v>29.675599999999999</v>
      </c>
      <c r="D833">
        <v>-97.657799999999995</v>
      </c>
      <c r="E833">
        <v>0.27454545454545298</v>
      </c>
      <c r="F833">
        <v>5.9976186128348503E-3</v>
      </c>
      <c r="G833">
        <v>0.27454545454545298</v>
      </c>
      <c r="H833">
        <v>5.9976186128348503E-3</v>
      </c>
      <c r="I833">
        <v>-9.9794941900204501E-4</v>
      </c>
      <c r="J833">
        <v>9.6382574545160707E-2</v>
      </c>
      <c r="K833">
        <v>0</v>
      </c>
      <c r="L833">
        <v>0.78799034435742599</v>
      </c>
      <c r="S833" t="s">
        <v>732</v>
      </c>
      <c r="T833" t="s">
        <v>44</v>
      </c>
      <c r="U833">
        <v>27.977499999999999</v>
      </c>
      <c r="V833">
        <v>-99.384699999999995</v>
      </c>
      <c r="W833">
        <v>-0.27315041248993799</v>
      </c>
      <c r="X833">
        <v>9.9756976996018404E-2</v>
      </c>
      <c r="Y833">
        <v>-0.189320614348717</v>
      </c>
      <c r="Z833">
        <v>5.6082452106372797E-2</v>
      </c>
      <c r="AA833">
        <v>0</v>
      </c>
      <c r="AB833">
        <v>0</v>
      </c>
      <c r="AC833">
        <v>-0.193659722872463</v>
      </c>
      <c r="AD833">
        <v>1.21481415236903E-3</v>
      </c>
    </row>
    <row r="834" spans="1:30" ht="15" customHeight="1" x14ac:dyDescent="0.3">
      <c r="A834" t="s">
        <v>742</v>
      </c>
      <c r="B834" t="s">
        <v>44</v>
      </c>
      <c r="C834">
        <v>32.489199999999997</v>
      </c>
      <c r="D834">
        <v>-94.328900000000004</v>
      </c>
      <c r="E834">
        <v>0</v>
      </c>
      <c r="F834">
        <v>0.37089609464524298</v>
      </c>
      <c r="G834">
        <v>0</v>
      </c>
      <c r="H834">
        <v>0.13364503335486899</v>
      </c>
      <c r="I834">
        <v>0</v>
      </c>
      <c r="J834">
        <v>0.168071339528574</v>
      </c>
      <c r="K834">
        <v>0</v>
      </c>
      <c r="L834">
        <v>0.96366578573977701</v>
      </c>
      <c r="S834" t="s">
        <v>733</v>
      </c>
      <c r="T834" t="s">
        <v>44</v>
      </c>
      <c r="U834">
        <v>27.135300000000001</v>
      </c>
      <c r="V834">
        <v>-98.1203</v>
      </c>
      <c r="W834">
        <v>-0.25024553470495098</v>
      </c>
      <c r="X834">
        <v>5.1976778546510803E-2</v>
      </c>
      <c r="Y834">
        <v>0</v>
      </c>
      <c r="Z834">
        <v>0.147007475462375</v>
      </c>
      <c r="AA834">
        <v>1.62695003391364E-3</v>
      </c>
      <c r="AB834">
        <v>8.4860736385738406E-2</v>
      </c>
      <c r="AC834">
        <v>0</v>
      </c>
      <c r="AD834">
        <v>0.35621481035818803</v>
      </c>
    </row>
    <row r="835" spans="1:30" ht="15" customHeight="1" x14ac:dyDescent="0.3">
      <c r="A835" t="s">
        <v>743</v>
      </c>
      <c r="B835" t="s">
        <v>44</v>
      </c>
      <c r="C835">
        <v>31.133099999999999</v>
      </c>
      <c r="D835">
        <v>-102.2217</v>
      </c>
      <c r="E835">
        <v>0</v>
      </c>
      <c r="F835">
        <v>0.31902184120522098</v>
      </c>
      <c r="G835">
        <v>0.12629740610694901</v>
      </c>
      <c r="H835">
        <v>6.4885335902311797E-2</v>
      </c>
      <c r="I835">
        <v>0</v>
      </c>
      <c r="J835">
        <v>0.44985403699106102</v>
      </c>
      <c r="K835">
        <v>-0.111303932202143</v>
      </c>
      <c r="L835">
        <v>8.4064764115783907E-3</v>
      </c>
      <c r="S835" t="s">
        <v>734</v>
      </c>
      <c r="T835" t="s">
        <v>44</v>
      </c>
      <c r="U835">
        <v>29.633900000000001</v>
      </c>
      <c r="V835">
        <v>-97.064400000000006</v>
      </c>
      <c r="W835">
        <v>0</v>
      </c>
      <c r="X835">
        <v>0.346446237737428</v>
      </c>
      <c r="Y835">
        <v>0</v>
      </c>
      <c r="Z835">
        <v>0.58569231765182705</v>
      </c>
      <c r="AA835">
        <v>0</v>
      </c>
      <c r="AB835">
        <v>0</v>
      </c>
      <c r="AC835">
        <v>-0.13804746285934799</v>
      </c>
      <c r="AD835">
        <v>7.7980050738896004E-3</v>
      </c>
    </row>
    <row r="836" spans="1:30" ht="15" customHeight="1" x14ac:dyDescent="0.3">
      <c r="A836" t="s">
        <v>1082</v>
      </c>
      <c r="B836" t="s">
        <v>44</v>
      </c>
      <c r="C836">
        <v>35.693600000000004</v>
      </c>
      <c r="D836">
        <v>-100.6392</v>
      </c>
      <c r="E836">
        <v>0</v>
      </c>
      <c r="F836">
        <v>0.14841734904374199</v>
      </c>
      <c r="G836">
        <v>0</v>
      </c>
      <c r="H836">
        <v>0.15643509489861901</v>
      </c>
      <c r="I836">
        <v>0</v>
      </c>
      <c r="J836">
        <v>0.76131045647296203</v>
      </c>
      <c r="K836">
        <v>-0.15937125103817401</v>
      </c>
      <c r="L836">
        <v>1.33187465702732E-2</v>
      </c>
      <c r="S836" t="s">
        <v>1081</v>
      </c>
      <c r="T836" t="s">
        <v>44</v>
      </c>
      <c r="U836">
        <v>30.9072</v>
      </c>
      <c r="V836">
        <v>-102.9153</v>
      </c>
      <c r="W836">
        <v>0</v>
      </c>
      <c r="X836">
        <v>0.30928138355301799</v>
      </c>
      <c r="Y836">
        <v>0</v>
      </c>
      <c r="Z836">
        <v>0.30928138355301799</v>
      </c>
      <c r="AA836">
        <v>0</v>
      </c>
      <c r="AB836">
        <v>0.96894138595394697</v>
      </c>
      <c r="AC836">
        <v>-0.28931737760118698</v>
      </c>
      <c r="AD836" s="7">
        <v>8.9843895995951196E-9</v>
      </c>
    </row>
    <row r="837" spans="1:30" ht="15" customHeight="1" x14ac:dyDescent="0.3">
      <c r="A837" t="s">
        <v>744</v>
      </c>
      <c r="B837" t="s">
        <v>44</v>
      </c>
      <c r="C837">
        <v>34.219200000000001</v>
      </c>
      <c r="D837">
        <v>-102.7328</v>
      </c>
      <c r="E837">
        <v>0</v>
      </c>
      <c r="F837">
        <v>0.25634854764522202</v>
      </c>
      <c r="G837">
        <v>0</v>
      </c>
      <c r="H837">
        <v>0.19691770067171799</v>
      </c>
      <c r="I837">
        <v>0</v>
      </c>
      <c r="J837">
        <v>0.66657970272585298</v>
      </c>
      <c r="K837">
        <v>0</v>
      </c>
      <c r="L837">
        <v>0.41234346753359102</v>
      </c>
      <c r="S837" t="s">
        <v>735</v>
      </c>
      <c r="T837" t="s">
        <v>44</v>
      </c>
      <c r="U837">
        <v>33.1678</v>
      </c>
      <c r="V837">
        <v>-96.098299999999995</v>
      </c>
      <c r="W837">
        <v>0</v>
      </c>
      <c r="X837">
        <v>0.124667657467943</v>
      </c>
      <c r="Y837">
        <v>0</v>
      </c>
      <c r="Z837">
        <v>0.14207976996391999</v>
      </c>
      <c r="AA837">
        <v>0</v>
      </c>
      <c r="AB837">
        <v>0.26197552151235098</v>
      </c>
      <c r="AC837">
        <v>-0.15552881648772099</v>
      </c>
      <c r="AD837">
        <v>2.8461085369244198E-3</v>
      </c>
    </row>
    <row r="838" spans="1:30" ht="15" customHeight="1" x14ac:dyDescent="0.3">
      <c r="A838" t="s">
        <v>745</v>
      </c>
      <c r="B838" t="s">
        <v>44</v>
      </c>
      <c r="C838">
        <v>29.659700000000001</v>
      </c>
      <c r="D838">
        <v>-98.163600000000002</v>
      </c>
      <c r="E838">
        <v>-0.46835519070978199</v>
      </c>
      <c r="F838" s="32" t="s">
        <v>1484</v>
      </c>
      <c r="G838">
        <v>-0.48376477282906</v>
      </c>
      <c r="H838" s="32" t="s">
        <v>1485</v>
      </c>
      <c r="I838">
        <v>0</v>
      </c>
      <c r="J838">
        <v>0</v>
      </c>
      <c r="K838">
        <v>0</v>
      </c>
      <c r="L838">
        <v>0.105947625048531</v>
      </c>
      <c r="S838" t="s">
        <v>736</v>
      </c>
      <c r="T838" t="s">
        <v>44</v>
      </c>
      <c r="U838">
        <v>29.470600000000001</v>
      </c>
      <c r="V838">
        <v>-96.939700000000002</v>
      </c>
      <c r="W838">
        <v>-0.166880621894548</v>
      </c>
      <c r="X838">
        <v>5.7413375368663998E-2</v>
      </c>
      <c r="Y838">
        <v>-0.18317300430123301</v>
      </c>
      <c r="Z838">
        <v>8.1722842906261403E-2</v>
      </c>
      <c r="AA838">
        <v>0</v>
      </c>
      <c r="AB838">
        <v>0</v>
      </c>
      <c r="AC838">
        <v>-0.188872040812052</v>
      </c>
      <c r="AD838" s="7">
        <v>1.1288647659442499E-5</v>
      </c>
    </row>
    <row r="839" spans="1:30" ht="15" customHeight="1" x14ac:dyDescent="0.3">
      <c r="A839" t="s">
        <v>746</v>
      </c>
      <c r="B839" t="s">
        <v>44</v>
      </c>
      <c r="C839">
        <v>33.674399999999999</v>
      </c>
      <c r="D839">
        <v>-95.558599999999998</v>
      </c>
      <c r="E839">
        <v>0.142697780795013</v>
      </c>
      <c r="F839">
        <v>9.9380270101203205E-2</v>
      </c>
      <c r="G839">
        <v>0</v>
      </c>
      <c r="H839">
        <v>0.10096859429121199</v>
      </c>
      <c r="I839">
        <v>0</v>
      </c>
      <c r="J839">
        <v>0.1797366742489</v>
      </c>
      <c r="K839">
        <v>-0.16404782462546399</v>
      </c>
      <c r="L839">
        <v>4.0221138303120298E-4</v>
      </c>
      <c r="S839" t="s">
        <v>737</v>
      </c>
      <c r="T839" t="s">
        <v>44</v>
      </c>
      <c r="U839">
        <v>33.164400000000001</v>
      </c>
      <c r="V839">
        <v>-99.738900000000001</v>
      </c>
      <c r="W839">
        <v>0</v>
      </c>
      <c r="X839">
        <v>0.41338934991080301</v>
      </c>
      <c r="Y839">
        <v>0</v>
      </c>
      <c r="Z839">
        <v>0.82432796031727795</v>
      </c>
      <c r="AA839">
        <v>0</v>
      </c>
      <c r="AB839">
        <v>0.30738258525693002</v>
      </c>
      <c r="AC839">
        <v>-0.13024953373207299</v>
      </c>
      <c r="AD839">
        <v>3.0716401199547402E-3</v>
      </c>
    </row>
    <row r="840" spans="1:30" ht="15" customHeight="1" x14ac:dyDescent="0.3">
      <c r="A840" t="s">
        <v>747</v>
      </c>
      <c r="B840" t="s">
        <v>44</v>
      </c>
      <c r="C840">
        <v>34.1892</v>
      </c>
      <c r="D840">
        <v>-101.7022</v>
      </c>
      <c r="E840">
        <v>9.8947368421052201E-2</v>
      </c>
      <c r="F840">
        <v>1.8781658680276599E-2</v>
      </c>
      <c r="G840">
        <v>0</v>
      </c>
      <c r="H840">
        <v>0.107725365315749</v>
      </c>
      <c r="I840">
        <v>-1.0813397129186501E-2</v>
      </c>
      <c r="J840">
        <v>7.9930433083664501E-2</v>
      </c>
      <c r="K840">
        <v>-0.195461380724538</v>
      </c>
      <c r="L840" s="32" t="s">
        <v>1486</v>
      </c>
      <c r="S840" t="s">
        <v>738</v>
      </c>
      <c r="T840" t="s">
        <v>44</v>
      </c>
      <c r="U840">
        <v>31.0717</v>
      </c>
      <c r="V840">
        <v>-98.184700000000007</v>
      </c>
      <c r="W840">
        <v>-0.17071678321678199</v>
      </c>
      <c r="X840">
        <v>9.6751713075384799E-2</v>
      </c>
      <c r="Y840">
        <v>-0.21604020979020999</v>
      </c>
      <c r="Z840">
        <v>7.5947288055532899E-2</v>
      </c>
      <c r="AA840">
        <v>0</v>
      </c>
      <c r="AB840">
        <v>0.11143530388869199</v>
      </c>
      <c r="AC840">
        <v>-0.20506993006993199</v>
      </c>
      <c r="AD840">
        <v>2.01696976674446E-3</v>
      </c>
    </row>
    <row r="841" spans="1:30" ht="15" customHeight="1" x14ac:dyDescent="0.3">
      <c r="A841" t="s">
        <v>1083</v>
      </c>
      <c r="B841" t="s">
        <v>44</v>
      </c>
      <c r="C841">
        <v>34.2761</v>
      </c>
      <c r="D841">
        <v>-99.757800000000003</v>
      </c>
      <c r="E841">
        <v>-0.34318820523541899</v>
      </c>
      <c r="F841">
        <v>1.1715615679068101E-2</v>
      </c>
      <c r="G841">
        <v>-0.25830741650031402</v>
      </c>
      <c r="H841">
        <v>2.8482674393493699E-2</v>
      </c>
      <c r="I841">
        <v>0</v>
      </c>
      <c r="J841">
        <v>0.42059579609790299</v>
      </c>
      <c r="K841">
        <v>-0.22646255117842201</v>
      </c>
      <c r="L841">
        <v>2.74045236745101E-4</v>
      </c>
      <c r="S841" t="s">
        <v>739</v>
      </c>
      <c r="T841" t="s">
        <v>44</v>
      </c>
      <c r="U841">
        <v>30.059200000000001</v>
      </c>
      <c r="V841">
        <v>-94.795000000000002</v>
      </c>
      <c r="W841">
        <v>-8.1944958657287001E-2</v>
      </c>
      <c r="X841">
        <v>7.9869209662016306E-3</v>
      </c>
      <c r="Y841">
        <v>-0.19335431321732699</v>
      </c>
      <c r="Z841">
        <v>3.70566152427717E-2</v>
      </c>
      <c r="AA841">
        <v>0</v>
      </c>
      <c r="AB841">
        <v>0</v>
      </c>
      <c r="AC841">
        <v>-0.22932864371220499</v>
      </c>
      <c r="AD841" s="7">
        <v>1.9873915254292198E-6</v>
      </c>
    </row>
    <row r="842" spans="1:30" ht="15" customHeight="1" x14ac:dyDescent="0.3">
      <c r="A842" t="s">
        <v>748</v>
      </c>
      <c r="B842" t="s">
        <v>44</v>
      </c>
      <c r="C842">
        <v>26.376899999999999</v>
      </c>
      <c r="D842">
        <v>-98.811700000000002</v>
      </c>
      <c r="E842">
        <v>0</v>
      </c>
      <c r="F842">
        <v>0.43840371246430498</v>
      </c>
      <c r="G842">
        <v>0</v>
      </c>
      <c r="H842">
        <v>0.38970662269763201</v>
      </c>
      <c r="I842">
        <v>0</v>
      </c>
      <c r="J842">
        <v>0.16189360505229899</v>
      </c>
      <c r="K842">
        <v>-0.208587480467747</v>
      </c>
      <c r="L842" s="32" t="s">
        <v>1487</v>
      </c>
      <c r="S842" t="s">
        <v>740</v>
      </c>
      <c r="T842" t="s">
        <v>44</v>
      </c>
      <c r="U842">
        <v>30.7425</v>
      </c>
      <c r="V842">
        <v>-98.654200000000003</v>
      </c>
      <c r="W842">
        <v>0</v>
      </c>
      <c r="X842">
        <v>0.19360970714256401</v>
      </c>
      <c r="Y842">
        <v>0</v>
      </c>
      <c r="Z842">
        <v>0.26111378200477797</v>
      </c>
      <c r="AA842">
        <v>0</v>
      </c>
      <c r="AB842">
        <v>0.28085767929714101</v>
      </c>
      <c r="AC842">
        <v>0</v>
      </c>
      <c r="AD842">
        <v>0.41329922155321203</v>
      </c>
    </row>
    <row r="843" spans="1:30" ht="15" customHeight="1" x14ac:dyDescent="0.3">
      <c r="A843" t="s">
        <v>749</v>
      </c>
      <c r="B843" t="s">
        <v>44</v>
      </c>
      <c r="C843">
        <v>32.713099999999997</v>
      </c>
      <c r="D843">
        <v>-102.6597</v>
      </c>
      <c r="E843">
        <v>0</v>
      </c>
      <c r="F843">
        <v>0.60035267276412196</v>
      </c>
      <c r="G843">
        <v>0</v>
      </c>
      <c r="H843">
        <v>0.979670100813824</v>
      </c>
      <c r="I843">
        <v>0</v>
      </c>
      <c r="J843">
        <v>0.25235906997350399</v>
      </c>
      <c r="K843">
        <v>-0.14515007692153001</v>
      </c>
      <c r="L843">
        <v>1.86782657376161E-3</v>
      </c>
      <c r="S843" t="s">
        <v>741</v>
      </c>
      <c r="T843" t="s">
        <v>44</v>
      </c>
      <c r="U843">
        <v>29.675599999999999</v>
      </c>
      <c r="V843">
        <v>-97.657799999999995</v>
      </c>
      <c r="W843">
        <v>0.17259039861779699</v>
      </c>
      <c r="X843">
        <v>6.3904077879593305E-2</v>
      </c>
      <c r="Y843">
        <v>0.17259039861779699</v>
      </c>
      <c r="Z843">
        <v>6.3904077879593305E-2</v>
      </c>
      <c r="AA843">
        <v>-1.07984697025793E-3</v>
      </c>
      <c r="AB843">
        <v>9.6963864984359896E-2</v>
      </c>
      <c r="AC843">
        <v>0</v>
      </c>
      <c r="AD843">
        <v>0.92898998990653503</v>
      </c>
    </row>
    <row r="844" spans="1:30" ht="15" customHeight="1" x14ac:dyDescent="0.3">
      <c r="A844" t="s">
        <v>750</v>
      </c>
      <c r="B844" t="s">
        <v>44</v>
      </c>
      <c r="C844">
        <v>32.71</v>
      </c>
      <c r="D844">
        <v>-100.9111</v>
      </c>
      <c r="E844">
        <v>0</v>
      </c>
      <c r="F844">
        <v>0.25461852204368002</v>
      </c>
      <c r="G844">
        <v>0</v>
      </c>
      <c r="H844">
        <v>0.25461852204368002</v>
      </c>
      <c r="I844">
        <v>0</v>
      </c>
      <c r="J844">
        <v>0.642086446960628</v>
      </c>
      <c r="K844">
        <v>-0.18534518113465401</v>
      </c>
      <c r="L844" s="32" t="s">
        <v>1488</v>
      </c>
      <c r="S844" t="s">
        <v>742</v>
      </c>
      <c r="T844" t="s">
        <v>44</v>
      </c>
      <c r="U844">
        <v>32.489199999999997</v>
      </c>
      <c r="V844">
        <v>-94.328900000000004</v>
      </c>
      <c r="W844">
        <v>0</v>
      </c>
      <c r="X844">
        <v>0.25699439201879598</v>
      </c>
      <c r="Y844">
        <v>-0.19205849685301701</v>
      </c>
      <c r="Z844">
        <v>9.56457221144109E-2</v>
      </c>
      <c r="AA844">
        <v>0</v>
      </c>
      <c r="AB844">
        <v>0.92516793052131596</v>
      </c>
      <c r="AC844">
        <v>0</v>
      </c>
      <c r="AD844">
        <v>0.64809946951188802</v>
      </c>
    </row>
    <row r="845" spans="1:30" ht="15" customHeight="1" x14ac:dyDescent="0.3">
      <c r="A845" t="s">
        <v>751</v>
      </c>
      <c r="B845" t="s">
        <v>44</v>
      </c>
      <c r="C845">
        <v>36.441400000000002</v>
      </c>
      <c r="D845">
        <v>-102.0775</v>
      </c>
      <c r="E845">
        <v>0</v>
      </c>
      <c r="F845">
        <v>0.74930469976550496</v>
      </c>
      <c r="G845">
        <v>0</v>
      </c>
      <c r="H845">
        <v>0.74947806569564801</v>
      </c>
      <c r="I845">
        <v>-2.90533153257438E-2</v>
      </c>
      <c r="J845">
        <v>5.72747810057119E-2</v>
      </c>
      <c r="K845">
        <v>-0.113061933243295</v>
      </c>
      <c r="L845">
        <v>1.3336144335461E-2</v>
      </c>
      <c r="S845" t="s">
        <v>743</v>
      </c>
      <c r="T845" t="s">
        <v>44</v>
      </c>
      <c r="U845">
        <v>31.133099999999999</v>
      </c>
      <c r="V845">
        <v>-102.2217</v>
      </c>
      <c r="W845">
        <v>0</v>
      </c>
      <c r="X845">
        <v>0.60186978687871795</v>
      </c>
      <c r="Y845">
        <v>0</v>
      </c>
      <c r="Z845">
        <v>0.60186978687871795</v>
      </c>
      <c r="AA845">
        <v>0</v>
      </c>
      <c r="AB845">
        <v>0.49342249327854198</v>
      </c>
      <c r="AC845">
        <v>-0.114291918167945</v>
      </c>
      <c r="AD845">
        <v>1.21439804868909E-2</v>
      </c>
    </row>
    <row r="846" spans="1:30" ht="15" customHeight="1" x14ac:dyDescent="0.3">
      <c r="A846" t="s">
        <v>752</v>
      </c>
      <c r="B846" t="s">
        <v>44</v>
      </c>
      <c r="C846">
        <v>32.7483</v>
      </c>
      <c r="D846">
        <v>-97.77</v>
      </c>
      <c r="E846">
        <v>-0.25074504442925399</v>
      </c>
      <c r="F846">
        <v>4.2543625024804802E-3</v>
      </c>
      <c r="G846">
        <v>-0.25074504442925399</v>
      </c>
      <c r="H846">
        <v>4.2543625024804802E-3</v>
      </c>
      <c r="I846">
        <v>0</v>
      </c>
      <c r="J846">
        <v>0.409707522937097</v>
      </c>
      <c r="K846">
        <v>0</v>
      </c>
      <c r="L846">
        <v>0.51707995751454605</v>
      </c>
      <c r="S846" t="s">
        <v>1082</v>
      </c>
      <c r="T846" t="s">
        <v>44</v>
      </c>
      <c r="U846">
        <v>35.693600000000004</v>
      </c>
      <c r="V846">
        <v>-100.6392</v>
      </c>
      <c r="W846">
        <v>0</v>
      </c>
      <c r="X846">
        <v>0.14841734904374199</v>
      </c>
      <c r="Y846">
        <v>0</v>
      </c>
      <c r="Z846">
        <v>0.15643509489861901</v>
      </c>
      <c r="AA846">
        <v>0</v>
      </c>
      <c r="AB846">
        <v>0.76131045647296303</v>
      </c>
      <c r="AC846">
        <v>-0.15937125103817401</v>
      </c>
      <c r="AD846">
        <v>1.33187465702732E-2</v>
      </c>
    </row>
    <row r="847" spans="1:30" ht="15" customHeight="1" x14ac:dyDescent="0.3">
      <c r="A847" t="s">
        <v>753</v>
      </c>
      <c r="B847" t="s">
        <v>45</v>
      </c>
      <c r="C847">
        <v>37.440300000000001</v>
      </c>
      <c r="D847">
        <v>-112.4819</v>
      </c>
      <c r="E847">
        <v>0</v>
      </c>
      <c r="F847">
        <v>0.10603691460451101</v>
      </c>
      <c r="G847">
        <v>0.300615174299385</v>
      </c>
      <c r="H847" s="32" t="s">
        <v>1489</v>
      </c>
      <c r="I847">
        <v>-6.9801777170198004E-2</v>
      </c>
      <c r="J847">
        <v>3.0370335259228702E-4</v>
      </c>
      <c r="K847">
        <v>-0.19777170198222799</v>
      </c>
      <c r="L847" s="32" t="s">
        <v>1490</v>
      </c>
      <c r="S847" t="s">
        <v>744</v>
      </c>
      <c r="T847" t="s">
        <v>44</v>
      </c>
      <c r="U847">
        <v>34.219200000000001</v>
      </c>
      <c r="V847">
        <v>-102.7328</v>
      </c>
      <c r="W847">
        <v>0</v>
      </c>
      <c r="X847">
        <v>0.47875640593438501</v>
      </c>
      <c r="Y847">
        <v>0</v>
      </c>
      <c r="Z847">
        <v>0.42970607838437302</v>
      </c>
      <c r="AA847">
        <v>0</v>
      </c>
      <c r="AB847">
        <v>0.49563081962130601</v>
      </c>
      <c r="AC847">
        <v>0</v>
      </c>
      <c r="AD847">
        <v>0.84975819781134598</v>
      </c>
    </row>
    <row r="848" spans="1:30" ht="15" customHeight="1" x14ac:dyDescent="0.3">
      <c r="A848" t="s">
        <v>754</v>
      </c>
      <c r="B848" t="s">
        <v>45</v>
      </c>
      <c r="C848">
        <v>37.613300000000002</v>
      </c>
      <c r="D848">
        <v>-109.4847</v>
      </c>
      <c r="E848">
        <v>2.4271805714693999E-2</v>
      </c>
      <c r="F848">
        <v>8.7373443785780207E-3</v>
      </c>
      <c r="G848">
        <v>0.15433371964200901</v>
      </c>
      <c r="H848">
        <v>8.0265774459589E-3</v>
      </c>
      <c r="I848">
        <v>-7.5934452485855702E-2</v>
      </c>
      <c r="J848" s="32" t="s">
        <v>1491</v>
      </c>
      <c r="K848">
        <v>-0.342209194535468</v>
      </c>
      <c r="L848" s="32" t="s">
        <v>1492</v>
      </c>
      <c r="S848" t="s">
        <v>745</v>
      </c>
      <c r="T848" t="s">
        <v>44</v>
      </c>
      <c r="U848">
        <v>29.659700000000001</v>
      </c>
      <c r="V848">
        <v>-98.163600000000002</v>
      </c>
      <c r="W848">
        <v>-0.46835519070978199</v>
      </c>
      <c r="X848" s="7">
        <v>6.3321466831092799E-6</v>
      </c>
      <c r="Y848">
        <v>-0.48376477282906</v>
      </c>
      <c r="Z848" s="7">
        <v>5.0061924106543201E-5</v>
      </c>
      <c r="AA848">
        <v>0</v>
      </c>
      <c r="AB848">
        <v>0</v>
      </c>
      <c r="AC848">
        <v>0</v>
      </c>
      <c r="AD848">
        <v>0.105947625048532</v>
      </c>
    </row>
    <row r="849" spans="1:30" ht="15" customHeight="1" x14ac:dyDescent="0.3">
      <c r="A849" t="s">
        <v>755</v>
      </c>
      <c r="B849" t="s">
        <v>45</v>
      </c>
      <c r="C849">
        <v>37.282499999999999</v>
      </c>
      <c r="D849">
        <v>-109.5575</v>
      </c>
      <c r="E849">
        <v>9.1483253588516597E-2</v>
      </c>
      <c r="F849">
        <v>5.9583186779754403E-2</v>
      </c>
      <c r="G849">
        <v>9.7361585782638094E-2</v>
      </c>
      <c r="H849">
        <v>8.8064835147988504E-2</v>
      </c>
      <c r="I849">
        <v>-4.1995898838003802E-2</v>
      </c>
      <c r="J849">
        <v>3.3572227683872698E-2</v>
      </c>
      <c r="K849">
        <v>-0.12360902255639</v>
      </c>
      <c r="L849">
        <v>4.4349515406684602E-2</v>
      </c>
      <c r="S849" t="s">
        <v>746</v>
      </c>
      <c r="T849" t="s">
        <v>44</v>
      </c>
      <c r="U849">
        <v>33.674399999999999</v>
      </c>
      <c r="V849">
        <v>-95.558599999999998</v>
      </c>
      <c r="W849">
        <v>0</v>
      </c>
      <c r="X849">
        <v>0.180879749677163</v>
      </c>
      <c r="Y849">
        <v>0</v>
      </c>
      <c r="Z849">
        <v>0.181945776411612</v>
      </c>
      <c r="AA849">
        <v>-3.4714505461445099E-3</v>
      </c>
      <c r="AB849">
        <v>3.8451579333596698E-2</v>
      </c>
      <c r="AC849">
        <v>-0.16899908288488499</v>
      </c>
      <c r="AD849">
        <v>5.7181865130392895E-4</v>
      </c>
    </row>
    <row r="850" spans="1:30" ht="15" customHeight="1" x14ac:dyDescent="0.3">
      <c r="A850" t="s">
        <v>756</v>
      </c>
      <c r="B850" t="s">
        <v>45</v>
      </c>
      <c r="C850">
        <v>39.287500000000001</v>
      </c>
      <c r="D850">
        <v>-112.6514</v>
      </c>
      <c r="E850">
        <v>0.194654818865345</v>
      </c>
      <c r="F850" s="32" t="s">
        <v>1493</v>
      </c>
      <c r="G850">
        <v>0.33643198906356703</v>
      </c>
      <c r="H850" s="32" t="s">
        <v>1494</v>
      </c>
      <c r="I850">
        <v>-0.108010936431989</v>
      </c>
      <c r="J850">
        <v>1.7213962248759599E-2</v>
      </c>
      <c r="K850">
        <v>-0.17144224196855801</v>
      </c>
      <c r="L850">
        <v>2.0521332032313799E-3</v>
      </c>
      <c r="S850" t="s">
        <v>747</v>
      </c>
      <c r="T850" t="s">
        <v>44</v>
      </c>
      <c r="U850">
        <v>34.1892</v>
      </c>
      <c r="V850">
        <v>-101.7022</v>
      </c>
      <c r="W850">
        <v>8.8640009872886796E-2</v>
      </c>
      <c r="X850">
        <v>4.6011222722695998E-2</v>
      </c>
      <c r="Y850">
        <v>0</v>
      </c>
      <c r="Z850">
        <v>0.24652954758301901</v>
      </c>
      <c r="AA850">
        <v>-1.24953720844132E-2</v>
      </c>
      <c r="AB850">
        <v>5.8172924463089498E-2</v>
      </c>
      <c r="AC850">
        <v>-0.2197334320622</v>
      </c>
      <c r="AD850" s="7">
        <v>2.19652188111455E-5</v>
      </c>
    </row>
    <row r="851" spans="1:30" ht="15" customHeight="1" x14ac:dyDescent="0.3">
      <c r="A851" t="s">
        <v>757</v>
      </c>
      <c r="B851" t="s">
        <v>45</v>
      </c>
      <c r="C851">
        <v>40.170299999999997</v>
      </c>
      <c r="D851">
        <v>-110.3978</v>
      </c>
      <c r="E851">
        <v>0</v>
      </c>
      <c r="F851">
        <v>0.95776491064849201</v>
      </c>
      <c r="G851">
        <v>0</v>
      </c>
      <c r="H851">
        <v>0.51310859673534803</v>
      </c>
      <c r="I851">
        <v>-0.29576661112243102</v>
      </c>
      <c r="J851" s="32" t="s">
        <v>1495</v>
      </c>
      <c r="K851">
        <v>-0.29576661112243102</v>
      </c>
      <c r="L851" s="32" t="s">
        <v>1495</v>
      </c>
      <c r="S851" t="s">
        <v>1083</v>
      </c>
      <c r="T851" t="s">
        <v>44</v>
      </c>
      <c r="U851">
        <v>34.2761</v>
      </c>
      <c r="V851">
        <v>-99.757800000000003</v>
      </c>
      <c r="W851">
        <v>-0.34318820523541899</v>
      </c>
      <c r="X851">
        <v>1.1715615679068101E-2</v>
      </c>
      <c r="Y851">
        <v>-0.25830741650031402</v>
      </c>
      <c r="Z851">
        <v>2.8482674393493699E-2</v>
      </c>
      <c r="AA851">
        <v>0</v>
      </c>
      <c r="AB851">
        <v>0.42059579609790299</v>
      </c>
      <c r="AC851">
        <v>-0.22646255117842201</v>
      </c>
      <c r="AD851">
        <v>2.7404523674509997E-4</v>
      </c>
    </row>
    <row r="852" spans="1:30" ht="15" customHeight="1" x14ac:dyDescent="0.3">
      <c r="A852" t="s">
        <v>758</v>
      </c>
      <c r="B852" t="s">
        <v>45</v>
      </c>
      <c r="C852">
        <v>37.768599999999999</v>
      </c>
      <c r="D852">
        <v>-111.59780000000001</v>
      </c>
      <c r="E852">
        <v>0.105870677714651</v>
      </c>
      <c r="F852" s="32" t="s">
        <v>1496</v>
      </c>
      <c r="G852">
        <v>0.51254310258022295</v>
      </c>
      <c r="H852" s="32" t="s">
        <v>1497</v>
      </c>
      <c r="I852">
        <v>-8.54197480862562E-2</v>
      </c>
      <c r="J852" s="32" t="s">
        <v>1498</v>
      </c>
      <c r="K852">
        <v>-0.25730422310186302</v>
      </c>
      <c r="L852" s="32" t="s">
        <v>1499</v>
      </c>
      <c r="S852" t="s">
        <v>748</v>
      </c>
      <c r="T852" t="s">
        <v>44</v>
      </c>
      <c r="U852">
        <v>26.376899999999999</v>
      </c>
      <c r="V852">
        <v>-98.811700000000002</v>
      </c>
      <c r="W852">
        <v>0</v>
      </c>
      <c r="X852">
        <v>0.205957269383887</v>
      </c>
      <c r="Y852">
        <v>0</v>
      </c>
      <c r="Z852">
        <v>0.16434467522986199</v>
      </c>
      <c r="AA852">
        <v>0</v>
      </c>
      <c r="AB852">
        <v>0.144706352120648</v>
      </c>
      <c r="AC852">
        <v>-0.20905838145252201</v>
      </c>
      <c r="AD852" s="7">
        <v>8.8150628438111108E-6</v>
      </c>
    </row>
    <row r="853" spans="1:30" ht="15" customHeight="1" x14ac:dyDescent="0.3">
      <c r="A853" t="s">
        <v>759</v>
      </c>
      <c r="B853" t="s">
        <v>45</v>
      </c>
      <c r="C853">
        <v>38.960299999999997</v>
      </c>
      <c r="D853">
        <v>-112.32389999999999</v>
      </c>
      <c r="E853">
        <v>2.1641843227746298E-2</v>
      </c>
      <c r="F853">
        <v>9.8633768988549003E-2</v>
      </c>
      <c r="G853">
        <v>0</v>
      </c>
      <c r="H853">
        <v>0.15811300376976301</v>
      </c>
      <c r="I853">
        <v>-8.7826026152017206E-2</v>
      </c>
      <c r="J853">
        <v>1.58866188392626E-3</v>
      </c>
      <c r="K853">
        <v>-0.18890287392489999</v>
      </c>
      <c r="L853">
        <v>3.3224554647192399E-3</v>
      </c>
      <c r="S853" t="s">
        <v>749</v>
      </c>
      <c r="T853" t="s">
        <v>44</v>
      </c>
      <c r="U853">
        <v>32.713099999999997</v>
      </c>
      <c r="V853">
        <v>-102.6597</v>
      </c>
      <c r="W853">
        <v>0</v>
      </c>
      <c r="X853">
        <v>0.66200005286859998</v>
      </c>
      <c r="Y853">
        <v>0</v>
      </c>
      <c r="Z853">
        <v>0.97940091800302398</v>
      </c>
      <c r="AA853">
        <v>0</v>
      </c>
      <c r="AB853">
        <v>0.15034826325421899</v>
      </c>
      <c r="AC853">
        <v>-0.16139467377018599</v>
      </c>
      <c r="AD853">
        <v>1.14679516987119E-3</v>
      </c>
    </row>
    <row r="854" spans="1:30" ht="15" customHeight="1" x14ac:dyDescent="0.3">
      <c r="A854" t="s">
        <v>760</v>
      </c>
      <c r="B854" t="s">
        <v>45</v>
      </c>
      <c r="C854">
        <v>40.284199999999998</v>
      </c>
      <c r="D854">
        <v>-109.86109999999999</v>
      </c>
      <c r="E854">
        <v>7.9097744360902097E-2</v>
      </c>
      <c r="F854" s="32" t="s">
        <v>1500</v>
      </c>
      <c r="G854">
        <v>0.27950786056049198</v>
      </c>
      <c r="H854" s="32" t="s">
        <v>1501</v>
      </c>
      <c r="I854">
        <v>-0.26165413533834597</v>
      </c>
      <c r="J854">
        <v>2.4261937677728402E-3</v>
      </c>
      <c r="K854">
        <v>-0.22184552289815401</v>
      </c>
      <c r="L854">
        <v>2.1276062766959502E-3</v>
      </c>
      <c r="S854" t="s">
        <v>750</v>
      </c>
      <c r="T854" t="s">
        <v>44</v>
      </c>
      <c r="U854">
        <v>32.71</v>
      </c>
      <c r="V854">
        <v>-100.9111</v>
      </c>
      <c r="W854">
        <v>-0.22821794397136899</v>
      </c>
      <c r="X854">
        <v>2.6070477525767199E-2</v>
      </c>
      <c r="Y854">
        <v>-0.22821794397136899</v>
      </c>
      <c r="Z854">
        <v>2.6070477525767199E-2</v>
      </c>
      <c r="AA854">
        <v>0</v>
      </c>
      <c r="AB854">
        <v>0.43862989993350499</v>
      </c>
      <c r="AC854">
        <v>-0.20051215599160799</v>
      </c>
      <c r="AD854" s="7">
        <v>2.1464466734281401E-5</v>
      </c>
    </row>
    <row r="855" spans="1:30" ht="15" customHeight="1" x14ac:dyDescent="0.3">
      <c r="A855" t="s">
        <v>1085</v>
      </c>
      <c r="B855" t="s">
        <v>45</v>
      </c>
      <c r="C855">
        <v>38.990600000000001</v>
      </c>
      <c r="D855">
        <v>-110.1544</v>
      </c>
      <c r="E855">
        <v>0</v>
      </c>
      <c r="F855">
        <v>0.101632240933464</v>
      </c>
      <c r="G855">
        <v>0</v>
      </c>
      <c r="H855">
        <v>0.101632240933464</v>
      </c>
      <c r="I855">
        <v>-0.136002337814148</v>
      </c>
      <c r="J855">
        <v>7.3488183077184993E-2</v>
      </c>
      <c r="K855">
        <v>-0.301461133839869</v>
      </c>
      <c r="L855">
        <v>2.4896567017680298E-3</v>
      </c>
      <c r="S855" t="s">
        <v>751</v>
      </c>
      <c r="T855" t="s">
        <v>44</v>
      </c>
      <c r="U855">
        <v>36.441400000000002</v>
      </c>
      <c r="V855">
        <v>-102.0775</v>
      </c>
      <c r="W855">
        <v>0</v>
      </c>
      <c r="X855">
        <v>0.65920536083598602</v>
      </c>
      <c r="Y855">
        <v>0</v>
      </c>
      <c r="Z855">
        <v>0.65860779440323003</v>
      </c>
      <c r="AA855">
        <v>-2.90533153257438E-2</v>
      </c>
      <c r="AB855">
        <v>5.7274781005711997E-2</v>
      </c>
      <c r="AC855">
        <v>-0.113061933243295</v>
      </c>
      <c r="AD855">
        <v>1.33361443354609E-2</v>
      </c>
    </row>
    <row r="856" spans="1:30" ht="15" customHeight="1" x14ac:dyDescent="0.3">
      <c r="A856" t="s">
        <v>761</v>
      </c>
      <c r="B856" t="s">
        <v>45</v>
      </c>
      <c r="C856">
        <v>40.491700000000002</v>
      </c>
      <c r="D856">
        <v>-111.42610000000001</v>
      </c>
      <c r="E856">
        <v>1.6258741258741102E-2</v>
      </c>
      <c r="F856">
        <v>5.1269005857647598E-2</v>
      </c>
      <c r="G856">
        <v>0.35388986013985602</v>
      </c>
      <c r="H856" s="32" t="s">
        <v>1502</v>
      </c>
      <c r="I856">
        <v>-0.33784965034964998</v>
      </c>
      <c r="J856" s="32" t="s">
        <v>1503</v>
      </c>
      <c r="K856">
        <v>-0.33784965034964998</v>
      </c>
      <c r="L856" s="32" t="s">
        <v>1503</v>
      </c>
      <c r="S856" t="s">
        <v>1084</v>
      </c>
      <c r="T856" t="s">
        <v>44</v>
      </c>
      <c r="U856">
        <v>31.078099999999999</v>
      </c>
      <c r="V856">
        <v>-97.318299999999994</v>
      </c>
      <c r="W856">
        <v>-0.32751839634610402</v>
      </c>
      <c r="X856">
        <v>6.1846337290273699E-4</v>
      </c>
      <c r="Y856">
        <v>-0.39961988347736699</v>
      </c>
      <c r="Z856">
        <v>7.5262398741480596E-4</v>
      </c>
      <c r="AA856">
        <v>0</v>
      </c>
      <c r="AB856">
        <v>0.410492037419318</v>
      </c>
      <c r="AC856">
        <v>0</v>
      </c>
      <c r="AD856">
        <v>0.85539704814198902</v>
      </c>
    </row>
    <row r="857" spans="1:30" ht="15" customHeight="1" x14ac:dyDescent="0.3">
      <c r="A857" t="s">
        <v>762</v>
      </c>
      <c r="B857" t="s">
        <v>45</v>
      </c>
      <c r="C857">
        <v>37.028599999999997</v>
      </c>
      <c r="D857">
        <v>-112.5361</v>
      </c>
      <c r="E857">
        <v>5.6103896103895601E-2</v>
      </c>
      <c r="F857">
        <v>8.5067423836922201E-2</v>
      </c>
      <c r="G857">
        <v>0.130512645249487</v>
      </c>
      <c r="H857">
        <v>3.8445424605137099E-2</v>
      </c>
      <c r="I857">
        <v>-2.80792891319206E-2</v>
      </c>
      <c r="J857">
        <v>9.2045754756029906E-3</v>
      </c>
      <c r="K857">
        <v>-0.18768284347231801</v>
      </c>
      <c r="L857">
        <v>2.1803175131619699E-4</v>
      </c>
      <c r="S857" t="s">
        <v>752</v>
      </c>
      <c r="T857" t="s">
        <v>44</v>
      </c>
      <c r="U857">
        <v>32.7483</v>
      </c>
      <c r="V857">
        <v>-97.77</v>
      </c>
      <c r="W857">
        <v>-0.31275453535727599</v>
      </c>
      <c r="X857">
        <v>5.6759708722069603E-4</v>
      </c>
      <c r="Y857">
        <v>-0.31275453535727599</v>
      </c>
      <c r="Z857">
        <v>5.6759708722069603E-4</v>
      </c>
      <c r="AA857">
        <v>0</v>
      </c>
      <c r="AB857">
        <v>0.85897164446591101</v>
      </c>
      <c r="AC857">
        <v>0</v>
      </c>
      <c r="AD857">
        <v>0.51525392057350805</v>
      </c>
    </row>
    <row r="858" spans="1:30" ht="15" customHeight="1" x14ac:dyDescent="0.3">
      <c r="A858" t="s">
        <v>763</v>
      </c>
      <c r="B858" t="s">
        <v>45</v>
      </c>
      <c r="C858">
        <v>41.825299999999999</v>
      </c>
      <c r="D858">
        <v>-111.3206</v>
      </c>
      <c r="E858">
        <v>0</v>
      </c>
      <c r="F858">
        <v>0</v>
      </c>
      <c r="G858">
        <v>-0.121913875598086</v>
      </c>
      <c r="H858">
        <v>3.0553819699276299E-2</v>
      </c>
      <c r="I858">
        <v>-0.23689678742310299</v>
      </c>
      <c r="J858" s="32" t="s">
        <v>1504</v>
      </c>
      <c r="K858">
        <v>-0.24943267259056701</v>
      </c>
      <c r="L858">
        <v>1.4384416291043101E-4</v>
      </c>
      <c r="S858" t="s">
        <v>753</v>
      </c>
      <c r="T858" t="s">
        <v>45</v>
      </c>
      <c r="U858">
        <v>37.440300000000001</v>
      </c>
      <c r="V858">
        <v>-112.4819</v>
      </c>
      <c r="W858">
        <v>0</v>
      </c>
      <c r="X858">
        <v>0</v>
      </c>
      <c r="Y858">
        <v>0.28976922127607102</v>
      </c>
      <c r="Z858" s="7">
        <v>1.4973654246452501E-5</v>
      </c>
      <c r="AA858">
        <v>-7.0961372331235506E-2</v>
      </c>
      <c r="AB858">
        <v>6.4391993114712399E-4</v>
      </c>
      <c r="AC858">
        <v>-0.174564975934839</v>
      </c>
      <c r="AD858">
        <v>2.0658013717950199E-4</v>
      </c>
    </row>
    <row r="859" spans="1:30" ht="15" customHeight="1" x14ac:dyDescent="0.3">
      <c r="A859" t="s">
        <v>764</v>
      </c>
      <c r="B859" t="s">
        <v>45</v>
      </c>
      <c r="C859">
        <v>39.5608</v>
      </c>
      <c r="D859">
        <v>-111.8653</v>
      </c>
      <c r="E859">
        <v>0</v>
      </c>
      <c r="F859">
        <v>0.48445725324301497</v>
      </c>
      <c r="G859">
        <v>0</v>
      </c>
      <c r="H859">
        <v>0.42440403877190203</v>
      </c>
      <c r="I859">
        <v>-7.0720074508596006E-2</v>
      </c>
      <c r="J859">
        <v>2.1106197060563599E-2</v>
      </c>
      <c r="K859">
        <v>-0.15309263251188601</v>
      </c>
      <c r="L859">
        <v>1.06070519254544E-2</v>
      </c>
      <c r="S859" t="s">
        <v>754</v>
      </c>
      <c r="T859" t="s">
        <v>45</v>
      </c>
      <c r="U859">
        <v>37.613100000000003</v>
      </c>
      <c r="V859">
        <v>-109.4847</v>
      </c>
      <c r="W859">
        <v>2.57234740477367E-2</v>
      </c>
      <c r="X859">
        <v>9.5516479127467895E-3</v>
      </c>
      <c r="Y859">
        <v>0.19172164115961701</v>
      </c>
      <c r="Z859">
        <v>2.0731685650065101E-3</v>
      </c>
      <c r="AA859">
        <v>-7.8531579581609806E-2</v>
      </c>
      <c r="AB859" s="7">
        <v>1.5931600916973801E-5</v>
      </c>
      <c r="AC859">
        <v>-0.35329283025114699</v>
      </c>
      <c r="AD859" s="7">
        <v>4.2842259867651299E-10</v>
      </c>
    </row>
    <row r="860" spans="1:30" ht="15" customHeight="1" x14ac:dyDescent="0.3">
      <c r="A860" t="s">
        <v>765</v>
      </c>
      <c r="B860" t="s">
        <v>45</v>
      </c>
      <c r="C860">
        <v>41.745600000000003</v>
      </c>
      <c r="D860">
        <v>-111.80329999999999</v>
      </c>
      <c r="E860">
        <v>0</v>
      </c>
      <c r="F860">
        <v>0.150491375146839</v>
      </c>
      <c r="G860">
        <v>0.22807928913191999</v>
      </c>
      <c r="H860" s="32" t="s">
        <v>1505</v>
      </c>
      <c r="I860">
        <v>-7.5680109364319903E-2</v>
      </c>
      <c r="J860">
        <v>5.2711861351246603E-3</v>
      </c>
      <c r="K860">
        <v>-0.117881066302119</v>
      </c>
      <c r="L860">
        <v>3.6983242655427101E-2</v>
      </c>
      <c r="S860" t="s">
        <v>755</v>
      </c>
      <c r="T860" t="s">
        <v>45</v>
      </c>
      <c r="U860">
        <v>37.282499999999999</v>
      </c>
      <c r="V860">
        <v>-109.5575</v>
      </c>
      <c r="W860">
        <v>0</v>
      </c>
      <c r="X860">
        <v>0.15165768439097399</v>
      </c>
      <c r="Y860">
        <v>0</v>
      </c>
      <c r="Z860">
        <v>0.214503107021384</v>
      </c>
      <c r="AA860">
        <v>-3.9244724176231198E-2</v>
      </c>
      <c r="AB860">
        <v>6.5893332711438393E-2</v>
      </c>
      <c r="AC860">
        <v>-0.13393187708256299</v>
      </c>
      <c r="AD860">
        <v>4.30313925010481E-2</v>
      </c>
    </row>
    <row r="861" spans="1:30" ht="15" customHeight="1" x14ac:dyDescent="0.3">
      <c r="A861" t="s">
        <v>766</v>
      </c>
      <c r="B861" t="s">
        <v>45</v>
      </c>
      <c r="C861">
        <v>39.258299999999998</v>
      </c>
      <c r="D861">
        <v>-111.63079999999999</v>
      </c>
      <c r="E861">
        <v>0</v>
      </c>
      <c r="F861">
        <v>0.784098888617351</v>
      </c>
      <c r="G861">
        <v>0</v>
      </c>
      <c r="H861">
        <v>0.45993404914615899</v>
      </c>
      <c r="I861">
        <v>-8.9938482570061706E-2</v>
      </c>
      <c r="J861">
        <v>1.59160412950954E-3</v>
      </c>
      <c r="K861">
        <v>-0.192672590567327</v>
      </c>
      <c r="L861">
        <v>1.4098183776188001E-4</v>
      </c>
      <c r="S861" t="s">
        <v>756</v>
      </c>
      <c r="T861" t="s">
        <v>45</v>
      </c>
      <c r="U861">
        <v>39.287199999999999</v>
      </c>
      <c r="V861">
        <v>-112.6519</v>
      </c>
      <c r="W861">
        <v>0.14861779587807</v>
      </c>
      <c r="X861">
        <v>1.5250728377805999E-4</v>
      </c>
      <c r="Y861">
        <v>0.290849068246329</v>
      </c>
      <c r="Z861" s="7">
        <v>7.0412370878667502E-6</v>
      </c>
      <c r="AA861">
        <v>-9.6630877452795402E-2</v>
      </c>
      <c r="AB861">
        <v>4.73322549359909E-2</v>
      </c>
      <c r="AC861">
        <v>-0.164229297790942</v>
      </c>
      <c r="AD861">
        <v>5.9130778817180598E-3</v>
      </c>
    </row>
    <row r="862" spans="1:30" ht="15" customHeight="1" x14ac:dyDescent="0.3">
      <c r="A862" t="s">
        <v>1086</v>
      </c>
      <c r="B862" t="s">
        <v>45</v>
      </c>
      <c r="C862">
        <v>38.449199999999998</v>
      </c>
      <c r="D862">
        <v>-112.2239</v>
      </c>
      <c r="E862">
        <v>0</v>
      </c>
      <c r="F862">
        <v>0.65281104851944904</v>
      </c>
      <c r="G862">
        <v>0</v>
      </c>
      <c r="H862">
        <v>0.113548997056885</v>
      </c>
      <c r="I862">
        <v>0</v>
      </c>
      <c r="J862">
        <v>0.26608941548349202</v>
      </c>
      <c r="K862">
        <v>0</v>
      </c>
      <c r="L862">
        <v>0.214825166533304</v>
      </c>
      <c r="S862" t="s">
        <v>757</v>
      </c>
      <c r="T862" t="s">
        <v>45</v>
      </c>
      <c r="U862">
        <v>40.170299999999997</v>
      </c>
      <c r="V862">
        <v>-110.3978</v>
      </c>
      <c r="W862">
        <v>0</v>
      </c>
      <c r="X862">
        <v>0.94181658623579101</v>
      </c>
      <c r="Y862">
        <v>0</v>
      </c>
      <c r="Z862">
        <v>0.21859044245426201</v>
      </c>
      <c r="AA862">
        <v>-0.290556524744296</v>
      </c>
      <c r="AB862">
        <v>1.8015441590680899E-4</v>
      </c>
      <c r="AC862">
        <v>-0.290556524744296</v>
      </c>
      <c r="AD862">
        <v>1.8015441590680899E-4</v>
      </c>
    </row>
    <row r="863" spans="1:30" ht="15" customHeight="1" x14ac:dyDescent="0.3">
      <c r="A863" t="s">
        <v>767</v>
      </c>
      <c r="B863" t="s">
        <v>45</v>
      </c>
      <c r="C863">
        <v>38.574399999999997</v>
      </c>
      <c r="D863">
        <v>-109.5458</v>
      </c>
      <c r="E863">
        <v>0</v>
      </c>
      <c r="F863">
        <v>0.29983245284751903</v>
      </c>
      <c r="G863">
        <v>0</v>
      </c>
      <c r="H863">
        <v>0.50462303530139496</v>
      </c>
      <c r="I863">
        <v>-2.6684894053314898E-2</v>
      </c>
      <c r="J863">
        <v>9.6262423877854705E-2</v>
      </c>
      <c r="K863">
        <v>-0.13528366370471601</v>
      </c>
      <c r="L863">
        <v>1.95531042005039E-2</v>
      </c>
      <c r="S863" t="s">
        <v>758</v>
      </c>
      <c r="T863" t="s">
        <v>45</v>
      </c>
      <c r="U863">
        <v>37.768599999999999</v>
      </c>
      <c r="V863">
        <v>-111.59780000000001</v>
      </c>
      <c r="W863">
        <v>0.104647904555555</v>
      </c>
      <c r="X863" s="7">
        <v>6.2857782452935697E-7</v>
      </c>
      <c r="Y863">
        <v>0.520453226933142</v>
      </c>
      <c r="Z863" s="7">
        <v>3.5466717278131097E-14</v>
      </c>
      <c r="AA863">
        <v>-8.5301697430372594E-2</v>
      </c>
      <c r="AB863">
        <v>1.85386183932402E-4</v>
      </c>
      <c r="AC863">
        <v>-0.25732191978151697</v>
      </c>
      <c r="AD863" s="7">
        <v>6.9187535999558899E-6</v>
      </c>
    </row>
    <row r="864" spans="1:30" ht="15" customHeight="1" x14ac:dyDescent="0.3">
      <c r="A864" t="s">
        <v>768</v>
      </c>
      <c r="B864" t="s">
        <v>45</v>
      </c>
      <c r="C864">
        <v>41.036700000000003</v>
      </c>
      <c r="D864">
        <v>-111.6711</v>
      </c>
      <c r="E864">
        <v>5.0291676185424197E-2</v>
      </c>
      <c r="F864" s="32" t="s">
        <v>1506</v>
      </c>
      <c r="G864">
        <v>0.26128955302365497</v>
      </c>
      <c r="H864" s="32" t="s">
        <v>1507</v>
      </c>
      <c r="I864">
        <v>-0.206967592709635</v>
      </c>
      <c r="J864" s="32" t="s">
        <v>1508</v>
      </c>
      <c r="K864">
        <v>-0.22534289361346099</v>
      </c>
      <c r="L864">
        <v>1.7793556192092401E-4</v>
      </c>
      <c r="S864" t="s">
        <v>759</v>
      </c>
      <c r="T864" t="s">
        <v>45</v>
      </c>
      <c r="U864">
        <v>38.960299999999997</v>
      </c>
      <c r="V864">
        <v>-112.32389999999999</v>
      </c>
      <c r="W864">
        <v>0</v>
      </c>
      <c r="X864">
        <v>0.156334053609155</v>
      </c>
      <c r="Y864">
        <v>-0.160412630382678</v>
      </c>
      <c r="Z864">
        <v>3.2972544855262499E-2</v>
      </c>
      <c r="AA864">
        <v>-8.8207753896746094E-2</v>
      </c>
      <c r="AB864">
        <v>3.3361870112150601E-3</v>
      </c>
      <c r="AC864">
        <v>-0.17095144973749801</v>
      </c>
      <c r="AD864">
        <v>1.2882950826709099E-2</v>
      </c>
    </row>
    <row r="865" spans="1:30" ht="15" customHeight="1" x14ac:dyDescent="0.3">
      <c r="A865" t="s">
        <v>1087</v>
      </c>
      <c r="B865" t="s">
        <v>45</v>
      </c>
      <c r="C865">
        <v>39.7119</v>
      </c>
      <c r="D865">
        <v>-111.8319</v>
      </c>
      <c r="E865">
        <v>-8.66985645933009E-2</v>
      </c>
      <c r="F865" s="32" t="s">
        <v>1509</v>
      </c>
      <c r="G865">
        <v>-0.21801777170198</v>
      </c>
      <c r="H865">
        <v>2.1735380244436401E-4</v>
      </c>
      <c r="I865">
        <v>0</v>
      </c>
      <c r="J865">
        <v>0.103043136448732</v>
      </c>
      <c r="K865">
        <v>-0.129924812030075</v>
      </c>
      <c r="L865">
        <v>8.1818845642933399E-3</v>
      </c>
      <c r="S865" t="s">
        <v>760</v>
      </c>
      <c r="T865" t="s">
        <v>45</v>
      </c>
      <c r="U865">
        <v>40.284199999999998</v>
      </c>
      <c r="V865">
        <v>-109.86109999999999</v>
      </c>
      <c r="W865">
        <v>6.4975934838948604E-2</v>
      </c>
      <c r="X865">
        <v>1.5950795139286399E-4</v>
      </c>
      <c r="Y865">
        <v>0.24796371714179899</v>
      </c>
      <c r="Z865" s="7">
        <v>7.8771032345144794E-6</v>
      </c>
      <c r="AA865">
        <v>-0.277644082438603</v>
      </c>
      <c r="AB865">
        <v>2.7769992260764701E-3</v>
      </c>
      <c r="AC865">
        <v>-0.237751450080217</v>
      </c>
      <c r="AD865">
        <v>2.1575756007595299E-3</v>
      </c>
    </row>
    <row r="866" spans="1:30" ht="15" customHeight="1" x14ac:dyDescent="0.3">
      <c r="A866" t="s">
        <v>1088</v>
      </c>
      <c r="B866" t="s">
        <v>45</v>
      </c>
      <c r="C866">
        <v>41.243899999999996</v>
      </c>
      <c r="D866">
        <v>-111.94670000000001</v>
      </c>
      <c r="E866">
        <v>2.9617895545314799E-2</v>
      </c>
      <c r="F866">
        <v>6.8191390451657299E-2</v>
      </c>
      <c r="G866">
        <v>0</v>
      </c>
      <c r="H866">
        <v>0.70415829963493803</v>
      </c>
      <c r="I866">
        <v>-5.6691628264207899E-2</v>
      </c>
      <c r="J866">
        <v>7.0738786536430499E-3</v>
      </c>
      <c r="K866">
        <v>-0.29065860215053702</v>
      </c>
      <c r="L866">
        <v>3.7769797780357002E-4</v>
      </c>
      <c r="S866" t="s">
        <v>1085</v>
      </c>
      <c r="T866" t="s">
        <v>45</v>
      </c>
      <c r="U866">
        <v>38.990600000000001</v>
      </c>
      <c r="V866">
        <v>-110.1544</v>
      </c>
      <c r="W866">
        <v>0</v>
      </c>
      <c r="X866">
        <v>0.101632240933465</v>
      </c>
      <c r="Y866">
        <v>0</v>
      </c>
      <c r="Z866">
        <v>0.101632240933465</v>
      </c>
      <c r="AA866">
        <v>-0.136002337814148</v>
      </c>
      <c r="AB866">
        <v>7.3488183077185201E-2</v>
      </c>
      <c r="AC866">
        <v>-0.301461133839869</v>
      </c>
      <c r="AD866">
        <v>2.4896567017680198E-3</v>
      </c>
    </row>
    <row r="867" spans="1:30" ht="15" customHeight="1" x14ac:dyDescent="0.3">
      <c r="A867" t="s">
        <v>769</v>
      </c>
      <c r="B867" t="s">
        <v>45</v>
      </c>
      <c r="C867">
        <v>37.8247</v>
      </c>
      <c r="D867">
        <v>-112.4308</v>
      </c>
      <c r="E867">
        <v>0</v>
      </c>
      <c r="F867">
        <v>0.15567978457850901</v>
      </c>
      <c r="G867">
        <v>0.23602806122120601</v>
      </c>
      <c r="H867">
        <v>1.2724227141567401E-3</v>
      </c>
      <c r="I867">
        <v>-0.13181016843854801</v>
      </c>
      <c r="J867">
        <v>2.2474880526906899E-2</v>
      </c>
      <c r="K867">
        <v>-0.13181016843854801</v>
      </c>
      <c r="L867">
        <v>2.2474880526906899E-2</v>
      </c>
      <c r="S867" t="s">
        <v>761</v>
      </c>
      <c r="T867" t="s">
        <v>45</v>
      </c>
      <c r="U867">
        <v>40.491700000000002</v>
      </c>
      <c r="V867">
        <v>-111.42610000000001</v>
      </c>
      <c r="W867">
        <v>1.6258741258741102E-2</v>
      </c>
      <c r="X867">
        <v>5.1269005857647598E-2</v>
      </c>
      <c r="Y867">
        <v>0.35388986013985602</v>
      </c>
      <c r="Z867" s="7">
        <v>3.9517937261367802E-5</v>
      </c>
      <c r="AA867">
        <v>-0.33784965034964998</v>
      </c>
      <c r="AB867" s="7">
        <v>2.1416713902708298E-6</v>
      </c>
      <c r="AC867">
        <v>-0.33784965034964998</v>
      </c>
      <c r="AD867" s="7">
        <v>2.1416713902708298E-6</v>
      </c>
    </row>
    <row r="868" spans="1:30" ht="15" customHeight="1" x14ac:dyDescent="0.3">
      <c r="A868" t="s">
        <v>1089</v>
      </c>
      <c r="B868" t="s">
        <v>45</v>
      </c>
      <c r="C868">
        <v>37.883099999999999</v>
      </c>
      <c r="D868">
        <v>-112.7711</v>
      </c>
      <c r="E868">
        <v>1.15982456984128E-2</v>
      </c>
      <c r="F868">
        <v>6.8434548415292396E-2</v>
      </c>
      <c r="G868">
        <v>0.29636371721006799</v>
      </c>
      <c r="H868">
        <v>1.8281606820495401E-4</v>
      </c>
      <c r="I868">
        <v>0</v>
      </c>
      <c r="J868">
        <v>0.168425032589373</v>
      </c>
      <c r="K868">
        <v>0</v>
      </c>
      <c r="L868">
        <v>0.65496043700792295</v>
      </c>
      <c r="S868" t="s">
        <v>762</v>
      </c>
      <c r="T868" t="s">
        <v>45</v>
      </c>
      <c r="U868">
        <v>37.028599999999997</v>
      </c>
      <c r="V868">
        <v>-112.5361</v>
      </c>
      <c r="W868">
        <v>0</v>
      </c>
      <c r="X868">
        <v>0.31202190976272598</v>
      </c>
      <c r="Y868">
        <v>0</v>
      </c>
      <c r="Z868">
        <v>0.16250205333710599</v>
      </c>
      <c r="AA868">
        <v>-2.8538812785388199E-2</v>
      </c>
      <c r="AB868">
        <v>1.44736918627695E-2</v>
      </c>
      <c r="AC868">
        <v>-0.171942490435641</v>
      </c>
      <c r="AD868">
        <v>8.5570166857278204E-4</v>
      </c>
    </row>
    <row r="869" spans="1:30" ht="15" customHeight="1" x14ac:dyDescent="0.3">
      <c r="A869" t="s">
        <v>770</v>
      </c>
      <c r="B869" t="s">
        <v>45</v>
      </c>
      <c r="C869">
        <v>38.761699999999998</v>
      </c>
      <c r="D869">
        <v>-112.0778</v>
      </c>
      <c r="E869">
        <v>2.3280929596718999E-2</v>
      </c>
      <c r="F869">
        <v>1.64507980333145E-3</v>
      </c>
      <c r="G869">
        <v>0.15712918660286901</v>
      </c>
      <c r="H869">
        <v>3.4118074360342402E-3</v>
      </c>
      <c r="I869">
        <v>-8.7505126452494794E-2</v>
      </c>
      <c r="J869">
        <v>1.9734062869907101E-2</v>
      </c>
      <c r="K869">
        <v>-0.21110047846889901</v>
      </c>
      <c r="L869">
        <v>2.18776918366279E-4</v>
      </c>
      <c r="S869" t="s">
        <v>763</v>
      </c>
      <c r="T869" t="s">
        <v>45</v>
      </c>
      <c r="U869">
        <v>41.825299999999999</v>
      </c>
      <c r="V869">
        <v>-111.3206</v>
      </c>
      <c r="W869">
        <v>0</v>
      </c>
      <c r="X869">
        <v>0</v>
      </c>
      <c r="Y869">
        <v>-0.13547451561150201</v>
      </c>
      <c r="Z869">
        <v>2.6154125287006801E-2</v>
      </c>
      <c r="AA869">
        <v>-0.261631494508207</v>
      </c>
      <c r="AB869" s="7">
        <v>1.29677107970441E-5</v>
      </c>
      <c r="AC869">
        <v>-0.27523756633345697</v>
      </c>
      <c r="AD869" s="7">
        <v>7.2240547709440003E-5</v>
      </c>
    </row>
    <row r="870" spans="1:30" ht="15" customHeight="1" x14ac:dyDescent="0.3">
      <c r="A870" t="s">
        <v>771</v>
      </c>
      <c r="B870" t="s">
        <v>45</v>
      </c>
      <c r="C870">
        <v>37.118899999999996</v>
      </c>
      <c r="D870">
        <v>-113.6067</v>
      </c>
      <c r="E870">
        <v>0.153320996466763</v>
      </c>
      <c r="F870">
        <v>6.5754630772887304E-2</v>
      </c>
      <c r="G870">
        <v>0.14649059407159101</v>
      </c>
      <c r="H870">
        <v>1.0249747832787001E-2</v>
      </c>
      <c r="I870">
        <v>0</v>
      </c>
      <c r="J870">
        <v>0</v>
      </c>
      <c r="K870">
        <v>-0.420464131716562</v>
      </c>
      <c r="L870" s="32" t="s">
        <v>1510</v>
      </c>
      <c r="S870" t="s">
        <v>764</v>
      </c>
      <c r="T870" t="s">
        <v>45</v>
      </c>
      <c r="U870">
        <v>39.5608</v>
      </c>
      <c r="V870">
        <v>-111.8653</v>
      </c>
      <c r="W870">
        <v>0</v>
      </c>
      <c r="X870">
        <v>0.69646170199561497</v>
      </c>
      <c r="Y870">
        <v>0</v>
      </c>
      <c r="Z870">
        <v>0.96136583025635203</v>
      </c>
      <c r="AA870">
        <v>-6.3422139336618902E-2</v>
      </c>
      <c r="AB870">
        <v>5.5265620691845201E-2</v>
      </c>
      <c r="AC870">
        <v>-0.13254118378402399</v>
      </c>
      <c r="AD870">
        <v>3.9139463902684198E-2</v>
      </c>
    </row>
    <row r="871" spans="1:30" ht="15" customHeight="1" x14ac:dyDescent="0.3">
      <c r="A871" t="s">
        <v>772</v>
      </c>
      <c r="B871" t="s">
        <v>45</v>
      </c>
      <c r="C871">
        <v>39.2453</v>
      </c>
      <c r="D871">
        <v>-112.1067</v>
      </c>
      <c r="E871">
        <v>3.9329296406725597E-2</v>
      </c>
      <c r="F871" s="32" t="s">
        <v>1511</v>
      </c>
      <c r="G871">
        <v>0.28583745735099902</v>
      </c>
      <c r="H871" s="32" t="s">
        <v>1512</v>
      </c>
      <c r="I871">
        <v>-0.17850643961516</v>
      </c>
      <c r="J871">
        <v>2.4982065919320701E-4</v>
      </c>
      <c r="K871">
        <v>-0.19132880459840801</v>
      </c>
      <c r="L871">
        <v>3.2786403598823098E-4</v>
      </c>
      <c r="S871" t="s">
        <v>765</v>
      </c>
      <c r="T871" t="s">
        <v>45</v>
      </c>
      <c r="U871">
        <v>41.745600000000003</v>
      </c>
      <c r="V871">
        <v>-111.80329999999999</v>
      </c>
      <c r="W871">
        <v>0</v>
      </c>
      <c r="X871">
        <v>0.16287293414776499</v>
      </c>
      <c r="Y871">
        <v>0.204121930149328</v>
      </c>
      <c r="Z871">
        <v>2.2547622324969101E-4</v>
      </c>
      <c r="AA871">
        <v>-7.1825249907441699E-2</v>
      </c>
      <c r="AB871">
        <v>1.3895052304021899E-2</v>
      </c>
      <c r="AC871">
        <v>-0.123411082315192</v>
      </c>
      <c r="AD871">
        <v>3.87885542283792E-2</v>
      </c>
    </row>
    <row r="872" spans="1:30" ht="15" customHeight="1" x14ac:dyDescent="0.3">
      <c r="A872" t="s">
        <v>1090</v>
      </c>
      <c r="B872" t="s">
        <v>45</v>
      </c>
      <c r="C872">
        <v>40.545299999999997</v>
      </c>
      <c r="D872">
        <v>-111.5042</v>
      </c>
      <c r="E872">
        <v>4.5332990916650299E-3</v>
      </c>
      <c r="F872">
        <v>9.2407137712096798E-2</v>
      </c>
      <c r="G872">
        <v>0.382059552587939</v>
      </c>
      <c r="H872">
        <v>2.0730632070415999E-4</v>
      </c>
      <c r="I872">
        <v>-0.124785059094792</v>
      </c>
      <c r="J872">
        <v>4.3392257554951602E-2</v>
      </c>
      <c r="K872">
        <v>-0.139043038426968</v>
      </c>
      <c r="L872">
        <v>3.3801117937693602E-2</v>
      </c>
      <c r="S872" t="s">
        <v>766</v>
      </c>
      <c r="T872" t="s">
        <v>45</v>
      </c>
      <c r="U872">
        <v>39.258299999999998</v>
      </c>
      <c r="V872">
        <v>-111.63079999999999</v>
      </c>
      <c r="W872">
        <v>0</v>
      </c>
      <c r="X872">
        <v>0.70368846686709396</v>
      </c>
      <c r="Y872">
        <v>0</v>
      </c>
      <c r="Z872">
        <v>0.84023221832613504</v>
      </c>
      <c r="AA872">
        <v>-8.4906824632851999E-2</v>
      </c>
      <c r="AB872">
        <v>5.5388243879778499E-3</v>
      </c>
      <c r="AC872">
        <v>-0.19094779711218099</v>
      </c>
      <c r="AD872">
        <v>4.2849279994672701E-4</v>
      </c>
    </row>
    <row r="873" spans="1:30" ht="15" customHeight="1" x14ac:dyDescent="0.3">
      <c r="A873" t="s">
        <v>773</v>
      </c>
      <c r="B873" t="s">
        <v>45</v>
      </c>
      <c r="C873">
        <v>40.08</v>
      </c>
      <c r="D873">
        <v>-111.60469999999999</v>
      </c>
      <c r="E873">
        <v>4.3868762816131099E-2</v>
      </c>
      <c r="F873">
        <v>6.1414830757160199E-3</v>
      </c>
      <c r="G873">
        <v>0.119056732740943</v>
      </c>
      <c r="H873">
        <v>1.6827793211962001E-2</v>
      </c>
      <c r="I873">
        <v>-3.6965140123034597E-2</v>
      </c>
      <c r="J873">
        <v>3.0261395574442001E-2</v>
      </c>
      <c r="K873">
        <v>-0.15619958988380001</v>
      </c>
      <c r="L873">
        <v>2.8128120162511099E-3</v>
      </c>
      <c r="S873" t="s">
        <v>1086</v>
      </c>
      <c r="T873" t="s">
        <v>45</v>
      </c>
      <c r="U873">
        <v>38.449199999999998</v>
      </c>
      <c r="V873">
        <v>-112.2239</v>
      </c>
      <c r="W873">
        <v>0</v>
      </c>
      <c r="X873">
        <v>0.615314271966796</v>
      </c>
      <c r="Y873">
        <v>0</v>
      </c>
      <c r="Z873">
        <v>0.16841616700623099</v>
      </c>
      <c r="AA873">
        <v>0</v>
      </c>
      <c r="AB873">
        <v>0.59956417726348099</v>
      </c>
      <c r="AC873">
        <v>0</v>
      </c>
      <c r="AD873">
        <v>0.15078917992021401</v>
      </c>
    </row>
    <row r="874" spans="1:30" ht="15" customHeight="1" x14ac:dyDescent="0.3">
      <c r="A874" t="s">
        <v>774</v>
      </c>
      <c r="B874" t="s">
        <v>45</v>
      </c>
      <c r="C874">
        <v>40.535299999999999</v>
      </c>
      <c r="D874">
        <v>-112.32170000000001</v>
      </c>
      <c r="E874">
        <v>0.10064251537935701</v>
      </c>
      <c r="F874" s="32" t="s">
        <v>1513</v>
      </c>
      <c r="G874">
        <v>0.57799043062200794</v>
      </c>
      <c r="H874" s="32" t="s">
        <v>1514</v>
      </c>
      <c r="I874">
        <v>-2.93506493506492E-2</v>
      </c>
      <c r="J874">
        <v>1.58635704189342E-2</v>
      </c>
      <c r="K874">
        <v>-0.107614490772385</v>
      </c>
      <c r="L874">
        <v>7.0016273985774993E-2</v>
      </c>
      <c r="S874" t="s">
        <v>767</v>
      </c>
      <c r="T874" t="s">
        <v>45</v>
      </c>
      <c r="U874">
        <v>38.574399999999997</v>
      </c>
      <c r="V874">
        <v>-109.5458</v>
      </c>
      <c r="W874">
        <v>0</v>
      </c>
      <c r="X874">
        <v>0.200493672374847</v>
      </c>
      <c r="Y874">
        <v>0</v>
      </c>
      <c r="Z874">
        <v>0.39461202880417301</v>
      </c>
      <c r="AA874">
        <v>0</v>
      </c>
      <c r="AB874">
        <v>0.14364822148797801</v>
      </c>
      <c r="AC874">
        <v>-0.120264099716155</v>
      </c>
      <c r="AD874">
        <v>5.2643711925613498E-2</v>
      </c>
    </row>
    <row r="875" spans="1:30" ht="15" customHeight="1" x14ac:dyDescent="0.3">
      <c r="A875" t="s">
        <v>775</v>
      </c>
      <c r="B875" t="s">
        <v>45</v>
      </c>
      <c r="C875">
        <v>40.360300000000002</v>
      </c>
      <c r="D875">
        <v>-111.8972</v>
      </c>
      <c r="E875">
        <v>2.3658432338338101E-2</v>
      </c>
      <c r="F875">
        <v>1.6846085270153701E-4</v>
      </c>
      <c r="G875">
        <v>0.25834601254411799</v>
      </c>
      <c r="H875" s="32" t="s">
        <v>1515</v>
      </c>
      <c r="I875">
        <v>-0.13850125140780101</v>
      </c>
      <c r="J875" s="32" t="s">
        <v>1516</v>
      </c>
      <c r="K875">
        <v>-0.25613885488149202</v>
      </c>
      <c r="L875">
        <v>1.5294314023256699E-4</v>
      </c>
      <c r="S875" t="s">
        <v>768</v>
      </c>
      <c r="T875" t="s">
        <v>45</v>
      </c>
      <c r="U875">
        <v>41.057499999999997</v>
      </c>
      <c r="V875">
        <v>-111.68940000000001</v>
      </c>
      <c r="W875">
        <v>4.5592637928237603E-2</v>
      </c>
      <c r="X875">
        <v>7.7671533940126001E-4</v>
      </c>
      <c r="Y875">
        <v>0.20880927882417499</v>
      </c>
      <c r="Z875">
        <v>3.6934599148564199E-3</v>
      </c>
      <c r="AA875">
        <v>-0.19514096003249101</v>
      </c>
      <c r="AB875">
        <v>5.7040021264486102E-4</v>
      </c>
      <c r="AC875">
        <v>-0.189983788830515</v>
      </c>
      <c r="AD875">
        <v>2.39510421328783E-3</v>
      </c>
    </row>
    <row r="876" spans="1:30" ht="15" customHeight="1" x14ac:dyDescent="0.3">
      <c r="A876" t="s">
        <v>776</v>
      </c>
      <c r="B876" t="s">
        <v>45</v>
      </c>
      <c r="C876">
        <v>40.44</v>
      </c>
      <c r="D876">
        <v>-109.5356</v>
      </c>
      <c r="E876">
        <v>0</v>
      </c>
      <c r="F876">
        <v>0.28650439465591798</v>
      </c>
      <c r="G876">
        <v>0</v>
      </c>
      <c r="H876">
        <v>0.324197424377899</v>
      </c>
      <c r="I876">
        <v>-0.326097060833903</v>
      </c>
      <c r="J876" s="32" t="s">
        <v>1517</v>
      </c>
      <c r="K876">
        <v>-0.326097060833903</v>
      </c>
      <c r="L876" s="32" t="s">
        <v>1517</v>
      </c>
      <c r="S876" t="s">
        <v>1087</v>
      </c>
      <c r="T876" t="s">
        <v>45</v>
      </c>
      <c r="U876">
        <v>39.7119</v>
      </c>
      <c r="V876">
        <v>-111.8319</v>
      </c>
      <c r="W876">
        <v>-0.104436628409231</v>
      </c>
      <c r="X876" s="7">
        <v>2.9985517033671602E-6</v>
      </c>
      <c r="Y876">
        <v>-0.26962236208811702</v>
      </c>
      <c r="Z876" s="7">
        <v>1.03240023046012E-5</v>
      </c>
      <c r="AA876">
        <v>0</v>
      </c>
      <c r="AB876">
        <v>0.22396676914146699</v>
      </c>
      <c r="AC876">
        <v>-0.105701592002962</v>
      </c>
      <c r="AD876">
        <v>4.1660476797147301E-2</v>
      </c>
    </row>
    <row r="877" spans="1:30" ht="15" customHeight="1" x14ac:dyDescent="0.3">
      <c r="A877" t="s">
        <v>777</v>
      </c>
      <c r="B877" t="s">
        <v>45</v>
      </c>
      <c r="C877">
        <v>41.514699999999998</v>
      </c>
      <c r="D877">
        <v>-111.15940000000001</v>
      </c>
      <c r="E877">
        <v>0</v>
      </c>
      <c r="F877">
        <v>0</v>
      </c>
      <c r="G877">
        <v>0.29505126452494701</v>
      </c>
      <c r="H877" s="32" t="s">
        <v>1518</v>
      </c>
      <c r="I877">
        <v>-0.12959671907040399</v>
      </c>
      <c r="J877">
        <v>7.8379682541294696E-2</v>
      </c>
      <c r="K877">
        <v>0</v>
      </c>
      <c r="L877">
        <v>0.12974200266465499</v>
      </c>
      <c r="S877" t="s">
        <v>1088</v>
      </c>
      <c r="T877" t="s">
        <v>45</v>
      </c>
      <c r="U877">
        <v>41.243899999999996</v>
      </c>
      <c r="V877">
        <v>-111.94670000000001</v>
      </c>
      <c r="W877">
        <v>2.9617895545314799E-2</v>
      </c>
      <c r="X877">
        <v>6.8191390451657105E-2</v>
      </c>
      <c r="Y877">
        <v>0</v>
      </c>
      <c r="Z877">
        <v>0.70415829963493803</v>
      </c>
      <c r="AA877">
        <v>-5.6691628264207997E-2</v>
      </c>
      <c r="AB877">
        <v>7.0738786536430603E-3</v>
      </c>
      <c r="AC877">
        <v>-0.29065860215053702</v>
      </c>
      <c r="AD877">
        <v>3.7769797780356698E-4</v>
      </c>
    </row>
    <row r="878" spans="1:30" ht="15" customHeight="1" x14ac:dyDescent="0.3">
      <c r="A878" t="s">
        <v>778</v>
      </c>
      <c r="B878" t="s">
        <v>45</v>
      </c>
      <c r="C878">
        <v>37.209200000000003</v>
      </c>
      <c r="D878">
        <v>-112.98139999999999</v>
      </c>
      <c r="E878">
        <v>0.22546821599453101</v>
      </c>
      <c r="F878">
        <v>1.11042636451741E-3</v>
      </c>
      <c r="G878">
        <v>0.172863978127136</v>
      </c>
      <c r="H878">
        <v>1.51305634572008E-3</v>
      </c>
      <c r="I878">
        <v>0</v>
      </c>
      <c r="J878">
        <v>0.27759774629566403</v>
      </c>
      <c r="K878">
        <v>0</v>
      </c>
      <c r="L878">
        <v>0.80825082589076602</v>
      </c>
      <c r="S878" t="s">
        <v>769</v>
      </c>
      <c r="T878" t="s">
        <v>45</v>
      </c>
      <c r="U878">
        <v>37.815600000000003</v>
      </c>
      <c r="V878">
        <v>-112.4389</v>
      </c>
      <c r="W878">
        <v>5.9592826312484803E-3</v>
      </c>
      <c r="X878">
        <v>9.6915053231619197E-2</v>
      </c>
      <c r="Y878">
        <v>0.26600855803254198</v>
      </c>
      <c r="Z878">
        <v>7.8543848135135305E-4</v>
      </c>
      <c r="AA878">
        <v>-0.14783706432798099</v>
      </c>
      <c r="AB878">
        <v>1.9180811829932101E-2</v>
      </c>
      <c r="AC878">
        <v>-0.14783706432798099</v>
      </c>
      <c r="AD878">
        <v>1.9180811829932101E-2</v>
      </c>
    </row>
    <row r="879" spans="1:30" ht="15" customHeight="1" x14ac:dyDescent="0.3">
      <c r="A879" t="s">
        <v>779</v>
      </c>
      <c r="B879" t="s">
        <v>46</v>
      </c>
      <c r="C879">
        <v>43.384700000000002</v>
      </c>
      <c r="D879">
        <v>-72.5989</v>
      </c>
      <c r="E879">
        <v>0</v>
      </c>
      <c r="F879">
        <v>0</v>
      </c>
      <c r="G879">
        <v>0</v>
      </c>
      <c r="H879">
        <v>0.87842624213695897</v>
      </c>
      <c r="I879">
        <v>-0.12610374699926799</v>
      </c>
      <c r="J879">
        <v>3.8050195721228301E-2</v>
      </c>
      <c r="K879">
        <v>-0.147688132762758</v>
      </c>
      <c r="L879">
        <v>4.5769271692957603E-3</v>
      </c>
      <c r="S879" t="s">
        <v>1089</v>
      </c>
      <c r="T879" t="s">
        <v>45</v>
      </c>
      <c r="U879">
        <v>37.862200000000001</v>
      </c>
      <c r="V879">
        <v>-112.8292</v>
      </c>
      <c r="W879">
        <v>0</v>
      </c>
      <c r="X879">
        <v>0.31102231119405199</v>
      </c>
      <c r="Y879">
        <v>0.32247684859880199</v>
      </c>
      <c r="Z879">
        <v>3.7876699542097102E-4</v>
      </c>
      <c r="AA879">
        <v>0</v>
      </c>
      <c r="AB879">
        <v>0.20208303208981601</v>
      </c>
      <c r="AC879">
        <v>0</v>
      </c>
      <c r="AD879">
        <v>0.933369281792512</v>
      </c>
    </row>
    <row r="880" spans="1:30" ht="15" customHeight="1" x14ac:dyDescent="0.3">
      <c r="A880" t="s">
        <v>780</v>
      </c>
      <c r="B880" t="s">
        <v>46</v>
      </c>
      <c r="C880">
        <v>43.9572</v>
      </c>
      <c r="D880">
        <v>-73.210599999999999</v>
      </c>
      <c r="E880">
        <v>0</v>
      </c>
      <c r="F880">
        <v>0.17493428135983899</v>
      </c>
      <c r="G880">
        <v>0</v>
      </c>
      <c r="H880">
        <v>0.38375598705164898</v>
      </c>
      <c r="I880">
        <v>0</v>
      </c>
      <c r="J880">
        <v>0.871303322320086</v>
      </c>
      <c r="K880">
        <v>0</v>
      </c>
      <c r="L880">
        <v>0.871303322320086</v>
      </c>
      <c r="S880" t="s">
        <v>770</v>
      </c>
      <c r="T880" t="s">
        <v>45</v>
      </c>
      <c r="U880">
        <v>38.761699999999998</v>
      </c>
      <c r="V880">
        <v>-112.0778</v>
      </c>
      <c r="W880">
        <v>1.69690238183389E-2</v>
      </c>
      <c r="X880">
        <v>1.9465220038234601E-2</v>
      </c>
      <c r="Y880">
        <v>0.13476490188818999</v>
      </c>
      <c r="Z880">
        <v>1.7501478317241099E-2</v>
      </c>
      <c r="AA880">
        <v>-8.2222633592496694E-2</v>
      </c>
      <c r="AB880">
        <v>4.1859256671165898E-2</v>
      </c>
      <c r="AC880">
        <v>-0.17243613476490199</v>
      </c>
      <c r="AD880">
        <v>3.9586941174853301E-3</v>
      </c>
    </row>
    <row r="881" spans="1:30" ht="15" customHeight="1" x14ac:dyDescent="0.3">
      <c r="A881" t="s">
        <v>781</v>
      </c>
      <c r="B881" t="s">
        <v>46</v>
      </c>
      <c r="C881">
        <v>44.909399999999998</v>
      </c>
      <c r="D881">
        <v>-72.808300000000003</v>
      </c>
      <c r="E881">
        <v>0</v>
      </c>
      <c r="F881">
        <v>0</v>
      </c>
      <c r="G881">
        <v>0</v>
      </c>
      <c r="H881">
        <v>0.113912264625339</v>
      </c>
      <c r="I881">
        <v>-0.23955644715973801</v>
      </c>
      <c r="J881">
        <v>1.9379071321295801E-4</v>
      </c>
      <c r="K881">
        <v>-0.170403738058127</v>
      </c>
      <c r="L881">
        <v>6.3908467942970395E-4</v>
      </c>
      <c r="S881" t="s">
        <v>771</v>
      </c>
      <c r="T881" t="s">
        <v>45</v>
      </c>
      <c r="U881">
        <v>37.118899999999996</v>
      </c>
      <c r="V881">
        <v>-113.6067</v>
      </c>
      <c r="W881">
        <v>0</v>
      </c>
      <c r="X881">
        <v>0.105862765957198</v>
      </c>
      <c r="Y881">
        <v>0.11967121171235499</v>
      </c>
      <c r="Z881">
        <v>4.8292906376243103E-2</v>
      </c>
      <c r="AA881">
        <v>0</v>
      </c>
      <c r="AB881">
        <v>0</v>
      </c>
      <c r="AC881">
        <v>-0.39504859865500402</v>
      </c>
      <c r="AD881" s="7">
        <v>9.477598034918689E-10</v>
      </c>
    </row>
    <row r="882" spans="1:30" ht="15" customHeight="1" x14ac:dyDescent="0.3">
      <c r="A882" t="s">
        <v>782</v>
      </c>
      <c r="B882" t="s">
        <v>46</v>
      </c>
      <c r="C882">
        <v>44.42</v>
      </c>
      <c r="D882">
        <v>-72.019400000000005</v>
      </c>
      <c r="E882">
        <v>0</v>
      </c>
      <c r="F882">
        <v>0</v>
      </c>
      <c r="G882">
        <v>-0.105946684894053</v>
      </c>
      <c r="H882">
        <v>2.8304308642480298E-2</v>
      </c>
      <c r="I882">
        <v>-0.1380997949419</v>
      </c>
      <c r="J882">
        <v>4.0520506084089601E-3</v>
      </c>
      <c r="K882">
        <v>-0.123034859876965</v>
      </c>
      <c r="L882">
        <v>2.83201518889249E-3</v>
      </c>
      <c r="S882" t="s">
        <v>772</v>
      </c>
      <c r="T882" t="s">
        <v>45</v>
      </c>
      <c r="U882">
        <v>39.2453</v>
      </c>
      <c r="V882">
        <v>-112.1067</v>
      </c>
      <c r="W882">
        <v>3.3137259006510301E-2</v>
      </c>
      <c r="X882">
        <v>3.7607456096752097E-4</v>
      </c>
      <c r="Y882">
        <v>0.25903791002909898</v>
      </c>
      <c r="Z882" s="7">
        <v>2.8532280297337402E-6</v>
      </c>
      <c r="AA882">
        <v>-0.16404303866362499</v>
      </c>
      <c r="AB882">
        <v>1.65466633834791E-3</v>
      </c>
      <c r="AC882">
        <v>-0.164503569110967</v>
      </c>
      <c r="AD882">
        <v>2.66673275364976E-3</v>
      </c>
    </row>
    <row r="883" spans="1:30" ht="15" customHeight="1" x14ac:dyDescent="0.3">
      <c r="A883" t="s">
        <v>1091</v>
      </c>
      <c r="B883" t="s">
        <v>47</v>
      </c>
      <c r="C883">
        <v>37.203899999999997</v>
      </c>
      <c r="D883">
        <v>-80.414400000000001</v>
      </c>
      <c r="E883">
        <v>0</v>
      </c>
      <c r="F883">
        <v>0</v>
      </c>
      <c r="G883">
        <v>0</v>
      </c>
      <c r="H883">
        <v>0.67330600120573303</v>
      </c>
      <c r="I883">
        <v>-3.0150855046808402E-2</v>
      </c>
      <c r="J883">
        <v>2.0036433716149001E-2</v>
      </c>
      <c r="K883">
        <v>-0.19701178691514701</v>
      </c>
      <c r="L883">
        <v>1.00280184633865E-3</v>
      </c>
      <c r="S883" t="s">
        <v>1090</v>
      </c>
      <c r="T883" t="s">
        <v>45</v>
      </c>
      <c r="U883">
        <v>40.545299999999997</v>
      </c>
      <c r="V883">
        <v>-111.5042</v>
      </c>
      <c r="W883">
        <v>8.3226541160887398E-3</v>
      </c>
      <c r="X883">
        <v>7.2438349017228997E-3</v>
      </c>
      <c r="Y883">
        <v>0.40129049659073301</v>
      </c>
      <c r="Z883">
        <v>1.14612372599296E-4</v>
      </c>
      <c r="AA883">
        <v>-0.19614249548333301</v>
      </c>
      <c r="AB883">
        <v>6.7729645599886603E-4</v>
      </c>
      <c r="AC883">
        <v>-0.20158746921103099</v>
      </c>
      <c r="AD883">
        <v>1.16809523535856E-3</v>
      </c>
    </row>
    <row r="884" spans="1:30" ht="15" customHeight="1" x14ac:dyDescent="0.3">
      <c r="A884" t="s">
        <v>783</v>
      </c>
      <c r="B884" t="s">
        <v>47</v>
      </c>
      <c r="C884">
        <v>37.090800000000002</v>
      </c>
      <c r="D884">
        <v>-81.336399999999998</v>
      </c>
      <c r="E884">
        <v>0</v>
      </c>
      <c r="F884">
        <v>0</v>
      </c>
      <c r="G884">
        <v>0</v>
      </c>
      <c r="H884">
        <v>0.72803561009256001</v>
      </c>
      <c r="I884">
        <v>0</v>
      </c>
      <c r="J884">
        <v>0.187053358396088</v>
      </c>
      <c r="K884">
        <v>0</v>
      </c>
      <c r="L884">
        <v>0.648445219871426</v>
      </c>
      <c r="S884" t="s">
        <v>773</v>
      </c>
      <c r="T884" t="s">
        <v>45</v>
      </c>
      <c r="U884">
        <v>40.08</v>
      </c>
      <c r="V884">
        <v>-111.60469999999999</v>
      </c>
      <c r="W884">
        <v>3.5789213871405698E-2</v>
      </c>
      <c r="X884">
        <v>2.9387926349146401E-2</v>
      </c>
      <c r="Y884">
        <v>0.100302357151673</v>
      </c>
      <c r="Z884">
        <v>5.5113667185276403E-2</v>
      </c>
      <c r="AA884">
        <v>-3.6869060841663699E-2</v>
      </c>
      <c r="AB884">
        <v>4.5821608610886598E-2</v>
      </c>
      <c r="AC884">
        <v>-0.151024311983216</v>
      </c>
      <c r="AD884">
        <v>7.0928285666662797E-3</v>
      </c>
    </row>
    <row r="885" spans="1:30" ht="15" customHeight="1" x14ac:dyDescent="0.3">
      <c r="A885" t="s">
        <v>784</v>
      </c>
      <c r="B885" t="s">
        <v>47</v>
      </c>
      <c r="C885">
        <v>38.032800000000002</v>
      </c>
      <c r="D885">
        <v>-78.522499999999994</v>
      </c>
      <c r="E885">
        <v>0</v>
      </c>
      <c r="F885">
        <v>0.866586050653813</v>
      </c>
      <c r="G885">
        <v>0</v>
      </c>
      <c r="H885">
        <v>0.59171597548362098</v>
      </c>
      <c r="I885">
        <v>0</v>
      </c>
      <c r="J885">
        <v>0.89910942474904898</v>
      </c>
      <c r="K885">
        <v>-9.5994531784005396E-2</v>
      </c>
      <c r="L885">
        <v>4.6712249736752899E-2</v>
      </c>
      <c r="S885" t="s">
        <v>774</v>
      </c>
      <c r="T885" t="s">
        <v>45</v>
      </c>
      <c r="U885">
        <v>40.535299999999999</v>
      </c>
      <c r="V885">
        <v>-112.32170000000001</v>
      </c>
      <c r="W885">
        <v>8.5585585585585697E-2</v>
      </c>
      <c r="X885">
        <v>1.25500172593688E-4</v>
      </c>
      <c r="Y885">
        <v>0.56497593483895003</v>
      </c>
      <c r="Z885" s="7">
        <v>2.7209934212976599E-14</v>
      </c>
      <c r="AA885">
        <v>-2.9742070837961401E-2</v>
      </c>
      <c r="AB885">
        <v>2.3848402612976299E-2</v>
      </c>
      <c r="AC885">
        <v>0</v>
      </c>
      <c r="AD885">
        <v>0.151943060018118</v>
      </c>
    </row>
    <row r="886" spans="1:30" ht="15" customHeight="1" x14ac:dyDescent="0.3">
      <c r="A886" t="s">
        <v>785</v>
      </c>
      <c r="B886" t="s">
        <v>47</v>
      </c>
      <c r="C886">
        <v>38.454700000000003</v>
      </c>
      <c r="D886">
        <v>-78.935299999999998</v>
      </c>
      <c r="E886">
        <v>0</v>
      </c>
      <c r="F886">
        <v>0.83385740060007596</v>
      </c>
      <c r="G886">
        <v>0</v>
      </c>
      <c r="H886">
        <v>0.89444762679381495</v>
      </c>
      <c r="I886">
        <v>0</v>
      </c>
      <c r="J886">
        <v>0.43115425124816198</v>
      </c>
      <c r="K886">
        <v>0</v>
      </c>
      <c r="L886">
        <v>0.233247095888582</v>
      </c>
      <c r="S886" t="s">
        <v>775</v>
      </c>
      <c r="T886" t="s">
        <v>45</v>
      </c>
      <c r="U886">
        <v>40.360300000000002</v>
      </c>
      <c r="V886">
        <v>-111.8972</v>
      </c>
      <c r="W886">
        <v>1.8137786888540602E-2</v>
      </c>
      <c r="X886">
        <v>6.2663352134180303E-3</v>
      </c>
      <c r="Y886">
        <v>0.24995444618620899</v>
      </c>
      <c r="Z886" s="7">
        <v>1.6528833187181502E-5</v>
      </c>
      <c r="AA886">
        <v>-0.141316639200397</v>
      </c>
      <c r="AB886">
        <v>1.2284324800305299E-4</v>
      </c>
      <c r="AC886">
        <v>-0.23899406460602701</v>
      </c>
      <c r="AD886">
        <v>1.41808525080094E-3</v>
      </c>
    </row>
    <row r="887" spans="1:30" ht="15" customHeight="1" x14ac:dyDescent="0.3">
      <c r="A887" t="s">
        <v>786</v>
      </c>
      <c r="B887" t="s">
        <v>47</v>
      </c>
      <c r="C887">
        <v>36.562800000000003</v>
      </c>
      <c r="D887">
        <v>-79.363299999999995</v>
      </c>
      <c r="E887">
        <v>-2.7371733495623302E-2</v>
      </c>
      <c r="F887">
        <v>9.4852109021530906E-2</v>
      </c>
      <c r="G887">
        <v>0</v>
      </c>
      <c r="H887">
        <v>0.46754011132997703</v>
      </c>
      <c r="I887">
        <v>0</v>
      </c>
      <c r="J887">
        <v>0.59975373631169504</v>
      </c>
      <c r="K887">
        <v>-0.109730093232496</v>
      </c>
      <c r="L887">
        <v>4.5098779581639402E-2</v>
      </c>
      <c r="S887" t="s">
        <v>776</v>
      </c>
      <c r="T887" t="s">
        <v>45</v>
      </c>
      <c r="U887">
        <v>40.440300000000001</v>
      </c>
      <c r="V887">
        <v>-109.5356</v>
      </c>
      <c r="W887">
        <v>0</v>
      </c>
      <c r="X887">
        <v>0.46817784859332101</v>
      </c>
      <c r="Y887">
        <v>0</v>
      </c>
      <c r="Z887">
        <v>0.60113023550018696</v>
      </c>
      <c r="AA887">
        <v>-0.35375786745649801</v>
      </c>
      <c r="AB887" s="7">
        <v>1.65285008922739E-6</v>
      </c>
      <c r="AC887">
        <v>-0.35375786745649801</v>
      </c>
      <c r="AD887" s="7">
        <v>1.65285008922739E-6</v>
      </c>
    </row>
    <row r="888" spans="1:30" ht="15" customHeight="1" x14ac:dyDescent="0.3">
      <c r="A888" t="s">
        <v>787</v>
      </c>
      <c r="B888" t="s">
        <v>47</v>
      </c>
      <c r="C888">
        <v>37.286099999999998</v>
      </c>
      <c r="D888">
        <v>-78.405299999999997</v>
      </c>
      <c r="E888">
        <v>0</v>
      </c>
      <c r="F888">
        <v>0.13528661057731201</v>
      </c>
      <c r="G888">
        <v>0</v>
      </c>
      <c r="H888">
        <v>0.15736772928342699</v>
      </c>
      <c r="I888">
        <v>0</v>
      </c>
      <c r="J888">
        <v>0.205426243583752</v>
      </c>
      <c r="K888">
        <v>-0.20189559422436101</v>
      </c>
      <c r="L888" s="32" t="s">
        <v>1519</v>
      </c>
      <c r="S888" t="s">
        <v>777</v>
      </c>
      <c r="T888" t="s">
        <v>45</v>
      </c>
      <c r="U888">
        <v>41.524999999999999</v>
      </c>
      <c r="V888">
        <v>-111.1494</v>
      </c>
      <c r="W888">
        <v>0</v>
      </c>
      <c r="X888">
        <v>0</v>
      </c>
      <c r="Y888">
        <v>0.28375293101320598</v>
      </c>
      <c r="Z888" s="7">
        <v>6.6468734207413103E-5</v>
      </c>
      <c r="AA888">
        <v>-0.14908058743675101</v>
      </c>
      <c r="AB888">
        <v>5.8531893154300997E-2</v>
      </c>
      <c r="AC888">
        <v>0</v>
      </c>
      <c r="AD888">
        <v>0.14617684740377801</v>
      </c>
    </row>
    <row r="889" spans="1:30" ht="15" customHeight="1" x14ac:dyDescent="0.3">
      <c r="A889" t="s">
        <v>788</v>
      </c>
      <c r="B889" t="s">
        <v>47</v>
      </c>
      <c r="C889">
        <v>37.299199999999999</v>
      </c>
      <c r="D889">
        <v>-77.277500000000003</v>
      </c>
      <c r="E889">
        <v>0</v>
      </c>
      <c r="F889">
        <v>0.81633149992815801</v>
      </c>
      <c r="G889">
        <v>0</v>
      </c>
      <c r="H889">
        <v>0.74396302331578201</v>
      </c>
      <c r="I889">
        <v>0</v>
      </c>
      <c r="J889">
        <v>0.150242169479221</v>
      </c>
      <c r="K889">
        <v>-0.221982228298017</v>
      </c>
      <c r="L889" s="32" t="s">
        <v>1520</v>
      </c>
      <c r="S889" t="s">
        <v>778</v>
      </c>
      <c r="T889" t="s">
        <v>45</v>
      </c>
      <c r="U889">
        <v>37.209200000000003</v>
      </c>
      <c r="V889">
        <v>-112.98139999999999</v>
      </c>
      <c r="W889">
        <v>0.25311612982845899</v>
      </c>
      <c r="X889">
        <v>6.5345478537675097E-4</v>
      </c>
      <c r="Y889">
        <v>0.18255584351474799</v>
      </c>
      <c r="Z889">
        <v>1.8558183039472001E-3</v>
      </c>
      <c r="AA889">
        <v>0</v>
      </c>
      <c r="AB889">
        <v>0.34472049856216203</v>
      </c>
      <c r="AC889">
        <v>0</v>
      </c>
      <c r="AD889">
        <v>0.38582533317510997</v>
      </c>
    </row>
    <row r="890" spans="1:30" ht="15" customHeight="1" x14ac:dyDescent="0.3">
      <c r="A890" t="s">
        <v>789</v>
      </c>
      <c r="B890" t="s">
        <v>47</v>
      </c>
      <c r="C890">
        <v>37.999400000000001</v>
      </c>
      <c r="D890">
        <v>-79.8322</v>
      </c>
      <c r="E890">
        <v>0</v>
      </c>
      <c r="F890">
        <v>0.93612999522726603</v>
      </c>
      <c r="G890">
        <v>0</v>
      </c>
      <c r="H890">
        <v>0.99445652552729402</v>
      </c>
      <c r="I890">
        <v>0</v>
      </c>
      <c r="J890">
        <v>0.39782320479542899</v>
      </c>
      <c r="K890">
        <v>0</v>
      </c>
      <c r="L890">
        <v>0.25019474710864997</v>
      </c>
      <c r="S890" t="s">
        <v>779</v>
      </c>
      <c r="T890" t="s">
        <v>46</v>
      </c>
      <c r="U890">
        <v>43.384700000000002</v>
      </c>
      <c r="V890">
        <v>-72.5989</v>
      </c>
      <c r="W890">
        <v>0</v>
      </c>
      <c r="X890">
        <v>0</v>
      </c>
      <c r="Y890">
        <v>0</v>
      </c>
      <c r="Z890">
        <v>0.87842624213695897</v>
      </c>
      <c r="AA890">
        <v>-0.12610374699926799</v>
      </c>
      <c r="AB890">
        <v>3.8050195721228301E-2</v>
      </c>
      <c r="AC890">
        <v>-0.147688132762758</v>
      </c>
      <c r="AD890">
        <v>4.5769271692957603E-3</v>
      </c>
    </row>
    <row r="891" spans="1:30" ht="15" customHeight="1" x14ac:dyDescent="0.3">
      <c r="A891" t="s">
        <v>790</v>
      </c>
      <c r="B891" t="s">
        <v>47</v>
      </c>
      <c r="C891">
        <v>37.776699999999998</v>
      </c>
      <c r="D891">
        <v>-79.438599999999994</v>
      </c>
      <c r="E891">
        <v>0</v>
      </c>
      <c r="F891">
        <v>0.75470322687809399</v>
      </c>
      <c r="G891">
        <v>0</v>
      </c>
      <c r="H891">
        <v>0.56264817510113196</v>
      </c>
      <c r="I891">
        <v>0</v>
      </c>
      <c r="J891">
        <v>0.92986980791888996</v>
      </c>
      <c r="K891">
        <v>0</v>
      </c>
      <c r="L891">
        <v>0.62250361996144699</v>
      </c>
      <c r="S891" t="s">
        <v>780</v>
      </c>
      <c r="T891" t="s">
        <v>46</v>
      </c>
      <c r="U891">
        <v>43.9572</v>
      </c>
      <c r="V891">
        <v>-73.210599999999999</v>
      </c>
      <c r="W891">
        <v>0</v>
      </c>
      <c r="X891">
        <v>0.19031403373175701</v>
      </c>
      <c r="Y891">
        <v>0</v>
      </c>
      <c r="Z891">
        <v>0.27893062374279298</v>
      </c>
      <c r="AA891">
        <v>0</v>
      </c>
      <c r="AB891">
        <v>0.97115368065565599</v>
      </c>
      <c r="AC891">
        <v>0</v>
      </c>
      <c r="AD891">
        <v>0.97115368065565599</v>
      </c>
    </row>
    <row r="892" spans="1:30" ht="15" customHeight="1" x14ac:dyDescent="0.3">
      <c r="A892" t="s">
        <v>791</v>
      </c>
      <c r="B892" t="s">
        <v>47</v>
      </c>
      <c r="C892">
        <v>39.142200000000003</v>
      </c>
      <c r="D892">
        <v>-77.709400000000002</v>
      </c>
      <c r="E892">
        <v>0</v>
      </c>
      <c r="F892">
        <v>0.68937726976099001</v>
      </c>
      <c r="G892">
        <v>-0.13007518796992401</v>
      </c>
      <c r="H892">
        <v>3.6195556569638902E-2</v>
      </c>
      <c r="I892">
        <v>0</v>
      </c>
      <c r="J892">
        <v>0.82145640512192397</v>
      </c>
      <c r="K892">
        <v>0</v>
      </c>
      <c r="L892">
        <v>0.745579785100004</v>
      </c>
      <c r="S892" t="s">
        <v>781</v>
      </c>
      <c r="T892" t="s">
        <v>46</v>
      </c>
      <c r="U892">
        <v>44.909399999999998</v>
      </c>
      <c r="V892">
        <v>-72.808300000000003</v>
      </c>
      <c r="W892">
        <v>0</v>
      </c>
      <c r="X892">
        <v>0</v>
      </c>
      <c r="Y892">
        <v>0</v>
      </c>
      <c r="Z892">
        <v>0.113912264625339</v>
      </c>
      <c r="AA892">
        <v>-0.23955644715973801</v>
      </c>
      <c r="AB892">
        <v>1.9379071321295899E-4</v>
      </c>
      <c r="AC892">
        <v>-0.170403738058127</v>
      </c>
      <c r="AD892">
        <v>6.3908467942970103E-4</v>
      </c>
    </row>
    <row r="893" spans="1:30" ht="15" customHeight="1" x14ac:dyDescent="0.3">
      <c r="A893" t="s">
        <v>1092</v>
      </c>
      <c r="B893" t="s">
        <v>47</v>
      </c>
      <c r="C893">
        <v>36.758600000000001</v>
      </c>
      <c r="D893">
        <v>-83.010599999999997</v>
      </c>
      <c r="E893">
        <v>-6.2115374827672997E-3</v>
      </c>
      <c r="F893">
        <v>2.7008007011033602E-2</v>
      </c>
      <c r="G893">
        <v>0</v>
      </c>
      <c r="H893">
        <v>0.260760175740199</v>
      </c>
      <c r="I893">
        <v>-3.2264810212856501E-2</v>
      </c>
      <c r="J893">
        <v>1.51082791143141E-2</v>
      </c>
      <c r="K893">
        <v>-0.108963025087353</v>
      </c>
      <c r="L893">
        <v>4.5729416899806398E-2</v>
      </c>
      <c r="S893" t="s">
        <v>782</v>
      </c>
      <c r="T893" t="s">
        <v>46</v>
      </c>
      <c r="U893">
        <v>44.42</v>
      </c>
      <c r="V893">
        <v>-72.019400000000005</v>
      </c>
      <c r="W893">
        <v>0</v>
      </c>
      <c r="X893">
        <v>0</v>
      </c>
      <c r="Y893">
        <v>-0.15117857583611</v>
      </c>
      <c r="Z893">
        <v>2.7771522645340099E-3</v>
      </c>
      <c r="AA893">
        <v>-0.109558188325312</v>
      </c>
      <c r="AB893">
        <v>2.87062550040799E-2</v>
      </c>
      <c r="AC893">
        <v>-0.104374922868073</v>
      </c>
      <c r="AD893">
        <v>1.5595870685504E-2</v>
      </c>
    </row>
    <row r="894" spans="1:30" ht="15" customHeight="1" x14ac:dyDescent="0.3">
      <c r="A894" t="s">
        <v>1093</v>
      </c>
      <c r="B894" t="s">
        <v>47</v>
      </c>
      <c r="C894">
        <v>38.225299999999997</v>
      </c>
      <c r="D894">
        <v>-78.118899999999996</v>
      </c>
      <c r="E894">
        <v>-2.12713602187285E-2</v>
      </c>
      <c r="F894">
        <v>1.3281048046349799E-2</v>
      </c>
      <c r="G894">
        <v>0</v>
      </c>
      <c r="H894">
        <v>0.112703172273609</v>
      </c>
      <c r="I894">
        <v>0</v>
      </c>
      <c r="J894">
        <v>0.157260186186888</v>
      </c>
      <c r="K894">
        <v>-0.16254272043745699</v>
      </c>
      <c r="L894">
        <v>1.64693129618247E-3</v>
      </c>
      <c r="S894" t="s">
        <v>1091</v>
      </c>
      <c r="T894" t="s">
        <v>47</v>
      </c>
      <c r="U894">
        <v>37.203899999999997</v>
      </c>
      <c r="V894">
        <v>-80.414400000000001</v>
      </c>
      <c r="W894">
        <v>0</v>
      </c>
      <c r="X894">
        <v>0</v>
      </c>
      <c r="Y894">
        <v>0</v>
      </c>
      <c r="Z894">
        <v>0.71053983584828195</v>
      </c>
      <c r="AA894">
        <v>-2.9255218861374499E-2</v>
      </c>
      <c r="AB894">
        <v>3.7320139966942001E-2</v>
      </c>
      <c r="AC894">
        <v>-0.183581426121216</v>
      </c>
      <c r="AD894">
        <v>4.08266153257935E-3</v>
      </c>
    </row>
    <row r="895" spans="1:30" x14ac:dyDescent="0.3">
      <c r="A895" t="s">
        <v>792</v>
      </c>
      <c r="B895" t="s">
        <v>47</v>
      </c>
      <c r="C895">
        <v>36.976900000000001</v>
      </c>
      <c r="D895">
        <v>-79.896100000000004</v>
      </c>
      <c r="E895">
        <v>0</v>
      </c>
      <c r="F895">
        <v>0.35158417175241302</v>
      </c>
      <c r="G895">
        <v>0</v>
      </c>
      <c r="H895">
        <v>0.88660721850398205</v>
      </c>
      <c r="I895">
        <v>0</v>
      </c>
      <c r="J895">
        <v>0.981438904432962</v>
      </c>
      <c r="K895">
        <v>-0.111835778171798</v>
      </c>
      <c r="L895">
        <v>3.1639320713215999E-2</v>
      </c>
      <c r="S895" t="s">
        <v>783</v>
      </c>
      <c r="T895" t="s">
        <v>47</v>
      </c>
      <c r="U895">
        <v>37.090800000000002</v>
      </c>
      <c r="V895">
        <v>-81.336399999999998</v>
      </c>
      <c r="W895">
        <v>0</v>
      </c>
      <c r="X895">
        <v>0</v>
      </c>
      <c r="Y895">
        <v>0</v>
      </c>
      <c r="Z895">
        <v>0.78673148052899899</v>
      </c>
      <c r="AA895">
        <v>0</v>
      </c>
      <c r="AB895">
        <v>0.36277319760144899</v>
      </c>
      <c r="AC895">
        <v>0</v>
      </c>
      <c r="AD895">
        <v>0.98826468823096303</v>
      </c>
    </row>
    <row r="896" spans="1:30" ht="15" customHeight="1" x14ac:dyDescent="0.3">
      <c r="A896" t="s">
        <v>793</v>
      </c>
      <c r="B896" t="s">
        <v>47</v>
      </c>
      <c r="C896">
        <v>38.181399999999996</v>
      </c>
      <c r="D896">
        <v>-79.090299999999999</v>
      </c>
      <c r="E896">
        <v>-5.5228981544770701E-3</v>
      </c>
      <c r="F896">
        <v>3.3395346164602803E-2</v>
      </c>
      <c r="G896">
        <v>-0.156267942583731</v>
      </c>
      <c r="H896">
        <v>6.1800597768407297E-3</v>
      </c>
      <c r="I896">
        <v>0</v>
      </c>
      <c r="J896">
        <v>0.48602465900650499</v>
      </c>
      <c r="K896">
        <v>-0.109364319890635</v>
      </c>
      <c r="L896">
        <v>4.9353145796706799E-2</v>
      </c>
      <c r="S896" t="s">
        <v>784</v>
      </c>
      <c r="T896" t="s">
        <v>47</v>
      </c>
      <c r="U896">
        <v>38.032800000000002</v>
      </c>
      <c r="V896">
        <v>-78.522499999999994</v>
      </c>
      <c r="W896">
        <v>0</v>
      </c>
      <c r="X896">
        <v>0.97509309331888705</v>
      </c>
      <c r="Y896">
        <v>0</v>
      </c>
      <c r="Z896">
        <v>0.49725791881314002</v>
      </c>
      <c r="AA896">
        <v>0</v>
      </c>
      <c r="AB896">
        <v>0.754716173631097</v>
      </c>
      <c r="AC896">
        <v>0</v>
      </c>
      <c r="AD896">
        <v>0.16230116937821601</v>
      </c>
    </row>
    <row r="897" spans="1:30" ht="15" customHeight="1" x14ac:dyDescent="0.3">
      <c r="A897" t="s">
        <v>1094</v>
      </c>
      <c r="B897" t="s">
        <v>47</v>
      </c>
      <c r="C897">
        <v>37.301699999999997</v>
      </c>
      <c r="D897">
        <v>-76.703900000000004</v>
      </c>
      <c r="E897">
        <v>0</v>
      </c>
      <c r="F897">
        <v>0.71754555536111497</v>
      </c>
      <c r="G897">
        <v>0</v>
      </c>
      <c r="H897">
        <v>0.82780200009737304</v>
      </c>
      <c r="I897">
        <v>0</v>
      </c>
      <c r="J897">
        <v>0.735360928103584</v>
      </c>
      <c r="K897">
        <v>-0.28393804763668101</v>
      </c>
      <c r="L897" s="32" t="s">
        <v>1521</v>
      </c>
      <c r="S897" t="s">
        <v>785</v>
      </c>
      <c r="T897" t="s">
        <v>47</v>
      </c>
      <c r="U897">
        <v>38.454700000000003</v>
      </c>
      <c r="V897">
        <v>-78.935299999999998</v>
      </c>
      <c r="W897">
        <v>0</v>
      </c>
      <c r="X897">
        <v>0.70038006849004397</v>
      </c>
      <c r="Y897">
        <v>0</v>
      </c>
      <c r="Z897">
        <v>0.63462257539536604</v>
      </c>
      <c r="AA897">
        <v>0</v>
      </c>
      <c r="AB897">
        <v>0.69419814713836903</v>
      </c>
      <c r="AC897">
        <v>0</v>
      </c>
      <c r="AD897">
        <v>0.41334984873132602</v>
      </c>
    </row>
    <row r="898" spans="1:30" ht="15" customHeight="1" x14ac:dyDescent="0.3">
      <c r="A898" t="s">
        <v>794</v>
      </c>
      <c r="B898" t="s">
        <v>47</v>
      </c>
      <c r="C898">
        <v>38.903100000000002</v>
      </c>
      <c r="D898">
        <v>-78.479200000000006</v>
      </c>
      <c r="E898">
        <v>-2.3532025175860699E-2</v>
      </c>
      <c r="F898">
        <v>5.1295853585362899E-2</v>
      </c>
      <c r="G898">
        <v>-0.17246945575712599</v>
      </c>
      <c r="H898">
        <v>2.14474289731338E-2</v>
      </c>
      <c r="I898">
        <v>0</v>
      </c>
      <c r="J898">
        <v>0.65293493843017902</v>
      </c>
      <c r="K898">
        <v>0</v>
      </c>
      <c r="L898">
        <v>0.223064735009844</v>
      </c>
      <c r="S898" t="s">
        <v>786</v>
      </c>
      <c r="T898" t="s">
        <v>47</v>
      </c>
      <c r="U898">
        <v>36.562800000000003</v>
      </c>
      <c r="V898">
        <v>-79.363299999999995</v>
      </c>
      <c r="W898">
        <v>0</v>
      </c>
      <c r="X898">
        <v>0.17670027465148699</v>
      </c>
      <c r="Y898">
        <v>0</v>
      </c>
      <c r="Z898">
        <v>0.83255943622711504</v>
      </c>
      <c r="AA898">
        <v>0</v>
      </c>
      <c r="AB898">
        <v>0.71200642854568297</v>
      </c>
      <c r="AC898">
        <v>-0.14508656356105801</v>
      </c>
      <c r="AD898">
        <v>1.30899662509799E-2</v>
      </c>
    </row>
    <row r="899" spans="1:30" ht="15" customHeight="1" x14ac:dyDescent="0.3">
      <c r="A899" t="s">
        <v>795</v>
      </c>
      <c r="B899" t="s">
        <v>48</v>
      </c>
      <c r="C899">
        <v>46.965800000000002</v>
      </c>
      <c r="D899">
        <v>-123.8292</v>
      </c>
      <c r="E899">
        <v>0</v>
      </c>
      <c r="F899">
        <v>0.52620063377661597</v>
      </c>
      <c r="G899">
        <v>-0.113741109530583</v>
      </c>
      <c r="H899">
        <v>5.2312745987956202E-4</v>
      </c>
      <c r="I899">
        <v>0</v>
      </c>
      <c r="J899">
        <v>0</v>
      </c>
      <c r="K899">
        <v>-0.21391180654338501</v>
      </c>
      <c r="L899">
        <v>1.28982589530172E-4</v>
      </c>
      <c r="S899" t="s">
        <v>787</v>
      </c>
      <c r="T899" t="s">
        <v>47</v>
      </c>
      <c r="U899">
        <v>37.3264</v>
      </c>
      <c r="V899">
        <v>-78.386399999999995</v>
      </c>
      <c r="W899">
        <v>0</v>
      </c>
      <c r="X899">
        <v>0.158408621040701</v>
      </c>
      <c r="Y899">
        <v>0</v>
      </c>
      <c r="Z899">
        <v>0.17619646432580199</v>
      </c>
      <c r="AA899">
        <v>0</v>
      </c>
      <c r="AB899">
        <v>0.244280154826996</v>
      </c>
      <c r="AC899">
        <v>-0.206405035172159</v>
      </c>
      <c r="AD899" s="7">
        <v>7.6947815643347703E-6</v>
      </c>
    </row>
    <row r="900" spans="1:30" ht="15" customHeight="1" x14ac:dyDescent="0.3">
      <c r="A900" t="s">
        <v>796</v>
      </c>
      <c r="B900" t="s">
        <v>48</v>
      </c>
      <c r="C900">
        <v>48.994700000000002</v>
      </c>
      <c r="D900">
        <v>-122.7619</v>
      </c>
      <c r="E900">
        <v>0</v>
      </c>
      <c r="F900">
        <v>0</v>
      </c>
      <c r="G900">
        <v>0</v>
      </c>
      <c r="H900">
        <v>0.25423963214991102</v>
      </c>
      <c r="I900">
        <v>-4.6588004892665997E-3</v>
      </c>
      <c r="J900">
        <v>5.1518524809439303E-2</v>
      </c>
      <c r="K900">
        <v>-0.20427300671816201</v>
      </c>
      <c r="L900" s="32" t="s">
        <v>1522</v>
      </c>
      <c r="S900" t="s">
        <v>788</v>
      </c>
      <c r="T900" t="s">
        <v>47</v>
      </c>
      <c r="U900">
        <v>37.299199999999999</v>
      </c>
      <c r="V900">
        <v>-77.277500000000003</v>
      </c>
      <c r="W900">
        <v>0</v>
      </c>
      <c r="X900">
        <v>0.91577926520749198</v>
      </c>
      <c r="Y900">
        <v>0</v>
      </c>
      <c r="Z900">
        <v>0.98377170103362999</v>
      </c>
      <c r="AA900">
        <v>4.3810934221893199E-3</v>
      </c>
      <c r="AB900">
        <v>8.0640766167025105E-2</v>
      </c>
      <c r="AC900">
        <v>-0.20544859928421599</v>
      </c>
      <c r="AD900">
        <v>3.61074185116529E-4</v>
      </c>
    </row>
    <row r="901" spans="1:30" ht="15" customHeight="1" x14ac:dyDescent="0.3">
      <c r="A901" t="s">
        <v>797</v>
      </c>
      <c r="B901" t="s">
        <v>48</v>
      </c>
      <c r="C901">
        <v>47.169400000000003</v>
      </c>
      <c r="D901">
        <v>-122.00360000000001</v>
      </c>
      <c r="E901">
        <v>0</v>
      </c>
      <c r="F901">
        <v>0.61858589687239096</v>
      </c>
      <c r="G901">
        <v>0.13365384615384601</v>
      </c>
      <c r="H901">
        <v>4.3939765735016401E-2</v>
      </c>
      <c r="I901">
        <v>-4.0979853479853499E-3</v>
      </c>
      <c r="J901">
        <v>6.0948742269875199E-2</v>
      </c>
      <c r="K901">
        <v>-0.15144230769230799</v>
      </c>
      <c r="L901">
        <v>2.74307283763781E-2</v>
      </c>
      <c r="S901" t="s">
        <v>789</v>
      </c>
      <c r="T901" t="s">
        <v>47</v>
      </c>
      <c r="U901">
        <v>37.999400000000001</v>
      </c>
      <c r="V901">
        <v>-79.8322</v>
      </c>
      <c r="W901">
        <v>0</v>
      </c>
      <c r="X901">
        <v>0.87583115916648901</v>
      </c>
      <c r="Y901">
        <v>0</v>
      </c>
      <c r="Z901">
        <v>0.85739564232588295</v>
      </c>
      <c r="AA901">
        <v>0</v>
      </c>
      <c r="AB901">
        <v>0.52386031517043896</v>
      </c>
      <c r="AC901">
        <v>0</v>
      </c>
      <c r="AD901">
        <v>0.369736946518681</v>
      </c>
    </row>
    <row r="902" spans="1:30" ht="15" customHeight="1" x14ac:dyDescent="0.3">
      <c r="A902" t="s">
        <v>798</v>
      </c>
      <c r="B902" t="s">
        <v>48</v>
      </c>
      <c r="C902">
        <v>47.414400000000001</v>
      </c>
      <c r="D902">
        <v>-121.7561</v>
      </c>
      <c r="E902">
        <v>0</v>
      </c>
      <c r="F902">
        <v>0.219828918794646</v>
      </c>
      <c r="G902">
        <v>-0.10740943267259</v>
      </c>
      <c r="H902">
        <v>3.5292863698354299E-2</v>
      </c>
      <c r="I902">
        <v>0</v>
      </c>
      <c r="J902">
        <v>0.59439638705434406</v>
      </c>
      <c r="K902">
        <v>-0.17956254272043701</v>
      </c>
      <c r="L902">
        <v>1.2117189570491401E-3</v>
      </c>
      <c r="S902" t="s">
        <v>790</v>
      </c>
      <c r="T902" t="s">
        <v>47</v>
      </c>
      <c r="U902">
        <v>37.776699999999998</v>
      </c>
      <c r="V902">
        <v>-79.438599999999994</v>
      </c>
      <c r="W902">
        <v>0</v>
      </c>
      <c r="X902">
        <v>0.58913515025815399</v>
      </c>
      <c r="Y902">
        <v>0</v>
      </c>
      <c r="Z902">
        <v>0.42120267503570702</v>
      </c>
      <c r="AA902">
        <v>0</v>
      </c>
      <c r="AB902">
        <v>0.73894269361918796</v>
      </c>
      <c r="AC902">
        <v>0</v>
      </c>
      <c r="AD902">
        <v>0.89268765706431596</v>
      </c>
    </row>
    <row r="903" spans="1:30" ht="15" customHeight="1" x14ac:dyDescent="0.3">
      <c r="A903" t="s">
        <v>799</v>
      </c>
      <c r="B903" t="s">
        <v>48</v>
      </c>
      <c r="C903">
        <v>46.72</v>
      </c>
      <c r="D903">
        <v>-122.9528</v>
      </c>
      <c r="E903">
        <v>0</v>
      </c>
      <c r="F903">
        <v>0.169665447449416</v>
      </c>
      <c r="G903">
        <v>0</v>
      </c>
      <c r="H903">
        <v>0.71763937521545795</v>
      </c>
      <c r="I903">
        <v>0</v>
      </c>
      <c r="J903">
        <v>0.947393754784284</v>
      </c>
      <c r="K903">
        <v>-8.87819326175492E-2</v>
      </c>
      <c r="L903">
        <v>9.2348495091805094E-2</v>
      </c>
      <c r="S903" t="s">
        <v>791</v>
      </c>
      <c r="T903" t="s">
        <v>47</v>
      </c>
      <c r="U903">
        <v>39.142200000000003</v>
      </c>
      <c r="V903">
        <v>-77.709400000000002</v>
      </c>
      <c r="W903">
        <v>0</v>
      </c>
      <c r="X903">
        <v>0.88485288883712498</v>
      </c>
      <c r="Y903">
        <v>-0.120325805257313</v>
      </c>
      <c r="Z903">
        <v>7.2444978156719797E-2</v>
      </c>
      <c r="AA903">
        <v>0</v>
      </c>
      <c r="AB903">
        <v>0.926830995307521</v>
      </c>
      <c r="AC903">
        <v>0</v>
      </c>
      <c r="AD903">
        <v>0.72690031896201102</v>
      </c>
    </row>
    <row r="904" spans="1:30" ht="15" customHeight="1" x14ac:dyDescent="0.3">
      <c r="A904" t="s">
        <v>800</v>
      </c>
      <c r="B904" t="s">
        <v>48</v>
      </c>
      <c r="C904">
        <v>48.967199999999998</v>
      </c>
      <c r="D904">
        <v>-122.3292</v>
      </c>
      <c r="E904">
        <v>0</v>
      </c>
      <c r="F904">
        <v>0.20623863600867501</v>
      </c>
      <c r="G904">
        <v>0.11218045112781901</v>
      </c>
      <c r="H904">
        <v>1.6676856016157201E-2</v>
      </c>
      <c r="I904">
        <v>-5.9193438140806203E-3</v>
      </c>
      <c r="J904">
        <v>5.3603611826608097E-2</v>
      </c>
      <c r="K904">
        <v>-0.233492822966506</v>
      </c>
      <c r="L904" s="32" t="s">
        <v>1523</v>
      </c>
      <c r="S904" t="s">
        <v>1092</v>
      </c>
      <c r="T904" t="s">
        <v>47</v>
      </c>
      <c r="U904">
        <v>36.758600000000001</v>
      </c>
      <c r="V904">
        <v>-83.010599999999997</v>
      </c>
      <c r="W904">
        <v>-7.0582190359371796E-3</v>
      </c>
      <c r="X904">
        <v>2.6955267984316099E-2</v>
      </c>
      <c r="Y904">
        <v>0</v>
      </c>
      <c r="Z904">
        <v>0.428081285766927</v>
      </c>
      <c r="AA904">
        <v>-3.11898426910968E-2</v>
      </c>
      <c r="AB904">
        <v>3.7762682564903803E-2</v>
      </c>
      <c r="AC904">
        <v>0</v>
      </c>
      <c r="AD904">
        <v>0.213534967385241</v>
      </c>
    </row>
    <row r="905" spans="1:30" ht="15" customHeight="1" x14ac:dyDescent="0.3">
      <c r="A905" t="s">
        <v>801</v>
      </c>
      <c r="B905" t="s">
        <v>48</v>
      </c>
      <c r="C905">
        <v>47.188899999999997</v>
      </c>
      <c r="D905">
        <v>-120.9131</v>
      </c>
      <c r="E905">
        <v>0</v>
      </c>
      <c r="F905">
        <v>0.35729440023079401</v>
      </c>
      <c r="G905">
        <v>0</v>
      </c>
      <c r="H905">
        <v>0.50576287675842502</v>
      </c>
      <c r="I905">
        <v>-8.2140039785978905E-2</v>
      </c>
      <c r="J905">
        <v>2.3043370050848402E-3</v>
      </c>
      <c r="K905">
        <v>-0.12989607627932501</v>
      </c>
      <c r="L905">
        <v>1.60305678853764E-2</v>
      </c>
      <c r="S905" t="s">
        <v>1093</v>
      </c>
      <c r="T905" t="s">
        <v>47</v>
      </c>
      <c r="U905">
        <v>38.232199999999999</v>
      </c>
      <c r="V905">
        <v>-78.1203</v>
      </c>
      <c r="W905">
        <v>-2.2059730963840601E-2</v>
      </c>
      <c r="X905">
        <v>1.7747934284842299E-2</v>
      </c>
      <c r="Y905">
        <v>-0.116808589411329</v>
      </c>
      <c r="Z905">
        <v>7.2923905323046406E-2</v>
      </c>
      <c r="AA905">
        <v>0</v>
      </c>
      <c r="AB905">
        <v>0.24354912237603801</v>
      </c>
      <c r="AC905">
        <v>-0.149173145748488</v>
      </c>
      <c r="AD905">
        <v>6.14160780733979E-3</v>
      </c>
    </row>
    <row r="906" spans="1:30" ht="15" customHeight="1" x14ac:dyDescent="0.3">
      <c r="A906" t="s">
        <v>802</v>
      </c>
      <c r="B906" t="s">
        <v>48</v>
      </c>
      <c r="C906">
        <v>48.555799999999998</v>
      </c>
      <c r="D906">
        <v>-119.7492</v>
      </c>
      <c r="E906">
        <v>0</v>
      </c>
      <c r="F906">
        <v>0.31588860037141903</v>
      </c>
      <c r="G906">
        <v>0.115118744770156</v>
      </c>
      <c r="H906">
        <v>9.4640284888128104E-2</v>
      </c>
      <c r="I906">
        <v>-0.17830971432028001</v>
      </c>
      <c r="J906">
        <v>4.4841303599741402E-4</v>
      </c>
      <c r="K906">
        <v>-0.30650365795054002</v>
      </c>
      <c r="L906">
        <v>2.33783931949459E-4</v>
      </c>
      <c r="S906" t="s">
        <v>792</v>
      </c>
      <c r="T906" t="s">
        <v>47</v>
      </c>
      <c r="U906">
        <v>36.976900000000001</v>
      </c>
      <c r="V906">
        <v>-79.896100000000004</v>
      </c>
      <c r="W906">
        <v>0</v>
      </c>
      <c r="X906">
        <v>0.43824354121185599</v>
      </c>
      <c r="Y906">
        <v>0</v>
      </c>
      <c r="Z906">
        <v>0.73604385575509501</v>
      </c>
      <c r="AA906">
        <v>0</v>
      </c>
      <c r="AB906">
        <v>0.74303675395387303</v>
      </c>
      <c r="AC906">
        <v>-0.10390721280981199</v>
      </c>
      <c r="AD906">
        <v>6.0361161452291701E-2</v>
      </c>
    </row>
    <row r="907" spans="1:30" ht="15" customHeight="1" x14ac:dyDescent="0.3">
      <c r="A907" t="s">
        <v>803</v>
      </c>
      <c r="B907" t="s">
        <v>48</v>
      </c>
      <c r="C907">
        <v>47.663600000000002</v>
      </c>
      <c r="D907">
        <v>-118.1614</v>
      </c>
      <c r="E907">
        <v>0</v>
      </c>
      <c r="F907">
        <v>0.70761662298215</v>
      </c>
      <c r="G907">
        <v>0</v>
      </c>
      <c r="H907">
        <v>0.87985600080224502</v>
      </c>
      <c r="I907">
        <v>0</v>
      </c>
      <c r="J907">
        <v>0.16157405148404499</v>
      </c>
      <c r="K907">
        <v>0</v>
      </c>
      <c r="L907">
        <v>0.75463798102304402</v>
      </c>
      <c r="S907" t="s">
        <v>793</v>
      </c>
      <c r="T907" t="s">
        <v>47</v>
      </c>
      <c r="U907">
        <v>38.169199999999996</v>
      </c>
      <c r="V907">
        <v>-79.084400000000002</v>
      </c>
      <c r="W907">
        <v>-5.7694680982352401E-3</v>
      </c>
      <c r="X907">
        <v>4.0281894105004198E-2</v>
      </c>
      <c r="Y907">
        <v>-0.17835986671603199</v>
      </c>
      <c r="Z907">
        <v>3.7942656766087098E-3</v>
      </c>
      <c r="AA907">
        <v>0</v>
      </c>
      <c r="AB907">
        <v>0.58761726629556998</v>
      </c>
      <c r="AC907">
        <v>0</v>
      </c>
      <c r="AD907">
        <v>0.13742585986474601</v>
      </c>
    </row>
    <row r="908" spans="1:30" ht="15" customHeight="1" x14ac:dyDescent="0.3">
      <c r="A908" t="s">
        <v>804</v>
      </c>
      <c r="B908" t="s">
        <v>48</v>
      </c>
      <c r="C908">
        <v>46.315300000000001</v>
      </c>
      <c r="D908">
        <v>-118.0022</v>
      </c>
      <c r="E908">
        <v>0</v>
      </c>
      <c r="F908">
        <v>0.50081666806646197</v>
      </c>
      <c r="G908">
        <v>0</v>
      </c>
      <c r="H908">
        <v>0.76320243700842905</v>
      </c>
      <c r="I908">
        <v>-5.4826559299139897E-2</v>
      </c>
      <c r="J908">
        <v>2.20982966048381E-3</v>
      </c>
      <c r="K908">
        <v>0</v>
      </c>
      <c r="L908">
        <v>0.40064964011281501</v>
      </c>
      <c r="S908" t="s">
        <v>1094</v>
      </c>
      <c r="T908" t="s">
        <v>47</v>
      </c>
      <c r="U908">
        <v>37.301699999999997</v>
      </c>
      <c r="V908">
        <v>-76.703900000000004</v>
      </c>
      <c r="W908">
        <v>0</v>
      </c>
      <c r="X908">
        <v>0.91983712318563904</v>
      </c>
      <c r="Y908">
        <v>0</v>
      </c>
      <c r="Z908">
        <v>0.88805907888990698</v>
      </c>
      <c r="AA908">
        <v>0</v>
      </c>
      <c r="AB908">
        <v>0.58912986467269701</v>
      </c>
      <c r="AC908">
        <v>-0.26820050739217499</v>
      </c>
      <c r="AD908" s="7">
        <v>4.5806825172895903E-5</v>
      </c>
    </row>
    <row r="909" spans="1:30" ht="15" customHeight="1" x14ac:dyDescent="0.3">
      <c r="A909" t="s">
        <v>805</v>
      </c>
      <c r="B909" t="s">
        <v>48</v>
      </c>
      <c r="C909">
        <v>46.969200000000001</v>
      </c>
      <c r="D909">
        <v>-120.54</v>
      </c>
      <c r="E909">
        <v>2.5212142419735802E-2</v>
      </c>
      <c r="F909">
        <v>8.1521057244829095E-2</v>
      </c>
      <c r="G909">
        <v>0.11897471787245301</v>
      </c>
      <c r="H909">
        <v>2.7114990523704401E-2</v>
      </c>
      <c r="I909">
        <v>-4.6382643688215798E-2</v>
      </c>
      <c r="J909">
        <v>8.5265593117897498E-2</v>
      </c>
      <c r="K909">
        <v>0</v>
      </c>
      <c r="L909">
        <v>0.27246137985916202</v>
      </c>
      <c r="S909" t="s">
        <v>794</v>
      </c>
      <c r="T909" t="s">
        <v>47</v>
      </c>
      <c r="U909">
        <v>38.896900000000002</v>
      </c>
      <c r="V909">
        <v>-78.467799999999997</v>
      </c>
      <c r="W909">
        <v>-2.3540663951622898E-2</v>
      </c>
      <c r="X909">
        <v>5.7710885125301398E-2</v>
      </c>
      <c r="Y909">
        <v>-0.18434530420831899</v>
      </c>
      <c r="Z909">
        <v>1.6496350142300501E-2</v>
      </c>
      <c r="AA909">
        <v>0</v>
      </c>
      <c r="AB909">
        <v>0.76111886098646997</v>
      </c>
      <c r="AC909">
        <v>0</v>
      </c>
      <c r="AD909">
        <v>0.350668578604374</v>
      </c>
    </row>
    <row r="910" spans="1:30" ht="15" customHeight="1" x14ac:dyDescent="0.3">
      <c r="A910" t="s">
        <v>806</v>
      </c>
      <c r="B910" t="s">
        <v>48</v>
      </c>
      <c r="C910">
        <v>47.975299999999997</v>
      </c>
      <c r="D910">
        <v>-122.19499999999999</v>
      </c>
      <c r="E910">
        <v>1.9138755980861199E-3</v>
      </c>
      <c r="F910">
        <v>2.2083542186526198E-2</v>
      </c>
      <c r="G910">
        <v>0.21279562542720401</v>
      </c>
      <c r="H910" s="32" t="s">
        <v>1524</v>
      </c>
      <c r="I910">
        <v>0</v>
      </c>
      <c r="J910">
        <v>0.26387083874391098</v>
      </c>
      <c r="K910">
        <v>-0.108284347231716</v>
      </c>
      <c r="L910">
        <v>1.91921693664137E-2</v>
      </c>
      <c r="S910" t="s">
        <v>795</v>
      </c>
      <c r="T910" t="s">
        <v>48</v>
      </c>
      <c r="U910">
        <v>46.965800000000002</v>
      </c>
      <c r="V910">
        <v>-123.8292</v>
      </c>
      <c r="W910">
        <v>0</v>
      </c>
      <c r="X910">
        <v>0.62742778967546498</v>
      </c>
      <c r="Y910">
        <v>-9.4748858447488898E-2</v>
      </c>
      <c r="Z910">
        <v>3.3862539937979802E-3</v>
      </c>
      <c r="AA910">
        <v>0</v>
      </c>
      <c r="AB910">
        <v>0</v>
      </c>
      <c r="AC910">
        <v>-0.230593607305936</v>
      </c>
      <c r="AD910" s="7">
        <v>8.1525799580337301E-5</v>
      </c>
    </row>
    <row r="911" spans="1:30" ht="15" customHeight="1" x14ac:dyDescent="0.3">
      <c r="A911" t="s">
        <v>807</v>
      </c>
      <c r="B911" t="s">
        <v>48</v>
      </c>
      <c r="C911">
        <v>47.955800000000004</v>
      </c>
      <c r="D911">
        <v>-124.3539</v>
      </c>
      <c r="E911">
        <v>0</v>
      </c>
      <c r="F911">
        <v>0.19668361869124901</v>
      </c>
      <c r="G911">
        <v>0.11860560492139401</v>
      </c>
      <c r="H911">
        <v>7.2788629066048204E-3</v>
      </c>
      <c r="I911">
        <v>0</v>
      </c>
      <c r="J911">
        <v>0</v>
      </c>
      <c r="K911">
        <v>-6.7751196172248701E-2</v>
      </c>
      <c r="L911">
        <v>8.3927441848151305E-2</v>
      </c>
      <c r="S911" t="s">
        <v>796</v>
      </c>
      <c r="T911" t="s">
        <v>48</v>
      </c>
      <c r="U911">
        <v>48.977499999999999</v>
      </c>
      <c r="V911">
        <v>-122.7928</v>
      </c>
      <c r="W911">
        <v>0</v>
      </c>
      <c r="X911">
        <v>0</v>
      </c>
      <c r="Y911">
        <v>0</v>
      </c>
      <c r="Z911">
        <v>0.13258810518542299</v>
      </c>
      <c r="AA911">
        <v>-4.7646613528075903E-3</v>
      </c>
      <c r="AB911">
        <v>5.2928641578608999E-2</v>
      </c>
      <c r="AC911">
        <v>-0.19905597363850899</v>
      </c>
      <c r="AD911">
        <v>1.4716492684840399E-4</v>
      </c>
    </row>
    <row r="912" spans="1:30" ht="15" customHeight="1" x14ac:dyDescent="0.3">
      <c r="A912" t="s">
        <v>808</v>
      </c>
      <c r="B912" t="s">
        <v>48</v>
      </c>
      <c r="C912">
        <v>46.211100000000002</v>
      </c>
      <c r="D912">
        <v>-119.1011</v>
      </c>
      <c r="E912">
        <v>6.7409432672590697E-2</v>
      </c>
      <c r="F912">
        <v>1.7813080620006101E-2</v>
      </c>
      <c r="G912">
        <v>0.15047163362952901</v>
      </c>
      <c r="H912">
        <v>6.9736444187056695E-4</v>
      </c>
      <c r="I912">
        <v>-4.2296650717703103E-2</v>
      </c>
      <c r="J912">
        <v>3.39324337305767E-3</v>
      </c>
      <c r="K912">
        <v>-0.157484620642516</v>
      </c>
      <c r="L912">
        <v>6.5973641703642102E-3</v>
      </c>
      <c r="S912" t="s">
        <v>797</v>
      </c>
      <c r="T912" t="s">
        <v>48</v>
      </c>
      <c r="U912">
        <v>47.169400000000003</v>
      </c>
      <c r="V912">
        <v>-122.00360000000001</v>
      </c>
      <c r="W912">
        <v>0</v>
      </c>
      <c r="X912">
        <v>0.61858589687239096</v>
      </c>
      <c r="Y912">
        <v>0.13365384615384601</v>
      </c>
      <c r="Z912">
        <v>4.3939765735016401E-2</v>
      </c>
      <c r="AA912">
        <v>-4.0979853479853499E-3</v>
      </c>
      <c r="AB912">
        <v>6.0948742269875303E-2</v>
      </c>
      <c r="AC912">
        <v>-0.15144230769230799</v>
      </c>
      <c r="AD912">
        <v>2.74307283763781E-2</v>
      </c>
    </row>
    <row r="913" spans="1:30" ht="15" customHeight="1" x14ac:dyDescent="0.3">
      <c r="A913" t="s">
        <v>809</v>
      </c>
      <c r="B913" t="s">
        <v>48</v>
      </c>
      <c r="C913">
        <v>46.1372</v>
      </c>
      <c r="D913">
        <v>-122.9781</v>
      </c>
      <c r="E913">
        <v>1.31861039018762E-2</v>
      </c>
      <c r="F913">
        <v>1.08169834152703E-2</v>
      </c>
      <c r="G913">
        <v>0.19027497299355001</v>
      </c>
      <c r="H913">
        <v>1.09872317448922E-4</v>
      </c>
      <c r="I913">
        <v>0</v>
      </c>
      <c r="J913">
        <v>0</v>
      </c>
      <c r="K913">
        <v>-0.14785388110205699</v>
      </c>
      <c r="L913">
        <v>6.4280823425077E-3</v>
      </c>
      <c r="S913" t="s">
        <v>798</v>
      </c>
      <c r="T913" t="s">
        <v>48</v>
      </c>
      <c r="U913">
        <v>47.414400000000001</v>
      </c>
      <c r="V913">
        <v>-121.7561</v>
      </c>
      <c r="W913">
        <v>0</v>
      </c>
      <c r="X913">
        <v>0.85097881198136105</v>
      </c>
      <c r="Y913">
        <v>-0.127514500802173</v>
      </c>
      <c r="Z913">
        <v>1.96166989456419E-2</v>
      </c>
      <c r="AA913">
        <v>0</v>
      </c>
      <c r="AB913">
        <v>0.66783511174052601</v>
      </c>
      <c r="AC913">
        <v>-0.174966061952364</v>
      </c>
      <c r="AD913">
        <v>3.4345711614039601E-3</v>
      </c>
    </row>
    <row r="914" spans="1:30" ht="15" customHeight="1" x14ac:dyDescent="0.3">
      <c r="A914" t="s">
        <v>1095</v>
      </c>
      <c r="B914" t="s">
        <v>48</v>
      </c>
      <c r="C914">
        <v>47.135599999999997</v>
      </c>
      <c r="D914">
        <v>-122.2561</v>
      </c>
      <c r="E914">
        <v>0</v>
      </c>
      <c r="F914">
        <v>0.54110927974952305</v>
      </c>
      <c r="G914">
        <v>0</v>
      </c>
      <c r="H914">
        <v>0.51851548344138598</v>
      </c>
      <c r="I914">
        <v>0</v>
      </c>
      <c r="J914">
        <v>0.31663247599377298</v>
      </c>
      <c r="K914">
        <v>-0.20173615857826399</v>
      </c>
      <c r="L914">
        <v>1.22166881287978E-4</v>
      </c>
      <c r="S914" t="s">
        <v>799</v>
      </c>
      <c r="T914" t="s">
        <v>48</v>
      </c>
      <c r="U914">
        <v>46.72</v>
      </c>
      <c r="V914">
        <v>-122.9528</v>
      </c>
      <c r="W914">
        <v>0</v>
      </c>
      <c r="X914">
        <v>0.63742329613949</v>
      </c>
      <c r="Y914">
        <v>0</v>
      </c>
      <c r="Z914">
        <v>0.69269722905522302</v>
      </c>
      <c r="AA914">
        <v>0</v>
      </c>
      <c r="AB914">
        <v>0.97332372333033701</v>
      </c>
      <c r="AC914">
        <v>0</v>
      </c>
      <c r="AD914">
        <v>0.100520051476571</v>
      </c>
    </row>
    <row r="915" spans="1:30" ht="15" customHeight="1" x14ac:dyDescent="0.3">
      <c r="A915" t="s">
        <v>810</v>
      </c>
      <c r="B915" t="s">
        <v>48</v>
      </c>
      <c r="C915">
        <v>48.8994</v>
      </c>
      <c r="D915">
        <v>-117.8289</v>
      </c>
      <c r="E915">
        <v>-6.4758336033357899E-2</v>
      </c>
      <c r="F915">
        <v>8.91587440752197E-3</v>
      </c>
      <c r="G915">
        <v>-0.104992537551352</v>
      </c>
      <c r="H915">
        <v>7.2674449047133799E-2</v>
      </c>
      <c r="I915">
        <v>-7.9103809222296401E-2</v>
      </c>
      <c r="J915">
        <v>3.13483253884674E-3</v>
      </c>
      <c r="K915">
        <v>-0.10252766814976499</v>
      </c>
      <c r="L915">
        <v>4.5451325501730901E-2</v>
      </c>
      <c r="S915" t="s">
        <v>800</v>
      </c>
      <c r="T915" t="s">
        <v>48</v>
      </c>
      <c r="U915">
        <v>48.967199999999998</v>
      </c>
      <c r="V915">
        <v>-122.3292</v>
      </c>
      <c r="W915">
        <v>0</v>
      </c>
      <c r="X915">
        <v>0.219620624381138</v>
      </c>
      <c r="Y915">
        <v>9.0522028878193203E-2</v>
      </c>
      <c r="Z915">
        <v>6.7669588724600604E-2</v>
      </c>
      <c r="AA915">
        <v>-6.2631124274960103E-3</v>
      </c>
      <c r="AB915">
        <v>5.9539494749960099E-2</v>
      </c>
      <c r="AC915">
        <v>-0.258947303467852</v>
      </c>
      <c r="AD915" s="7">
        <v>4.26589996018008E-6</v>
      </c>
    </row>
    <row r="916" spans="1:30" ht="15" customHeight="1" x14ac:dyDescent="0.3">
      <c r="A916" t="s">
        <v>811</v>
      </c>
      <c r="B916" t="s">
        <v>48</v>
      </c>
      <c r="C916">
        <v>47.333100000000002</v>
      </c>
      <c r="D916">
        <v>-118.6961</v>
      </c>
      <c r="E916">
        <v>0</v>
      </c>
      <c r="F916">
        <v>0.26885491740190398</v>
      </c>
      <c r="G916">
        <v>0</v>
      </c>
      <c r="H916">
        <v>0.31872932152653899</v>
      </c>
      <c r="I916">
        <v>-8.1777170198222601E-2</v>
      </c>
      <c r="J916">
        <v>4.9877831581227397E-3</v>
      </c>
      <c r="K916">
        <v>-0.129911141490089</v>
      </c>
      <c r="L916">
        <v>2.8173228540840999E-2</v>
      </c>
      <c r="S916" t="s">
        <v>801</v>
      </c>
      <c r="T916" t="s">
        <v>48</v>
      </c>
      <c r="U916">
        <v>47.188899999999997</v>
      </c>
      <c r="V916">
        <v>-120.9131</v>
      </c>
      <c r="W916">
        <v>-1.36558702111219E-2</v>
      </c>
      <c r="X916">
        <v>4.94632159749432E-2</v>
      </c>
      <c r="Y916">
        <v>-9.1499547507573095E-2</v>
      </c>
      <c r="Z916">
        <v>7.9968712410859399E-2</v>
      </c>
      <c r="AA916">
        <v>-8.1274045117007601E-2</v>
      </c>
      <c r="AB916">
        <v>5.7048461967901297E-3</v>
      </c>
      <c r="AC916">
        <v>-0.14934626208196</v>
      </c>
      <c r="AD916">
        <v>8.7174571145378996E-3</v>
      </c>
    </row>
    <row r="917" spans="1:30" ht="15" customHeight="1" x14ac:dyDescent="0.3">
      <c r="A917" t="s">
        <v>812</v>
      </c>
      <c r="B917" t="s">
        <v>48</v>
      </c>
      <c r="C917">
        <v>48.611699999999999</v>
      </c>
      <c r="D917">
        <v>-122.8064</v>
      </c>
      <c r="E917">
        <v>0</v>
      </c>
      <c r="F917">
        <v>0</v>
      </c>
      <c r="G917">
        <v>0.21605527350459999</v>
      </c>
      <c r="H917">
        <v>8.0522691980168797E-4</v>
      </c>
      <c r="I917">
        <v>0</v>
      </c>
      <c r="J917">
        <v>0.205665741031481</v>
      </c>
      <c r="K917">
        <v>-0.16047639042638501</v>
      </c>
      <c r="L917">
        <v>3.04418538710035E-2</v>
      </c>
      <c r="S917" t="s">
        <v>802</v>
      </c>
      <c r="T917" t="s">
        <v>48</v>
      </c>
      <c r="U917">
        <v>48.555799999999998</v>
      </c>
      <c r="V917">
        <v>-119.7492</v>
      </c>
      <c r="W917">
        <v>0</v>
      </c>
      <c r="X917">
        <v>0.31588860037141903</v>
      </c>
      <c r="Y917">
        <v>0.115118744770156</v>
      </c>
      <c r="Z917">
        <v>9.4640284888128201E-2</v>
      </c>
      <c r="AA917">
        <v>-0.17830971432028001</v>
      </c>
      <c r="AB917">
        <v>4.4841303599741701E-4</v>
      </c>
      <c r="AC917">
        <v>-0.30650365795054002</v>
      </c>
      <c r="AD917">
        <v>2.33783931949459E-4</v>
      </c>
    </row>
    <row r="918" spans="1:30" ht="15" customHeight="1" x14ac:dyDescent="0.3">
      <c r="A918" t="s">
        <v>813</v>
      </c>
      <c r="B918" t="s">
        <v>48</v>
      </c>
      <c r="C918">
        <v>46.467199999999998</v>
      </c>
      <c r="D918">
        <v>-117.5883</v>
      </c>
      <c r="E918">
        <v>0</v>
      </c>
      <c r="F918">
        <v>0.15735521324895699</v>
      </c>
      <c r="G918">
        <v>-9.7048041674707597E-2</v>
      </c>
      <c r="H918">
        <v>7.8194504734089301E-2</v>
      </c>
      <c r="I918">
        <v>-5.4071001350569803E-2</v>
      </c>
      <c r="J918">
        <v>4.7138268915822802E-3</v>
      </c>
      <c r="K918">
        <v>0</v>
      </c>
      <c r="L918">
        <v>0.133299987839959</v>
      </c>
      <c r="S918" t="s">
        <v>803</v>
      </c>
      <c r="T918" t="s">
        <v>48</v>
      </c>
      <c r="U918">
        <v>47.657499999999999</v>
      </c>
      <c r="V918">
        <v>-118.1614</v>
      </c>
      <c r="W918">
        <v>0</v>
      </c>
      <c r="X918">
        <v>0.53167008269711302</v>
      </c>
      <c r="Y918">
        <v>0</v>
      </c>
      <c r="Z918">
        <v>0.66179132382189199</v>
      </c>
      <c r="AA918">
        <v>0</v>
      </c>
      <c r="AB918">
        <v>0.19789783386972001</v>
      </c>
      <c r="AC918">
        <v>0</v>
      </c>
      <c r="AD918">
        <v>0.84625347623608005</v>
      </c>
    </row>
    <row r="919" spans="1:30" ht="15" customHeight="1" x14ac:dyDescent="0.3">
      <c r="A919" t="s">
        <v>1096</v>
      </c>
      <c r="B919" t="s">
        <v>48</v>
      </c>
      <c r="C919">
        <v>48.113900000000001</v>
      </c>
      <c r="D919">
        <v>-123.43170000000001</v>
      </c>
      <c r="E919">
        <v>0</v>
      </c>
      <c r="F919">
        <v>0</v>
      </c>
      <c r="G919">
        <v>0</v>
      </c>
      <c r="H919">
        <v>0.82531611833414698</v>
      </c>
      <c r="I919">
        <v>0</v>
      </c>
      <c r="J919">
        <v>0</v>
      </c>
      <c r="K919">
        <v>-0.21997777160322399</v>
      </c>
      <c r="L919">
        <v>1.1767403225157E-2</v>
      </c>
      <c r="S919" t="s">
        <v>804</v>
      </c>
      <c r="T919" t="s">
        <v>48</v>
      </c>
      <c r="U919">
        <v>46.315300000000001</v>
      </c>
      <c r="V919">
        <v>-118.0022</v>
      </c>
      <c r="W919">
        <v>0</v>
      </c>
      <c r="X919">
        <v>0.40034838572812698</v>
      </c>
      <c r="Y919">
        <v>0</v>
      </c>
      <c r="Z919">
        <v>0.96463779521500004</v>
      </c>
      <c r="AA919">
        <v>-5.5608154087399303E-2</v>
      </c>
      <c r="AB919">
        <v>4.1180137818451401E-3</v>
      </c>
      <c r="AC919">
        <v>0</v>
      </c>
      <c r="AD919">
        <v>0.35649371668459001</v>
      </c>
    </row>
    <row r="920" spans="1:30" ht="15" customHeight="1" x14ac:dyDescent="0.3">
      <c r="A920" t="s">
        <v>1097</v>
      </c>
      <c r="B920" t="s">
        <v>48</v>
      </c>
      <c r="C920">
        <v>48.116100000000003</v>
      </c>
      <c r="D920">
        <v>-122.7586</v>
      </c>
      <c r="E920">
        <v>0</v>
      </c>
      <c r="F920">
        <v>0</v>
      </c>
      <c r="G920">
        <v>0</v>
      </c>
      <c r="H920">
        <v>0.19127186904458399</v>
      </c>
      <c r="I920">
        <v>0</v>
      </c>
      <c r="J920">
        <v>0</v>
      </c>
      <c r="K920">
        <v>-0.44837582514566598</v>
      </c>
      <c r="L920" s="32" t="s">
        <v>1525</v>
      </c>
      <c r="S920" t="s">
        <v>805</v>
      </c>
      <c r="T920" t="s">
        <v>48</v>
      </c>
      <c r="U920">
        <v>46.969200000000001</v>
      </c>
      <c r="V920">
        <v>-120.54</v>
      </c>
      <c r="W920">
        <v>0</v>
      </c>
      <c r="X920">
        <v>0.258786823857867</v>
      </c>
      <c r="Y920">
        <v>0</v>
      </c>
      <c r="Z920">
        <v>0.13473138942002799</v>
      </c>
      <c r="AA920">
        <v>0</v>
      </c>
      <c r="AB920">
        <v>0.14902617281130701</v>
      </c>
      <c r="AC920">
        <v>0</v>
      </c>
      <c r="AD920">
        <v>0.21216381253939101</v>
      </c>
    </row>
    <row r="921" spans="1:30" ht="15" customHeight="1" x14ac:dyDescent="0.3">
      <c r="A921" t="s">
        <v>1098</v>
      </c>
      <c r="B921" t="s">
        <v>48</v>
      </c>
      <c r="C921">
        <v>46.760300000000001</v>
      </c>
      <c r="D921">
        <v>-117.1861</v>
      </c>
      <c r="E921">
        <v>3.0625766333527801E-2</v>
      </c>
      <c r="F921">
        <v>4.6529694481563E-4</v>
      </c>
      <c r="G921">
        <v>0.199289401536482</v>
      </c>
      <c r="H921" s="32" t="s">
        <v>1526</v>
      </c>
      <c r="I921">
        <v>-4.5007717162773797E-2</v>
      </c>
      <c r="J921">
        <v>1.7472965165794399E-2</v>
      </c>
      <c r="K921">
        <v>-8.5083702696966301E-2</v>
      </c>
      <c r="L921">
        <v>9.9826811432778106E-2</v>
      </c>
      <c r="S921" t="s">
        <v>806</v>
      </c>
      <c r="T921" t="s">
        <v>48</v>
      </c>
      <c r="U921">
        <v>47.975299999999997</v>
      </c>
      <c r="V921">
        <v>-122.19499999999999</v>
      </c>
      <c r="W921">
        <v>1.11069974083673E-3</v>
      </c>
      <c r="X921">
        <v>8.7607099327845897E-2</v>
      </c>
      <c r="Y921">
        <v>0.217882265827471</v>
      </c>
      <c r="Z921" s="7">
        <v>2.97373539500314E-5</v>
      </c>
      <c r="AA921">
        <v>0</v>
      </c>
      <c r="AB921">
        <v>0.179816479797685</v>
      </c>
      <c r="AC921">
        <v>-0.117734172528693</v>
      </c>
      <c r="AD921">
        <v>1.81163093845997E-2</v>
      </c>
    </row>
    <row r="922" spans="1:30" ht="15" customHeight="1" x14ac:dyDescent="0.3">
      <c r="A922" t="s">
        <v>814</v>
      </c>
      <c r="B922" t="s">
        <v>48</v>
      </c>
      <c r="C922">
        <v>47.1175</v>
      </c>
      <c r="D922">
        <v>-118.37139999999999</v>
      </c>
      <c r="E922">
        <v>-2.7587149692412501E-2</v>
      </c>
      <c r="F922">
        <v>8.3178483078581902E-2</v>
      </c>
      <c r="G922">
        <v>0</v>
      </c>
      <c r="H922">
        <v>0.39989169132192698</v>
      </c>
      <c r="I922">
        <v>-8.1831852358167798E-2</v>
      </c>
      <c r="J922">
        <v>1.8688532777292499E-3</v>
      </c>
      <c r="K922">
        <v>-0.12884483937115501</v>
      </c>
      <c r="L922">
        <v>2.11756690969153E-2</v>
      </c>
      <c r="S922" t="s">
        <v>807</v>
      </c>
      <c r="T922" t="s">
        <v>48</v>
      </c>
      <c r="U922">
        <v>47.955800000000004</v>
      </c>
      <c r="V922">
        <v>-124.3539</v>
      </c>
      <c r="W922">
        <v>0</v>
      </c>
      <c r="X922">
        <v>0.54462424050665104</v>
      </c>
      <c r="Y922">
        <v>7.6792545970627901E-2</v>
      </c>
      <c r="Z922">
        <v>8.4860870223232202E-2</v>
      </c>
      <c r="AA922">
        <v>0</v>
      </c>
      <c r="AB922">
        <v>0</v>
      </c>
      <c r="AC922">
        <v>-8.2191780821917804E-2</v>
      </c>
      <c r="AD922">
        <v>5.1647545677941997E-2</v>
      </c>
    </row>
    <row r="923" spans="1:30" ht="15" customHeight="1" x14ac:dyDescent="0.3">
      <c r="A923" t="s">
        <v>1099</v>
      </c>
      <c r="B923" t="s">
        <v>48</v>
      </c>
      <c r="C923">
        <v>47.093299999999999</v>
      </c>
      <c r="D923">
        <v>-117.5878</v>
      </c>
      <c r="E923">
        <v>0</v>
      </c>
      <c r="F923">
        <v>0.27533638068687899</v>
      </c>
      <c r="G923">
        <v>0</v>
      </c>
      <c r="H923">
        <v>0.55450611363475399</v>
      </c>
      <c r="I923">
        <v>-5.4900181488203401E-2</v>
      </c>
      <c r="J923">
        <v>4.9524141087956899E-2</v>
      </c>
      <c r="K923">
        <v>0</v>
      </c>
      <c r="L923">
        <v>0.19314133217629201</v>
      </c>
      <c r="S923" t="s">
        <v>808</v>
      </c>
      <c r="T923" t="s">
        <v>48</v>
      </c>
      <c r="U923">
        <v>46.211100000000002</v>
      </c>
      <c r="V923">
        <v>-119.1011</v>
      </c>
      <c r="W923">
        <v>0</v>
      </c>
      <c r="X923">
        <v>0.123814760479683</v>
      </c>
      <c r="Y923">
        <v>0.11933851659879</v>
      </c>
      <c r="Z923">
        <v>8.8586972857663503E-3</v>
      </c>
      <c r="AA923">
        <v>-4.3378995433790202E-2</v>
      </c>
      <c r="AB923">
        <v>5.4982767826528998E-3</v>
      </c>
      <c r="AC923">
        <v>-0.16888806614834001</v>
      </c>
      <c r="AD923">
        <v>6.5020099381452104E-3</v>
      </c>
    </row>
    <row r="924" spans="1:30" ht="15" customHeight="1" x14ac:dyDescent="0.3">
      <c r="A924" t="s">
        <v>815</v>
      </c>
      <c r="B924" t="s">
        <v>48</v>
      </c>
      <c r="C924">
        <v>48.495800000000003</v>
      </c>
      <c r="D924">
        <v>-122.2355</v>
      </c>
      <c r="E924">
        <v>0</v>
      </c>
      <c r="F924">
        <v>0</v>
      </c>
      <c r="G924">
        <v>0</v>
      </c>
      <c r="H924">
        <v>0.34064755063683799</v>
      </c>
      <c r="I924">
        <v>0</v>
      </c>
      <c r="J924">
        <v>0.24587590653356101</v>
      </c>
      <c r="K924">
        <v>-0.149077238550923</v>
      </c>
      <c r="L924">
        <v>4.3694680024366E-3</v>
      </c>
      <c r="S924" t="s">
        <v>809</v>
      </c>
      <c r="T924" t="s">
        <v>48</v>
      </c>
      <c r="U924">
        <v>46.150599999999997</v>
      </c>
      <c r="V924">
        <v>-122.9164</v>
      </c>
      <c r="W924">
        <v>9.7232954336387394E-3</v>
      </c>
      <c r="X924">
        <v>5.5893814455204603E-2</v>
      </c>
      <c r="Y924">
        <v>0.149623762740553</v>
      </c>
      <c r="Z924">
        <v>2.37481930457928E-3</v>
      </c>
      <c r="AA924">
        <v>0</v>
      </c>
      <c r="AB924">
        <v>0</v>
      </c>
      <c r="AC924">
        <v>-0.166592615078927</v>
      </c>
      <c r="AD924">
        <v>4.5920117430067898E-3</v>
      </c>
    </row>
    <row r="925" spans="1:30" ht="15" customHeight="1" x14ac:dyDescent="0.3">
      <c r="A925" t="s">
        <v>1100</v>
      </c>
      <c r="B925" t="s">
        <v>48</v>
      </c>
      <c r="C925">
        <v>47.541400000000003</v>
      </c>
      <c r="D925">
        <v>-121.8361</v>
      </c>
      <c r="E925">
        <v>0</v>
      </c>
      <c r="F925">
        <v>0.74891560300017102</v>
      </c>
      <c r="G925">
        <v>0</v>
      </c>
      <c r="H925">
        <v>0.40372725402875798</v>
      </c>
      <c r="I925">
        <v>-6.82178741406669E-3</v>
      </c>
      <c r="J925">
        <v>8.1508725537015797E-2</v>
      </c>
      <c r="K925">
        <v>-0.20872554204124799</v>
      </c>
      <c r="L925">
        <v>2.0515103274509901E-2</v>
      </c>
      <c r="S925" t="s">
        <v>1095</v>
      </c>
      <c r="T925" t="s">
        <v>48</v>
      </c>
      <c r="U925">
        <v>47.135800000000003</v>
      </c>
      <c r="V925">
        <v>-122.25579999999999</v>
      </c>
      <c r="W925">
        <v>0</v>
      </c>
      <c r="X925">
        <v>0.46106382546687502</v>
      </c>
      <c r="Y925">
        <v>0</v>
      </c>
      <c r="Z925">
        <v>0.361013498664358</v>
      </c>
      <c r="AA925">
        <v>0</v>
      </c>
      <c r="AB925">
        <v>0.36471753166355703</v>
      </c>
      <c r="AC925">
        <v>-0.19597679871652501</v>
      </c>
      <c r="AD925">
        <v>5.0291086236373204E-4</v>
      </c>
    </row>
    <row r="926" spans="1:30" ht="15" customHeight="1" x14ac:dyDescent="0.3">
      <c r="A926" t="s">
        <v>816</v>
      </c>
      <c r="B926" t="s">
        <v>48</v>
      </c>
      <c r="C926">
        <v>48.3508</v>
      </c>
      <c r="D926">
        <v>-120.7264</v>
      </c>
      <c r="E926">
        <v>3.51818073451651E-2</v>
      </c>
      <c r="F926">
        <v>1.91455947636599E-3</v>
      </c>
      <c r="G926">
        <v>0.229011805613345</v>
      </c>
      <c r="H926" s="32" t="s">
        <v>1527</v>
      </c>
      <c r="I926">
        <v>-3.1083916791679999E-2</v>
      </c>
      <c r="J926">
        <v>1.1435620802725201E-3</v>
      </c>
      <c r="K926">
        <v>-0.119662002748421</v>
      </c>
      <c r="L926">
        <v>3.04434393070456E-2</v>
      </c>
      <c r="S926" t="s">
        <v>810</v>
      </c>
      <c r="T926" t="s">
        <v>48</v>
      </c>
      <c r="U926">
        <v>48.8994</v>
      </c>
      <c r="V926">
        <v>-117.8289</v>
      </c>
      <c r="W926">
        <v>-8.4251040574071595E-2</v>
      </c>
      <c r="X926">
        <v>1.2956996119915501E-3</v>
      </c>
      <c r="Y926">
        <v>-0.14452553849817701</v>
      </c>
      <c r="Z926">
        <v>1.9579131993868501E-2</v>
      </c>
      <c r="AA926">
        <v>-9.7239611332232606E-2</v>
      </c>
      <c r="AB926">
        <v>6.7831490257638002E-4</v>
      </c>
      <c r="AC926">
        <v>-0.13122527706324399</v>
      </c>
      <c r="AD926">
        <v>1.8956200549552101E-2</v>
      </c>
    </row>
    <row r="927" spans="1:30" ht="15" customHeight="1" x14ac:dyDescent="0.3">
      <c r="A927" t="s">
        <v>817</v>
      </c>
      <c r="B927" t="s">
        <v>48</v>
      </c>
      <c r="C927">
        <v>46.323599999999999</v>
      </c>
      <c r="D927">
        <v>-120.0103</v>
      </c>
      <c r="E927">
        <v>0</v>
      </c>
      <c r="F927">
        <v>0.62369804984097899</v>
      </c>
      <c r="G927">
        <v>0</v>
      </c>
      <c r="H927">
        <v>0.80931841934411897</v>
      </c>
      <c r="I927">
        <v>-4.6007723619665E-2</v>
      </c>
      <c r="J927">
        <v>2.0881064192283898E-2</v>
      </c>
      <c r="K927">
        <v>-0.158981317190271</v>
      </c>
      <c r="L927">
        <v>2.30220854607876E-2</v>
      </c>
      <c r="S927" t="s">
        <v>811</v>
      </c>
      <c r="T927" t="s">
        <v>48</v>
      </c>
      <c r="U927">
        <v>47.333100000000002</v>
      </c>
      <c r="V927">
        <v>-118.6961</v>
      </c>
      <c r="W927">
        <v>-4.9179316302604303E-2</v>
      </c>
      <c r="X927">
        <v>8.7039172137608797E-2</v>
      </c>
      <c r="Y927">
        <v>0</v>
      </c>
      <c r="Z927">
        <v>0.132372633300364</v>
      </c>
      <c r="AA927">
        <v>-7.9970381340244395E-2</v>
      </c>
      <c r="AB927">
        <v>1.0912442742098599E-2</v>
      </c>
      <c r="AC927">
        <v>-0.110668888066148</v>
      </c>
      <c r="AD927">
        <v>6.0853496197879102E-2</v>
      </c>
    </row>
    <row r="928" spans="1:30" ht="15" customHeight="1" x14ac:dyDescent="0.3">
      <c r="A928" t="s">
        <v>818</v>
      </c>
      <c r="B928" t="s">
        <v>48</v>
      </c>
      <c r="C928">
        <v>45.677500000000002</v>
      </c>
      <c r="D928">
        <v>-122.6514</v>
      </c>
      <c r="E928">
        <v>0</v>
      </c>
      <c r="F928">
        <v>0.25884565763487999</v>
      </c>
      <c r="G928">
        <v>8.4128503075871497E-2</v>
      </c>
      <c r="H928">
        <v>3.72523613721348E-2</v>
      </c>
      <c r="I928">
        <v>0</v>
      </c>
      <c r="J928">
        <v>0.144102705565019</v>
      </c>
      <c r="K928">
        <v>0.18226930963773</v>
      </c>
      <c r="L928">
        <v>3.1027035269750101E-3</v>
      </c>
      <c r="S928" t="s">
        <v>812</v>
      </c>
      <c r="T928" t="s">
        <v>48</v>
      </c>
      <c r="U928">
        <v>48.611699999999999</v>
      </c>
      <c r="V928">
        <v>-122.8064</v>
      </c>
      <c r="W928">
        <v>0</v>
      </c>
      <c r="X928">
        <v>0</v>
      </c>
      <c r="Y928">
        <v>0.21605527350459999</v>
      </c>
      <c r="Z928">
        <v>8.0522691980168797E-4</v>
      </c>
      <c r="AA928">
        <v>0</v>
      </c>
      <c r="AB928">
        <v>0.205665741031481</v>
      </c>
      <c r="AC928">
        <v>-0.16047639042638501</v>
      </c>
      <c r="AD928">
        <v>3.04418538710036E-2</v>
      </c>
    </row>
    <row r="929" spans="1:30" ht="15" customHeight="1" x14ac:dyDescent="0.3">
      <c r="A929" t="s">
        <v>819</v>
      </c>
      <c r="B929" t="s">
        <v>48</v>
      </c>
      <c r="C929">
        <v>47.649700000000003</v>
      </c>
      <c r="D929">
        <v>-120.08</v>
      </c>
      <c r="E929">
        <v>0</v>
      </c>
      <c r="F929">
        <v>0.53019238543998504</v>
      </c>
      <c r="G929">
        <v>0</v>
      </c>
      <c r="H929">
        <v>0.13681701129961901</v>
      </c>
      <c r="I929">
        <v>-8.9250112547431301E-2</v>
      </c>
      <c r="J929">
        <v>3.5403837194252002E-3</v>
      </c>
      <c r="K929">
        <v>-0.133272236156666</v>
      </c>
      <c r="L929">
        <v>1.41556897252316E-2</v>
      </c>
      <c r="S929" t="s">
        <v>813</v>
      </c>
      <c r="T929" t="s">
        <v>48</v>
      </c>
      <c r="U929">
        <v>46.467199999999998</v>
      </c>
      <c r="V929">
        <v>-117.5883</v>
      </c>
      <c r="W929">
        <v>0</v>
      </c>
      <c r="X929">
        <v>0.15735521324895799</v>
      </c>
      <c r="Y929">
        <v>-9.7048041674707597E-2</v>
      </c>
      <c r="Z929">
        <v>7.8194504734089301E-2</v>
      </c>
      <c r="AA929">
        <v>-5.4071001350569803E-2</v>
      </c>
      <c r="AB929">
        <v>4.7138268915822698E-3</v>
      </c>
      <c r="AC929">
        <v>0</v>
      </c>
      <c r="AD929">
        <v>0.133299987839959</v>
      </c>
    </row>
    <row r="930" spans="1:30" ht="15" customHeight="1" x14ac:dyDescent="0.3">
      <c r="A930" t="s">
        <v>820</v>
      </c>
      <c r="B930" t="s">
        <v>48</v>
      </c>
      <c r="C930">
        <v>47.428899999999999</v>
      </c>
      <c r="D930">
        <v>-120.31</v>
      </c>
      <c r="E930">
        <v>6.00683526999315E-2</v>
      </c>
      <c r="F930">
        <v>5.0611784470181199E-3</v>
      </c>
      <c r="G930">
        <v>0.16054682159945299</v>
      </c>
      <c r="H930">
        <v>5.2762138308832802E-4</v>
      </c>
      <c r="I930">
        <v>-6.3294600136705306E-2</v>
      </c>
      <c r="J930" s="32" t="s">
        <v>1528</v>
      </c>
      <c r="K930">
        <v>-0.21984962406015099</v>
      </c>
      <c r="L930" s="32" t="s">
        <v>1529</v>
      </c>
      <c r="S930" t="s">
        <v>1096</v>
      </c>
      <c r="T930" t="s">
        <v>48</v>
      </c>
      <c r="U930">
        <v>48.113900000000001</v>
      </c>
      <c r="V930">
        <v>-123.43170000000001</v>
      </c>
      <c r="W930">
        <v>0</v>
      </c>
      <c r="X930">
        <v>0</v>
      </c>
      <c r="Y930">
        <v>0</v>
      </c>
      <c r="Z930">
        <v>0.82531611833414698</v>
      </c>
      <c r="AA930">
        <v>0</v>
      </c>
      <c r="AB930">
        <v>0</v>
      </c>
      <c r="AC930">
        <v>-0.21997777160322299</v>
      </c>
      <c r="AD930">
        <v>1.1767403225157E-2</v>
      </c>
    </row>
    <row r="931" spans="1:30" ht="15" customHeight="1" x14ac:dyDescent="0.3">
      <c r="A931" t="s">
        <v>821</v>
      </c>
      <c r="B931" t="s">
        <v>48</v>
      </c>
      <c r="C931">
        <v>47.768099999999997</v>
      </c>
      <c r="D931">
        <v>-118.7239</v>
      </c>
      <c r="E931">
        <v>1.7853725222146299E-2</v>
      </c>
      <c r="F931">
        <v>5.0806876027185401E-2</v>
      </c>
      <c r="G931">
        <v>0.112139439507861</v>
      </c>
      <c r="H931">
        <v>1.5203384235428699E-2</v>
      </c>
      <c r="I931">
        <v>0</v>
      </c>
      <c r="J931">
        <v>0.328613931062122</v>
      </c>
      <c r="K931">
        <v>0</v>
      </c>
      <c r="L931">
        <v>0.79258190591151001</v>
      </c>
      <c r="S931" t="s">
        <v>1097</v>
      </c>
      <c r="T931" t="s">
        <v>48</v>
      </c>
      <c r="U931">
        <v>48.116100000000003</v>
      </c>
      <c r="V931">
        <v>-122.7586</v>
      </c>
      <c r="W931">
        <v>0</v>
      </c>
      <c r="X931">
        <v>0</v>
      </c>
      <c r="Y931">
        <v>0</v>
      </c>
      <c r="Z931">
        <v>0.19127186904458399</v>
      </c>
      <c r="AA931">
        <v>0</v>
      </c>
      <c r="AB931">
        <v>0</v>
      </c>
      <c r="AC931">
        <v>-0.44837582514566598</v>
      </c>
      <c r="AD931" s="7">
        <v>2.76224498500868E-6</v>
      </c>
    </row>
    <row r="932" spans="1:30" ht="15" customHeight="1" x14ac:dyDescent="0.3">
      <c r="A932" t="s">
        <v>822</v>
      </c>
      <c r="B932" t="s">
        <v>48</v>
      </c>
      <c r="C932">
        <v>48.474200000000003</v>
      </c>
      <c r="D932">
        <v>-120.18859999999999</v>
      </c>
      <c r="E932">
        <v>0</v>
      </c>
      <c r="F932">
        <v>0.49647774672321898</v>
      </c>
      <c r="G932">
        <v>0</v>
      </c>
      <c r="H932">
        <v>0.28771673523040298</v>
      </c>
      <c r="I932">
        <v>-0.205345181134655</v>
      </c>
      <c r="J932" s="32" t="s">
        <v>1530</v>
      </c>
      <c r="K932">
        <v>-0.23216678058783299</v>
      </c>
      <c r="L932" s="32" t="s">
        <v>1531</v>
      </c>
      <c r="S932" t="s">
        <v>1098</v>
      </c>
      <c r="T932" t="s">
        <v>48</v>
      </c>
      <c r="U932">
        <v>46.760300000000001</v>
      </c>
      <c r="V932">
        <v>-117.1861</v>
      </c>
      <c r="W932">
        <v>2.1470019686334701E-2</v>
      </c>
      <c r="X932">
        <v>1.2189636248351799E-2</v>
      </c>
      <c r="Y932">
        <v>0.18173314435400501</v>
      </c>
      <c r="Z932">
        <v>4.2597002008945198E-4</v>
      </c>
      <c r="AA932">
        <v>-4.3069858923493499E-2</v>
      </c>
      <c r="AB932">
        <v>3.4809598639359299E-2</v>
      </c>
      <c r="AC932">
        <v>0</v>
      </c>
      <c r="AD932">
        <v>0.109073141961975</v>
      </c>
    </row>
    <row r="933" spans="1:30" ht="15" customHeight="1" x14ac:dyDescent="0.3">
      <c r="A933" t="s">
        <v>823</v>
      </c>
      <c r="B933" t="s">
        <v>49</v>
      </c>
      <c r="C933">
        <v>38.9803</v>
      </c>
      <c r="D933">
        <v>-80.22</v>
      </c>
      <c r="E933">
        <v>0</v>
      </c>
      <c r="F933">
        <v>0.14936695659221999</v>
      </c>
      <c r="G933">
        <v>0</v>
      </c>
      <c r="H933">
        <v>0.35330261028950799</v>
      </c>
      <c r="I933">
        <v>0</v>
      </c>
      <c r="J933">
        <v>0.42599260018033203</v>
      </c>
      <c r="K933">
        <v>-9.3522172179153498E-2</v>
      </c>
      <c r="L933">
        <v>2.73599441289511E-2</v>
      </c>
      <c r="S933" t="s">
        <v>814</v>
      </c>
      <c r="T933" t="s">
        <v>48</v>
      </c>
      <c r="U933">
        <v>47.1175</v>
      </c>
      <c r="V933">
        <v>-118.37139999999999</v>
      </c>
      <c r="W933">
        <v>-3.9090460323337302E-2</v>
      </c>
      <c r="X933">
        <v>1.9136836483176298E-2</v>
      </c>
      <c r="Y933">
        <v>0</v>
      </c>
      <c r="Z933">
        <v>0.16077132758616799</v>
      </c>
      <c r="AA933">
        <v>-8.6264346538319298E-2</v>
      </c>
      <c r="AB933">
        <v>2.3448854037470498E-3</v>
      </c>
      <c r="AC933">
        <v>-0.13538195729976499</v>
      </c>
      <c r="AD933">
        <v>2.4157328727576099E-2</v>
      </c>
    </row>
    <row r="934" spans="1:30" ht="15" customHeight="1" x14ac:dyDescent="0.3">
      <c r="A934" t="s">
        <v>824</v>
      </c>
      <c r="B934" t="s">
        <v>49</v>
      </c>
      <c r="C934">
        <v>38.933900000000001</v>
      </c>
      <c r="D934">
        <v>-80.831699999999998</v>
      </c>
      <c r="E934">
        <v>0</v>
      </c>
      <c r="F934">
        <v>0.622164868510241</v>
      </c>
      <c r="G934">
        <v>0</v>
      </c>
      <c r="H934">
        <v>0.444009065382926</v>
      </c>
      <c r="I934">
        <v>0</v>
      </c>
      <c r="J934">
        <v>0.15423500542716601</v>
      </c>
      <c r="K934">
        <v>-0.13461334917811099</v>
      </c>
      <c r="L934">
        <v>1.8974735268416299E-2</v>
      </c>
      <c r="S934" t="s">
        <v>1099</v>
      </c>
      <c r="T934" t="s">
        <v>48</v>
      </c>
      <c r="U934">
        <v>47.093299999999999</v>
      </c>
      <c r="V934">
        <v>-117.5878</v>
      </c>
      <c r="W934">
        <v>0</v>
      </c>
      <c r="X934">
        <v>0.27533638068687899</v>
      </c>
      <c r="Y934">
        <v>0</v>
      </c>
      <c r="Z934">
        <v>0.55450611363475399</v>
      </c>
      <c r="AA934">
        <v>-5.4900181488203401E-2</v>
      </c>
      <c r="AB934">
        <v>4.9524141087956899E-2</v>
      </c>
      <c r="AC934">
        <v>0</v>
      </c>
      <c r="AD934">
        <v>0.19314133217629201</v>
      </c>
    </row>
    <row r="935" spans="1:30" ht="15" customHeight="1" x14ac:dyDescent="0.3">
      <c r="A935" t="s">
        <v>825</v>
      </c>
      <c r="B935" t="s">
        <v>49</v>
      </c>
      <c r="C935">
        <v>37.856699999999996</v>
      </c>
      <c r="D935">
        <v>-80.404200000000003</v>
      </c>
      <c r="E935">
        <v>0</v>
      </c>
      <c r="F935">
        <v>0</v>
      </c>
      <c r="G935">
        <v>0</v>
      </c>
      <c r="H935">
        <v>0.92942439330333304</v>
      </c>
      <c r="I935">
        <v>0</v>
      </c>
      <c r="J935">
        <v>0.45913164734610601</v>
      </c>
      <c r="K935">
        <v>0</v>
      </c>
      <c r="L935">
        <v>0.90794682850435404</v>
      </c>
      <c r="S935" t="s">
        <v>815</v>
      </c>
      <c r="T935" t="s">
        <v>48</v>
      </c>
      <c r="U935">
        <v>48.495800000000003</v>
      </c>
      <c r="V935">
        <v>-122.2355</v>
      </c>
      <c r="W935">
        <v>0</v>
      </c>
      <c r="X935">
        <v>0</v>
      </c>
      <c r="Y935">
        <v>0</v>
      </c>
      <c r="Z935">
        <v>0.60231612860037798</v>
      </c>
      <c r="AA935">
        <v>-2.9310132049858201E-3</v>
      </c>
      <c r="AB935">
        <v>4.1755582052644902E-2</v>
      </c>
      <c r="AC935">
        <v>-0.17305319017647799</v>
      </c>
      <c r="AD935">
        <v>1.874489500765E-3</v>
      </c>
    </row>
    <row r="936" spans="1:30" ht="15" customHeight="1" x14ac:dyDescent="0.3">
      <c r="A936" t="s">
        <v>826</v>
      </c>
      <c r="B936" t="s">
        <v>49</v>
      </c>
      <c r="C936">
        <v>39.073599999999999</v>
      </c>
      <c r="D936">
        <v>-79.633899999999997</v>
      </c>
      <c r="E936">
        <v>0</v>
      </c>
      <c r="F936">
        <v>0.84727540917608801</v>
      </c>
      <c r="G936">
        <v>0</v>
      </c>
      <c r="H936">
        <v>0.77488101736554305</v>
      </c>
      <c r="I936">
        <v>0</v>
      </c>
      <c r="J936">
        <v>0.59114800066675499</v>
      </c>
      <c r="K936">
        <v>0</v>
      </c>
      <c r="L936">
        <v>0.236941006735543</v>
      </c>
      <c r="S936" t="s">
        <v>1100</v>
      </c>
      <c r="T936" t="s">
        <v>48</v>
      </c>
      <c r="U936">
        <v>47.541400000000003</v>
      </c>
      <c r="V936">
        <v>-121.8361</v>
      </c>
      <c r="W936">
        <v>0</v>
      </c>
      <c r="X936">
        <v>0.74891560300017102</v>
      </c>
      <c r="Y936">
        <v>0</v>
      </c>
      <c r="Z936">
        <v>0.40372725402875798</v>
      </c>
      <c r="AA936">
        <v>-6.8217874140666804E-3</v>
      </c>
      <c r="AB936">
        <v>8.1508725537015894E-2</v>
      </c>
      <c r="AC936">
        <v>-0.20872554204124799</v>
      </c>
      <c r="AD936">
        <v>2.0515103274510001E-2</v>
      </c>
    </row>
    <row r="937" spans="1:30" ht="15" customHeight="1" x14ac:dyDescent="0.3">
      <c r="A937" t="s">
        <v>1101</v>
      </c>
      <c r="B937" t="s">
        <v>49</v>
      </c>
      <c r="C937">
        <v>37.574199999999998</v>
      </c>
      <c r="D937">
        <v>-81.535600000000002</v>
      </c>
      <c r="E937">
        <v>-1.08878333942271E-2</v>
      </c>
      <c r="F937">
        <v>8.9669067142658498E-3</v>
      </c>
      <c r="G937">
        <v>-0.48268176835951498</v>
      </c>
      <c r="H937" s="32" t="s">
        <v>1532</v>
      </c>
      <c r="I937">
        <v>-3.2663500182681202E-2</v>
      </c>
      <c r="J937">
        <v>8.7197278547488002E-2</v>
      </c>
      <c r="K937">
        <v>-0.16222141030324899</v>
      </c>
      <c r="L937">
        <v>1.1456553298674101E-2</v>
      </c>
      <c r="S937" t="s">
        <v>816</v>
      </c>
      <c r="T937" t="s">
        <v>48</v>
      </c>
      <c r="U937">
        <v>48.3508</v>
      </c>
      <c r="V937">
        <v>-120.7264</v>
      </c>
      <c r="W937">
        <v>3.0484610866839301E-2</v>
      </c>
      <c r="X937">
        <v>1.04111924357969E-2</v>
      </c>
      <c r="Y937">
        <v>0.23041106472589501</v>
      </c>
      <c r="Z937" s="7">
        <v>9.4193669698739499E-6</v>
      </c>
      <c r="AA937">
        <v>-3.1902622792954499E-2</v>
      </c>
      <c r="AB937">
        <v>2.0407724656209799E-3</v>
      </c>
      <c r="AC937">
        <v>-0.12925337439218601</v>
      </c>
      <c r="AD937">
        <v>2.9318262480288598E-2</v>
      </c>
    </row>
    <row r="938" spans="1:30" ht="15" customHeight="1" x14ac:dyDescent="0.3">
      <c r="A938" t="s">
        <v>827</v>
      </c>
      <c r="B938" t="s">
        <v>49</v>
      </c>
      <c r="C938">
        <v>38.800800000000002</v>
      </c>
      <c r="D938">
        <v>-81.3583</v>
      </c>
      <c r="E938">
        <v>0</v>
      </c>
      <c r="F938">
        <v>0.54549899013643399</v>
      </c>
      <c r="G938">
        <v>0</v>
      </c>
      <c r="H938">
        <v>0.32229400128763103</v>
      </c>
      <c r="I938">
        <v>0</v>
      </c>
      <c r="J938">
        <v>0.97564653176467997</v>
      </c>
      <c r="K938">
        <v>0</v>
      </c>
      <c r="L938">
        <v>0.85121994861065997</v>
      </c>
      <c r="S938" t="s">
        <v>817</v>
      </c>
      <c r="T938" t="s">
        <v>48</v>
      </c>
      <c r="U938">
        <v>46.323599999999999</v>
      </c>
      <c r="V938">
        <v>-120.0103</v>
      </c>
      <c r="W938">
        <v>0</v>
      </c>
      <c r="X938">
        <v>0.62369804984097899</v>
      </c>
      <c r="Y938">
        <v>0</v>
      </c>
      <c r="Z938">
        <v>0.80931841934411897</v>
      </c>
      <c r="AA938">
        <v>-4.6007723619665E-2</v>
      </c>
      <c r="AB938">
        <v>2.0881064192283898E-2</v>
      </c>
      <c r="AC938">
        <v>-0.158981317190271</v>
      </c>
      <c r="AD938">
        <v>2.30220854607876E-2</v>
      </c>
    </row>
    <row r="939" spans="1:30" ht="15" customHeight="1" x14ac:dyDescent="0.3">
      <c r="A939" t="s">
        <v>1102</v>
      </c>
      <c r="B939" t="s">
        <v>49</v>
      </c>
      <c r="C939">
        <v>38.527799999999999</v>
      </c>
      <c r="D939">
        <v>-81.915300000000002</v>
      </c>
      <c r="E939">
        <v>0</v>
      </c>
      <c r="F939">
        <v>0.43844352535373898</v>
      </c>
      <c r="G939">
        <v>0</v>
      </c>
      <c r="H939">
        <v>0.54786167307283895</v>
      </c>
      <c r="I939">
        <v>0</v>
      </c>
      <c r="J939">
        <v>0.21968300128513299</v>
      </c>
      <c r="K939">
        <v>-0.129801777170198</v>
      </c>
      <c r="L939">
        <v>1.2355859105938401E-2</v>
      </c>
      <c r="S939" t="s">
        <v>818</v>
      </c>
      <c r="T939" t="s">
        <v>48</v>
      </c>
      <c r="U939">
        <v>45.677799999999998</v>
      </c>
      <c r="V939">
        <v>-122.6511</v>
      </c>
      <c r="W939">
        <v>0</v>
      </c>
      <c r="X939">
        <v>0.77561706709957101</v>
      </c>
      <c r="Y939">
        <v>0</v>
      </c>
      <c r="Z939">
        <v>0.16367915372783701</v>
      </c>
      <c r="AA939">
        <v>0</v>
      </c>
      <c r="AB939">
        <v>0.16605217453371099</v>
      </c>
      <c r="AC939">
        <v>0.19474268789337301</v>
      </c>
      <c r="AD939">
        <v>3.2267694923835601E-3</v>
      </c>
    </row>
    <row r="940" spans="1:30" ht="15" customHeight="1" x14ac:dyDescent="0.3">
      <c r="A940" t="s">
        <v>1103</v>
      </c>
      <c r="B940" t="s">
        <v>50</v>
      </c>
      <c r="C940">
        <v>46.583100000000002</v>
      </c>
      <c r="D940">
        <v>-90.967799999999997</v>
      </c>
      <c r="E940">
        <v>0</v>
      </c>
      <c r="F940">
        <v>0.70971404057787701</v>
      </c>
      <c r="G940">
        <v>0</v>
      </c>
      <c r="H940">
        <v>0.68407477827672603</v>
      </c>
      <c r="I940">
        <v>-0.38877365828364302</v>
      </c>
      <c r="J940" s="32" t="s">
        <v>1533</v>
      </c>
      <c r="K940">
        <v>-0.161978221415607</v>
      </c>
      <c r="L940">
        <v>7.3824903697241899E-3</v>
      </c>
      <c r="S940" t="s">
        <v>819</v>
      </c>
      <c r="T940" t="s">
        <v>48</v>
      </c>
      <c r="U940">
        <v>47.649700000000003</v>
      </c>
      <c r="V940">
        <v>-120.08</v>
      </c>
      <c r="W940">
        <v>0</v>
      </c>
      <c r="X940">
        <v>0.53019238543998504</v>
      </c>
      <c r="Y940">
        <v>0</v>
      </c>
      <c r="Z940">
        <v>0.13681701129961901</v>
      </c>
      <c r="AA940">
        <v>-8.9250112547431301E-2</v>
      </c>
      <c r="AB940">
        <v>3.5403837194252002E-3</v>
      </c>
      <c r="AC940">
        <v>-0.133272236156666</v>
      </c>
      <c r="AD940">
        <v>1.41556897252316E-2</v>
      </c>
    </row>
    <row r="941" spans="1:30" ht="15" customHeight="1" x14ac:dyDescent="0.3">
      <c r="A941" t="s">
        <v>828</v>
      </c>
      <c r="B941" t="s">
        <v>50</v>
      </c>
      <c r="C941">
        <v>42.618099999999998</v>
      </c>
      <c r="D941">
        <v>-89.386700000000005</v>
      </c>
      <c r="E941">
        <v>0</v>
      </c>
      <c r="F941">
        <v>0.79720515779647205</v>
      </c>
      <c r="G941">
        <v>-9.7443609022556998E-2</v>
      </c>
      <c r="H941">
        <v>9.5763138731151498E-2</v>
      </c>
      <c r="I941">
        <v>-0.106315789473684</v>
      </c>
      <c r="J941">
        <v>5.3109733908922402E-2</v>
      </c>
      <c r="K941">
        <v>-9.3096377306903302E-2</v>
      </c>
      <c r="L941">
        <v>7.6673706609715203E-2</v>
      </c>
      <c r="S941" t="s">
        <v>820</v>
      </c>
      <c r="T941" t="s">
        <v>48</v>
      </c>
      <c r="U941">
        <v>47.428899999999999</v>
      </c>
      <c r="V941">
        <v>-120.31</v>
      </c>
      <c r="W941">
        <v>4.8870788596815998E-2</v>
      </c>
      <c r="X941">
        <v>2.9497380984418699E-2</v>
      </c>
      <c r="Y941">
        <v>0.13001357521905499</v>
      </c>
      <c r="Z941">
        <v>5.9359053632670796E-3</v>
      </c>
      <c r="AA941">
        <v>-6.6148340120942895E-2</v>
      </c>
      <c r="AB941" s="7">
        <v>2.30442240223981E-5</v>
      </c>
      <c r="AC941">
        <v>-0.235005553498704</v>
      </c>
      <c r="AD941" s="7">
        <v>9.8640049042043597E-5</v>
      </c>
    </row>
    <row r="942" spans="1:30" ht="15" customHeight="1" x14ac:dyDescent="0.3">
      <c r="A942" t="s">
        <v>829</v>
      </c>
      <c r="B942" t="s">
        <v>50</v>
      </c>
      <c r="C942">
        <v>42.6783</v>
      </c>
      <c r="D942">
        <v>-90.106099999999998</v>
      </c>
      <c r="E942">
        <v>0</v>
      </c>
      <c r="F942">
        <v>0.25562492387035102</v>
      </c>
      <c r="G942">
        <v>0</v>
      </c>
      <c r="H942">
        <v>0.82923838445745301</v>
      </c>
      <c r="I942">
        <v>0</v>
      </c>
      <c r="J942">
        <v>0.18384034263381799</v>
      </c>
      <c r="K942">
        <v>0</v>
      </c>
      <c r="L942">
        <v>0.31166894314121502</v>
      </c>
      <c r="S942" t="s">
        <v>821</v>
      </c>
      <c r="T942" t="s">
        <v>48</v>
      </c>
      <c r="U942">
        <v>47.768099999999997</v>
      </c>
      <c r="V942">
        <v>-118.7239</v>
      </c>
      <c r="W942">
        <v>0</v>
      </c>
      <c r="X942">
        <v>0.222545838521548</v>
      </c>
      <c r="Y942">
        <v>0.106010119708749</v>
      </c>
      <c r="Z942">
        <v>2.69246167098454E-2</v>
      </c>
      <c r="AA942">
        <v>0</v>
      </c>
      <c r="AB942">
        <v>0.37105326704672398</v>
      </c>
      <c r="AC942">
        <v>0</v>
      </c>
      <c r="AD942">
        <v>0.82668148765405802</v>
      </c>
    </row>
    <row r="943" spans="1:30" ht="15" customHeight="1" x14ac:dyDescent="0.3">
      <c r="A943" t="s">
        <v>830</v>
      </c>
      <c r="B943" t="s">
        <v>50</v>
      </c>
      <c r="C943">
        <v>43.795299999999997</v>
      </c>
      <c r="D943">
        <v>-88.453299999999999</v>
      </c>
      <c r="E943">
        <v>0</v>
      </c>
      <c r="F943">
        <v>0.93269123596839698</v>
      </c>
      <c r="G943">
        <v>-0.24142173615857901</v>
      </c>
      <c r="H943" s="32" t="s">
        <v>1534</v>
      </c>
      <c r="I943">
        <v>-0.14872180451127801</v>
      </c>
      <c r="J943">
        <v>7.4235964516991097E-3</v>
      </c>
      <c r="K943">
        <v>-0.126821599453178</v>
      </c>
      <c r="L943">
        <v>1.4778824894794601E-2</v>
      </c>
      <c r="S943" t="s">
        <v>822</v>
      </c>
      <c r="T943" t="s">
        <v>48</v>
      </c>
      <c r="U943">
        <v>48.474200000000003</v>
      </c>
      <c r="V943">
        <v>-120.18859999999999</v>
      </c>
      <c r="W943">
        <v>0</v>
      </c>
      <c r="X943">
        <v>0.74251935629462995</v>
      </c>
      <c r="Y943">
        <v>0</v>
      </c>
      <c r="Z943">
        <v>0.74586247649195503</v>
      </c>
      <c r="AA943">
        <v>-0.21482784154017001</v>
      </c>
      <c r="AB943" s="7">
        <v>1.19205088844042E-6</v>
      </c>
      <c r="AC943">
        <v>-0.243397507096137</v>
      </c>
      <c r="AD943" s="7">
        <v>3.4099186186984599E-7</v>
      </c>
    </row>
    <row r="944" spans="1:30" ht="15" customHeight="1" x14ac:dyDescent="0.3">
      <c r="A944" t="s">
        <v>831</v>
      </c>
      <c r="B944" t="s">
        <v>50</v>
      </c>
      <c r="C944">
        <v>44.118600000000001</v>
      </c>
      <c r="D944">
        <v>-89.535799999999995</v>
      </c>
      <c r="E944">
        <v>0</v>
      </c>
      <c r="F944">
        <v>0.81332181715801599</v>
      </c>
      <c r="G944">
        <v>-0.139972658920028</v>
      </c>
      <c r="H944">
        <v>1.53272353685879E-2</v>
      </c>
      <c r="I944">
        <v>-0.25950786056049202</v>
      </c>
      <c r="J944" s="32" t="s">
        <v>1535</v>
      </c>
      <c r="K944">
        <v>-0.19602187286397799</v>
      </c>
      <c r="L944" s="32" t="s">
        <v>1536</v>
      </c>
      <c r="S944" t="s">
        <v>823</v>
      </c>
      <c r="T944" t="s">
        <v>49</v>
      </c>
      <c r="U944">
        <v>38.9803</v>
      </c>
      <c r="V944">
        <v>-80.22</v>
      </c>
      <c r="W944">
        <v>0</v>
      </c>
      <c r="X944">
        <v>0.15342240116637201</v>
      </c>
      <c r="Y944">
        <v>0</v>
      </c>
      <c r="Z944">
        <v>0.387132095201977</v>
      </c>
      <c r="AA944">
        <v>0</v>
      </c>
      <c r="AB944">
        <v>0.73772268972306998</v>
      </c>
      <c r="AC944">
        <v>-7.4729644644257603E-2</v>
      </c>
      <c r="AD944">
        <v>9.1080967154562195E-2</v>
      </c>
    </row>
    <row r="945" spans="1:30" ht="15" customHeight="1" x14ac:dyDescent="0.3">
      <c r="A945" t="s">
        <v>832</v>
      </c>
      <c r="B945" t="s">
        <v>50</v>
      </c>
      <c r="C945">
        <v>42.827800000000003</v>
      </c>
      <c r="D945">
        <v>-90.788899999999998</v>
      </c>
      <c r="E945">
        <v>0</v>
      </c>
      <c r="F945">
        <v>0.76865473786322303</v>
      </c>
      <c r="G945">
        <v>-0.23018455228981499</v>
      </c>
      <c r="H945">
        <v>2.4529012185902098E-4</v>
      </c>
      <c r="I945">
        <v>0</v>
      </c>
      <c r="J945">
        <v>0.89064425017182602</v>
      </c>
      <c r="K945">
        <v>0</v>
      </c>
      <c r="L945">
        <v>0.84676844604341095</v>
      </c>
      <c r="S945" t="s">
        <v>824</v>
      </c>
      <c r="T945" t="s">
        <v>49</v>
      </c>
      <c r="U945">
        <v>38.933900000000001</v>
      </c>
      <c r="V945">
        <v>-80.831699999999998</v>
      </c>
      <c r="W945">
        <v>0</v>
      </c>
      <c r="X945">
        <v>0.68376320578082805</v>
      </c>
      <c r="Y945">
        <v>0</v>
      </c>
      <c r="Z945">
        <v>0.63276319303081496</v>
      </c>
      <c r="AA945">
        <v>0</v>
      </c>
      <c r="AB945">
        <v>0.31056000158121599</v>
      </c>
      <c r="AC945">
        <v>-0.117130299304541</v>
      </c>
      <c r="AD945">
        <v>5.3893443299596902E-2</v>
      </c>
    </row>
    <row r="946" spans="1:30" ht="15" customHeight="1" x14ac:dyDescent="0.3">
      <c r="A946" t="s">
        <v>833</v>
      </c>
      <c r="B946" t="s">
        <v>50</v>
      </c>
      <c r="C946">
        <v>44.0869</v>
      </c>
      <c r="D946">
        <v>-87.652199999999993</v>
      </c>
      <c r="E946">
        <v>0</v>
      </c>
      <c r="F946">
        <v>0.36707237061246201</v>
      </c>
      <c r="G946">
        <v>-0.120396445659603</v>
      </c>
      <c r="H946">
        <v>1.12966267482832E-2</v>
      </c>
      <c r="I946">
        <v>-7.2440191387559694E-2</v>
      </c>
      <c r="J946">
        <v>8.7856697036592005E-2</v>
      </c>
      <c r="K946">
        <v>-9.88790157211209E-2</v>
      </c>
      <c r="L946">
        <v>5.3708419653363697E-2</v>
      </c>
      <c r="S946" t="s">
        <v>825</v>
      </c>
      <c r="T946" t="s">
        <v>49</v>
      </c>
      <c r="U946">
        <v>37.856699999999996</v>
      </c>
      <c r="V946">
        <v>-80.404200000000003</v>
      </c>
      <c r="W946">
        <v>0</v>
      </c>
      <c r="X946">
        <v>0</v>
      </c>
      <c r="Y946">
        <v>0</v>
      </c>
      <c r="Z946">
        <v>0.94314482717292902</v>
      </c>
      <c r="AA946">
        <v>0</v>
      </c>
      <c r="AB946">
        <v>0.32054060555107899</v>
      </c>
      <c r="AC946">
        <v>0</v>
      </c>
      <c r="AD946">
        <v>0.91742292550899696</v>
      </c>
    </row>
    <row r="947" spans="1:30" ht="15" customHeight="1" x14ac:dyDescent="0.3">
      <c r="A947" t="s">
        <v>834</v>
      </c>
      <c r="B947" t="s">
        <v>50</v>
      </c>
      <c r="C947">
        <v>44.641100000000002</v>
      </c>
      <c r="D947">
        <v>-90.133300000000006</v>
      </c>
      <c r="E947">
        <v>0</v>
      </c>
      <c r="F947">
        <v>0.93269123596839698</v>
      </c>
      <c r="G947">
        <v>0</v>
      </c>
      <c r="H947">
        <v>0.53567024748965597</v>
      </c>
      <c r="I947">
        <v>-0.142939166097061</v>
      </c>
      <c r="J947">
        <v>2.21556115415131E-2</v>
      </c>
      <c r="K947">
        <v>-9.5119617224880604E-2</v>
      </c>
      <c r="L947">
        <v>4.4245359271418198E-2</v>
      </c>
      <c r="S947" t="s">
        <v>826</v>
      </c>
      <c r="T947" t="s">
        <v>49</v>
      </c>
      <c r="U947">
        <v>39.073599999999999</v>
      </c>
      <c r="V947">
        <v>-79.633899999999997</v>
      </c>
      <c r="W947">
        <v>0</v>
      </c>
      <c r="X947">
        <v>0.84727540917608801</v>
      </c>
      <c r="Y947">
        <v>0</v>
      </c>
      <c r="Z947">
        <v>0.77488101736554305</v>
      </c>
      <c r="AA947">
        <v>0</v>
      </c>
      <c r="AB947">
        <v>0.59114800066675499</v>
      </c>
      <c r="AC947">
        <v>0</v>
      </c>
      <c r="AD947">
        <v>0.236941006735543</v>
      </c>
    </row>
    <row r="948" spans="1:30" ht="15" customHeight="1" x14ac:dyDescent="0.3">
      <c r="A948" t="s">
        <v>835</v>
      </c>
      <c r="B948" t="s">
        <v>50</v>
      </c>
      <c r="C948">
        <v>45.130800000000001</v>
      </c>
      <c r="D948">
        <v>-90.343900000000005</v>
      </c>
      <c r="E948">
        <v>0</v>
      </c>
      <c r="F948">
        <v>0</v>
      </c>
      <c r="G948">
        <v>0</v>
      </c>
      <c r="H948">
        <v>0.99717119239074203</v>
      </c>
      <c r="I948">
        <v>-0.119138755980861</v>
      </c>
      <c r="J948">
        <v>8.2175427363916004E-2</v>
      </c>
      <c r="K948">
        <v>0</v>
      </c>
      <c r="L948">
        <v>0.383825342867257</v>
      </c>
      <c r="S948" t="s">
        <v>1101</v>
      </c>
      <c r="T948" t="s">
        <v>49</v>
      </c>
      <c r="U948">
        <v>37.574199999999998</v>
      </c>
      <c r="V948">
        <v>-81.535600000000002</v>
      </c>
      <c r="W948">
        <v>-1.08878333942271E-2</v>
      </c>
      <c r="X948">
        <v>8.9669067142658498E-3</v>
      </c>
      <c r="Y948">
        <v>-0.48268176835951498</v>
      </c>
      <c r="Z948" s="7">
        <v>1.8583337220283699E-7</v>
      </c>
      <c r="AA948">
        <v>-3.2663500182681202E-2</v>
      </c>
      <c r="AB948">
        <v>8.7197278547488002E-2</v>
      </c>
      <c r="AC948">
        <v>-0.16222141030324899</v>
      </c>
      <c r="AD948">
        <v>1.1456553298674101E-2</v>
      </c>
    </row>
    <row r="949" spans="1:30" ht="15" customHeight="1" x14ac:dyDescent="0.3">
      <c r="A949" t="s">
        <v>1104</v>
      </c>
      <c r="B949" t="s">
        <v>50</v>
      </c>
      <c r="C949">
        <v>43.072200000000002</v>
      </c>
      <c r="D949">
        <v>-88.029399999999995</v>
      </c>
      <c r="E949">
        <v>0</v>
      </c>
      <c r="F949">
        <v>0.29994332605176799</v>
      </c>
      <c r="G949">
        <v>0</v>
      </c>
      <c r="H949">
        <v>0.55836959177867496</v>
      </c>
      <c r="I949">
        <v>0</v>
      </c>
      <c r="J949">
        <v>0.106823949708864</v>
      </c>
      <c r="K949">
        <v>-0.117370892018781</v>
      </c>
      <c r="L949">
        <v>4.0478053386035599E-2</v>
      </c>
      <c r="S949" t="s">
        <v>827</v>
      </c>
      <c r="T949" t="s">
        <v>49</v>
      </c>
      <c r="U949">
        <v>38.800800000000002</v>
      </c>
      <c r="V949">
        <v>-81.3583</v>
      </c>
      <c r="W949">
        <v>0</v>
      </c>
      <c r="X949">
        <v>0.60492449668374704</v>
      </c>
      <c r="Y949">
        <v>0</v>
      </c>
      <c r="Z949">
        <v>0.66402750107886799</v>
      </c>
      <c r="AA949">
        <v>0</v>
      </c>
      <c r="AB949">
        <v>0.63893438719709195</v>
      </c>
      <c r="AC949">
        <v>0</v>
      </c>
      <c r="AD949">
        <v>0.80653236997667799</v>
      </c>
    </row>
    <row r="950" spans="1:30" ht="15" customHeight="1" x14ac:dyDescent="0.3">
      <c r="A950" t="s">
        <v>836</v>
      </c>
      <c r="B950" t="s">
        <v>50</v>
      </c>
      <c r="C950">
        <v>45.886400000000002</v>
      </c>
      <c r="D950">
        <v>-89.732200000000006</v>
      </c>
      <c r="E950">
        <v>0</v>
      </c>
      <c r="F950">
        <v>0</v>
      </c>
      <c r="G950">
        <v>-0.1057006151743</v>
      </c>
      <c r="H950">
        <v>6.1700822579944699E-2</v>
      </c>
      <c r="I950">
        <v>-0.12272043745727899</v>
      </c>
      <c r="J950">
        <v>7.1120805219153399E-2</v>
      </c>
      <c r="K950">
        <v>0</v>
      </c>
      <c r="L950">
        <v>0.47890610908027098</v>
      </c>
      <c r="S950" t="s">
        <v>1102</v>
      </c>
      <c r="T950" t="s">
        <v>49</v>
      </c>
      <c r="U950">
        <v>38.527799999999999</v>
      </c>
      <c r="V950">
        <v>-81.915300000000002</v>
      </c>
      <c r="W950">
        <v>0</v>
      </c>
      <c r="X950">
        <v>0.55327765978193999</v>
      </c>
      <c r="Y950">
        <v>0</v>
      </c>
      <c r="Z950">
        <v>0.30281563436030701</v>
      </c>
      <c r="AA950">
        <v>0</v>
      </c>
      <c r="AB950">
        <v>0.36826766793117399</v>
      </c>
      <c r="AC950">
        <v>-0.119369369369369</v>
      </c>
      <c r="AD950">
        <v>3.02648125514733E-2</v>
      </c>
    </row>
    <row r="951" spans="1:30" ht="15" customHeight="1" x14ac:dyDescent="0.3">
      <c r="A951" t="s">
        <v>837</v>
      </c>
      <c r="B951" t="s">
        <v>50</v>
      </c>
      <c r="C951">
        <v>44.537799999999997</v>
      </c>
      <c r="D951">
        <v>-90.534999999999997</v>
      </c>
      <c r="E951">
        <v>0</v>
      </c>
      <c r="F951">
        <v>0.47884126752449402</v>
      </c>
      <c r="G951">
        <v>-0.12522214627477901</v>
      </c>
      <c r="H951">
        <v>2.3002609142228101E-2</v>
      </c>
      <c r="I951">
        <v>-0.21911141490088901</v>
      </c>
      <c r="J951">
        <v>7.1679659843143896E-4</v>
      </c>
      <c r="K951">
        <v>-0.14694463431305599</v>
      </c>
      <c r="L951">
        <v>1.6476356027452701E-3</v>
      </c>
      <c r="S951" t="s">
        <v>1103</v>
      </c>
      <c r="T951" t="s">
        <v>50</v>
      </c>
      <c r="U951">
        <v>46.583100000000002</v>
      </c>
      <c r="V951">
        <v>-90.967799999999997</v>
      </c>
      <c r="W951">
        <v>0</v>
      </c>
      <c r="X951">
        <v>0.70971404057787701</v>
      </c>
      <c r="Y951">
        <v>0</v>
      </c>
      <c r="Z951">
        <v>0.68407477827672503</v>
      </c>
      <c r="AA951">
        <v>-0.38877365828364302</v>
      </c>
      <c r="AB951" s="7">
        <v>7.2018034292658503E-5</v>
      </c>
      <c r="AC951">
        <v>-0.161978221415607</v>
      </c>
      <c r="AD951">
        <v>7.3824903697242298E-3</v>
      </c>
    </row>
    <row r="952" spans="1:30" ht="15" customHeight="1" x14ac:dyDescent="0.3">
      <c r="A952" t="s">
        <v>838</v>
      </c>
      <c r="B952" t="s">
        <v>50</v>
      </c>
      <c r="C952">
        <v>44.358600000000003</v>
      </c>
      <c r="D952">
        <v>-88.718900000000005</v>
      </c>
      <c r="E952">
        <v>0</v>
      </c>
      <c r="F952">
        <v>0.26890285580527601</v>
      </c>
      <c r="G952">
        <v>-0.18726009271510999</v>
      </c>
      <c r="H952">
        <v>1.15674825774671E-3</v>
      </c>
      <c r="I952">
        <v>-0.15668557364004099</v>
      </c>
      <c r="J952">
        <v>1.18800165388057E-2</v>
      </c>
      <c r="K952">
        <v>-0.10158133853969201</v>
      </c>
      <c r="L952">
        <v>3.83271339177765E-2</v>
      </c>
      <c r="S952" t="s">
        <v>828</v>
      </c>
      <c r="T952" t="s">
        <v>50</v>
      </c>
      <c r="U952">
        <v>42.618099999999998</v>
      </c>
      <c r="V952">
        <v>-89.386700000000005</v>
      </c>
      <c r="W952">
        <v>0</v>
      </c>
      <c r="X952">
        <v>0.90573707734509301</v>
      </c>
      <c r="Y952">
        <v>-0.119708749845736</v>
      </c>
      <c r="Z952">
        <v>5.7993984535313202E-2</v>
      </c>
      <c r="AA952">
        <v>-0.10042576823398799</v>
      </c>
      <c r="AB952">
        <v>8.7523416550307598E-2</v>
      </c>
      <c r="AC952">
        <v>0</v>
      </c>
      <c r="AD952">
        <v>0.123547060035125</v>
      </c>
    </row>
    <row r="953" spans="1:30" ht="15" customHeight="1" x14ac:dyDescent="0.3">
      <c r="A953" t="s">
        <v>839</v>
      </c>
      <c r="B953" t="s">
        <v>50</v>
      </c>
      <c r="C953">
        <v>44.8919</v>
      </c>
      <c r="D953">
        <v>-87.954999999999998</v>
      </c>
      <c r="E953">
        <v>0</v>
      </c>
      <c r="F953">
        <v>0.16594055499652299</v>
      </c>
      <c r="G953">
        <v>-0.161531100478469</v>
      </c>
      <c r="H953">
        <v>2.2945805902536E-3</v>
      </c>
      <c r="I953">
        <v>0</v>
      </c>
      <c r="J953">
        <v>0.63449654536814704</v>
      </c>
      <c r="K953">
        <v>0</v>
      </c>
      <c r="L953">
        <v>0.80281152081619001</v>
      </c>
      <c r="S953" t="s">
        <v>829</v>
      </c>
      <c r="T953" t="s">
        <v>50</v>
      </c>
      <c r="U953">
        <v>42.6783</v>
      </c>
      <c r="V953">
        <v>-90.106399999999994</v>
      </c>
      <c r="W953">
        <v>0</v>
      </c>
      <c r="X953">
        <v>0.175132418548751</v>
      </c>
      <c r="Y953">
        <v>0</v>
      </c>
      <c r="Z953">
        <v>0.90736652341750001</v>
      </c>
      <c r="AA953">
        <v>0</v>
      </c>
      <c r="AB953">
        <v>0.212001261255368</v>
      </c>
      <c r="AC953">
        <v>0</v>
      </c>
      <c r="AD953">
        <v>0.35175320818283401</v>
      </c>
    </row>
    <row r="954" spans="1:30" ht="15" customHeight="1" x14ac:dyDescent="0.3">
      <c r="A954" t="s">
        <v>840</v>
      </c>
      <c r="B954" t="s">
        <v>50</v>
      </c>
      <c r="C954">
        <v>44.020600000000002</v>
      </c>
      <c r="D954">
        <v>-88.5578</v>
      </c>
      <c r="E954">
        <v>0</v>
      </c>
      <c r="F954">
        <v>0.92189560637066603</v>
      </c>
      <c r="G954">
        <v>0</v>
      </c>
      <c r="H954">
        <v>0.34488037044892</v>
      </c>
      <c r="I954">
        <v>-0.12850307587149701</v>
      </c>
      <c r="J954">
        <v>2.0392798115681399E-2</v>
      </c>
      <c r="K954">
        <v>-0.108776486671224</v>
      </c>
      <c r="L954">
        <v>3.5041362763061003E-2</v>
      </c>
      <c r="S954" t="s">
        <v>830</v>
      </c>
      <c r="T954" t="s">
        <v>50</v>
      </c>
      <c r="U954">
        <v>43.795299999999997</v>
      </c>
      <c r="V954">
        <v>-88.453299999999999</v>
      </c>
      <c r="W954">
        <v>0</v>
      </c>
      <c r="X954">
        <v>0.983494399789135</v>
      </c>
      <c r="Y954">
        <v>-0.26301986918425202</v>
      </c>
      <c r="Z954" s="7">
        <v>4.3877373502863099E-5</v>
      </c>
      <c r="AA954">
        <v>-0.13001357521905499</v>
      </c>
      <c r="AB954">
        <v>2.8036783513070099E-2</v>
      </c>
      <c r="AC954">
        <v>-0.10789213871405701</v>
      </c>
      <c r="AD954">
        <v>5.16745711691785E-2</v>
      </c>
    </row>
    <row r="955" spans="1:30" ht="15" customHeight="1" x14ac:dyDescent="0.3">
      <c r="A955" t="s">
        <v>841</v>
      </c>
      <c r="B955" t="s">
        <v>50</v>
      </c>
      <c r="C955">
        <v>43.5306</v>
      </c>
      <c r="D955">
        <v>-89.436899999999994</v>
      </c>
      <c r="E955">
        <v>0</v>
      </c>
      <c r="F955">
        <v>0.33421046866628301</v>
      </c>
      <c r="G955">
        <v>-0.10565960355434099</v>
      </c>
      <c r="H955">
        <v>6.6877734840379496E-2</v>
      </c>
      <c r="I955">
        <v>-0.109118250170882</v>
      </c>
      <c r="J955">
        <v>4.8997225243841397E-2</v>
      </c>
      <c r="K955">
        <v>-9.4859876965140297E-2</v>
      </c>
      <c r="L955">
        <v>6.6370326942761196E-2</v>
      </c>
      <c r="S955" t="s">
        <v>831</v>
      </c>
      <c r="T955" t="s">
        <v>50</v>
      </c>
      <c r="U955">
        <v>44.118600000000001</v>
      </c>
      <c r="V955">
        <v>-89.535799999999995</v>
      </c>
      <c r="W955">
        <v>0</v>
      </c>
      <c r="X955">
        <v>0.75431558419713196</v>
      </c>
      <c r="Y955">
        <v>-0.158243860298654</v>
      </c>
      <c r="Z955">
        <v>1.07645709763054E-2</v>
      </c>
      <c r="AA955">
        <v>-0.26138467234357599</v>
      </c>
      <c r="AB955" s="7">
        <v>2.6640091221663099E-5</v>
      </c>
      <c r="AC955">
        <v>-0.197735406639516</v>
      </c>
      <c r="AD955" s="7">
        <v>3.8232884658290799E-5</v>
      </c>
    </row>
    <row r="956" spans="1:30" ht="15" customHeight="1" x14ac:dyDescent="0.3">
      <c r="A956" t="s">
        <v>842</v>
      </c>
      <c r="B956" t="s">
        <v>50</v>
      </c>
      <c r="C956">
        <v>43.051400000000001</v>
      </c>
      <c r="D956">
        <v>-91.135000000000005</v>
      </c>
      <c r="E956">
        <v>0</v>
      </c>
      <c r="F956">
        <v>0.244567013324343</v>
      </c>
      <c r="G956">
        <v>-0.27458646616541399</v>
      </c>
      <c r="H956" s="32" t="s">
        <v>1537</v>
      </c>
      <c r="I956">
        <v>0</v>
      </c>
      <c r="J956">
        <v>0.250378464628433</v>
      </c>
      <c r="K956">
        <v>0</v>
      </c>
      <c r="L956">
        <v>0.33648101165091499</v>
      </c>
      <c r="S956" t="s">
        <v>832</v>
      </c>
      <c r="T956" t="s">
        <v>50</v>
      </c>
      <c r="U956">
        <v>42.827800000000003</v>
      </c>
      <c r="V956">
        <v>-90.788899999999998</v>
      </c>
      <c r="W956">
        <v>0</v>
      </c>
      <c r="X956">
        <v>0.84465125601429003</v>
      </c>
      <c r="Y956">
        <v>-0.259842033814637</v>
      </c>
      <c r="Z956">
        <v>1.18149788716149E-4</v>
      </c>
      <c r="AA956">
        <v>0</v>
      </c>
      <c r="AB956">
        <v>0.88616398308821298</v>
      </c>
      <c r="AC956">
        <v>0</v>
      </c>
      <c r="AD956">
        <v>0.64507055619735898</v>
      </c>
    </row>
    <row r="957" spans="1:30" ht="15" customHeight="1" x14ac:dyDescent="0.3">
      <c r="A957" t="s">
        <v>843</v>
      </c>
      <c r="B957" t="s">
        <v>50</v>
      </c>
      <c r="C957">
        <v>42.702800000000003</v>
      </c>
      <c r="D957">
        <v>-87.785799999999995</v>
      </c>
      <c r="E957">
        <v>0</v>
      </c>
      <c r="F957">
        <v>0.72051700453465195</v>
      </c>
      <c r="G957">
        <v>-0.27315396509571099</v>
      </c>
      <c r="H957" s="32" t="s">
        <v>1538</v>
      </c>
      <c r="I957">
        <v>-7.4891495802894198E-2</v>
      </c>
      <c r="J957">
        <v>4.0378968385931399E-2</v>
      </c>
      <c r="K957">
        <v>-9.1395256769483194E-2</v>
      </c>
      <c r="L957">
        <v>8.2653664162436996E-2</v>
      </c>
      <c r="S957" t="s">
        <v>833</v>
      </c>
      <c r="T957" t="s">
        <v>50</v>
      </c>
      <c r="U957">
        <v>44.0869</v>
      </c>
      <c r="V957">
        <v>-87.652199999999993</v>
      </c>
      <c r="W957">
        <v>0</v>
      </c>
      <c r="X957">
        <v>0.40198475215138901</v>
      </c>
      <c r="Y957">
        <v>-0.121837591015674</v>
      </c>
      <c r="Z957">
        <v>1.7700802820780698E-2</v>
      </c>
      <c r="AA957">
        <v>0</v>
      </c>
      <c r="AB957">
        <v>0.19477993874205901</v>
      </c>
      <c r="AC957">
        <v>0</v>
      </c>
      <c r="AD957">
        <v>0.22335998429121401</v>
      </c>
    </row>
    <row r="958" spans="1:30" ht="15" customHeight="1" x14ac:dyDescent="0.3">
      <c r="A958" t="s">
        <v>844</v>
      </c>
      <c r="B958" t="s">
        <v>50</v>
      </c>
      <c r="C958">
        <v>45.823599999999999</v>
      </c>
      <c r="D958">
        <v>-91.876099999999994</v>
      </c>
      <c r="E958">
        <v>0</v>
      </c>
      <c r="F958">
        <v>0.68812854671634205</v>
      </c>
      <c r="G958">
        <v>-0.105249487354751</v>
      </c>
      <c r="H958">
        <v>6.06592560466995E-2</v>
      </c>
      <c r="I958">
        <v>-0.18888585099111399</v>
      </c>
      <c r="J958">
        <v>7.8387339289705607E-3</v>
      </c>
      <c r="K958">
        <v>-0.100710868079289</v>
      </c>
      <c r="L958">
        <v>2.7385446282782201E-2</v>
      </c>
      <c r="S958" t="s">
        <v>834</v>
      </c>
      <c r="T958" t="s">
        <v>50</v>
      </c>
      <c r="U958">
        <v>44.641100000000002</v>
      </c>
      <c r="V958">
        <v>-90.133300000000006</v>
      </c>
      <c r="W958">
        <v>0</v>
      </c>
      <c r="X958">
        <v>0.983494399789135</v>
      </c>
      <c r="Y958">
        <v>0</v>
      </c>
      <c r="Z958">
        <v>0.689383646672037</v>
      </c>
      <c r="AA958">
        <v>-0.13643095149944501</v>
      </c>
      <c r="AB958">
        <v>3.7072507977605598E-2</v>
      </c>
      <c r="AC958">
        <v>-9.1879550783660294E-2</v>
      </c>
      <c r="AD958">
        <v>6.7671099841077498E-2</v>
      </c>
    </row>
    <row r="959" spans="1:30" ht="15" customHeight="1" x14ac:dyDescent="0.3">
      <c r="A959" t="s">
        <v>845</v>
      </c>
      <c r="B959" t="s">
        <v>50</v>
      </c>
      <c r="C959">
        <v>44.952800000000003</v>
      </c>
      <c r="D959">
        <v>-90.926900000000003</v>
      </c>
      <c r="E959">
        <v>0</v>
      </c>
      <c r="F959">
        <v>0.95690443886572696</v>
      </c>
      <c r="G959">
        <v>-0.16097950698871999</v>
      </c>
      <c r="H959">
        <v>3.3176235006624102E-2</v>
      </c>
      <c r="I959">
        <v>0</v>
      </c>
      <c r="J959">
        <v>0.37621415236860201</v>
      </c>
      <c r="K959">
        <v>0</v>
      </c>
      <c r="L959">
        <v>0.23459094442256001</v>
      </c>
      <c r="S959" t="s">
        <v>835</v>
      </c>
      <c r="T959" t="s">
        <v>50</v>
      </c>
      <c r="U959">
        <v>45.130800000000001</v>
      </c>
      <c r="V959">
        <v>-90.343900000000005</v>
      </c>
      <c r="W959">
        <v>0</v>
      </c>
      <c r="X959">
        <v>0</v>
      </c>
      <c r="Y959">
        <v>0</v>
      </c>
      <c r="Z959">
        <v>0.93193048312937599</v>
      </c>
      <c r="AA959">
        <v>0</v>
      </c>
      <c r="AB959">
        <v>0.16585055481765701</v>
      </c>
      <c r="AC959">
        <v>0</v>
      </c>
      <c r="AD959">
        <v>0.53337904360205202</v>
      </c>
    </row>
    <row r="960" spans="1:30" ht="15" customHeight="1" x14ac:dyDescent="0.3">
      <c r="A960" t="s">
        <v>846</v>
      </c>
      <c r="B960" t="s">
        <v>50</v>
      </c>
      <c r="C960">
        <v>43.559399999999997</v>
      </c>
      <c r="D960">
        <v>-90.876099999999994</v>
      </c>
      <c r="E960">
        <v>0</v>
      </c>
      <c r="F960">
        <v>0.51373476634845505</v>
      </c>
      <c r="G960">
        <v>-0.22728639781271501</v>
      </c>
      <c r="H960" s="32" t="s">
        <v>1539</v>
      </c>
      <c r="I960">
        <v>-0.108885850991114</v>
      </c>
      <c r="J960">
        <v>7.8066497788101402E-2</v>
      </c>
      <c r="K960">
        <v>0</v>
      </c>
      <c r="L960">
        <v>0.22271647395333899</v>
      </c>
      <c r="S960" t="s">
        <v>1104</v>
      </c>
      <c r="T960" t="s">
        <v>50</v>
      </c>
      <c r="U960">
        <v>43.072200000000002</v>
      </c>
      <c r="V960">
        <v>-88.029399999999995</v>
      </c>
      <c r="W960">
        <v>0</v>
      </c>
      <c r="X960">
        <v>0.29994332605176799</v>
      </c>
      <c r="Y960">
        <v>0</v>
      </c>
      <c r="Z960">
        <v>0.55836959177867496</v>
      </c>
      <c r="AA960">
        <v>0</v>
      </c>
      <c r="AB960">
        <v>0.106823949708864</v>
      </c>
      <c r="AC960">
        <v>-0.117370892018781</v>
      </c>
      <c r="AD960">
        <v>4.0478053386035599E-2</v>
      </c>
    </row>
    <row r="961" spans="1:30" ht="15" customHeight="1" x14ac:dyDescent="0.3">
      <c r="A961" t="s">
        <v>847</v>
      </c>
      <c r="B961" t="s">
        <v>50</v>
      </c>
      <c r="C961">
        <v>43.174199999999999</v>
      </c>
      <c r="D961">
        <v>-88.736400000000003</v>
      </c>
      <c r="E961">
        <v>0</v>
      </c>
      <c r="F961">
        <v>0.61903210758064398</v>
      </c>
      <c r="G961">
        <v>-0.24946001367053999</v>
      </c>
      <c r="H961" s="32" t="s">
        <v>1540</v>
      </c>
      <c r="I961">
        <v>0</v>
      </c>
      <c r="J961">
        <v>0.98750791686793404</v>
      </c>
      <c r="K961">
        <v>0</v>
      </c>
      <c r="L961">
        <v>0.98750791686793404</v>
      </c>
      <c r="S961" t="s">
        <v>836</v>
      </c>
      <c r="T961" t="s">
        <v>50</v>
      </c>
      <c r="U961">
        <v>45.886400000000002</v>
      </c>
      <c r="V961">
        <v>-89.732200000000006</v>
      </c>
      <c r="W961">
        <v>0</v>
      </c>
      <c r="X961">
        <v>0</v>
      </c>
      <c r="Y961">
        <v>0</v>
      </c>
      <c r="Z961">
        <v>0.12305392495815699</v>
      </c>
      <c r="AA961">
        <v>0</v>
      </c>
      <c r="AB961">
        <v>0.15248624807237199</v>
      </c>
      <c r="AC961">
        <v>0</v>
      </c>
      <c r="AD961">
        <v>0.46114765804005198</v>
      </c>
    </row>
    <row r="962" spans="1:30" ht="15" customHeight="1" x14ac:dyDescent="0.3">
      <c r="A962" t="s">
        <v>848</v>
      </c>
      <c r="B962" t="s">
        <v>51</v>
      </c>
      <c r="C962">
        <v>43.772799999999997</v>
      </c>
      <c r="D962">
        <v>-111.0339</v>
      </c>
      <c r="E962">
        <v>0</v>
      </c>
      <c r="F962">
        <v>0</v>
      </c>
      <c r="G962">
        <v>0</v>
      </c>
      <c r="H962">
        <v>0.19810319056110301</v>
      </c>
      <c r="I962">
        <v>-0.21622693096377299</v>
      </c>
      <c r="J962" s="32" t="s">
        <v>1541</v>
      </c>
      <c r="K962">
        <v>-0.21622693096377299</v>
      </c>
      <c r="L962" s="32" t="s">
        <v>1541</v>
      </c>
      <c r="S962" t="s">
        <v>837</v>
      </c>
      <c r="T962" t="s">
        <v>50</v>
      </c>
      <c r="U962">
        <v>44.537799999999997</v>
      </c>
      <c r="V962">
        <v>-90.534999999999997</v>
      </c>
      <c r="W962">
        <v>0</v>
      </c>
      <c r="X962">
        <v>0.53349598138937804</v>
      </c>
      <c r="Y962">
        <v>-0.148494384795754</v>
      </c>
      <c r="Z962">
        <v>1.11868447571516E-2</v>
      </c>
      <c r="AA962">
        <v>-0.210169073182772</v>
      </c>
      <c r="AB962">
        <v>2.0677439201687198E-3</v>
      </c>
      <c r="AC962">
        <v>-0.149728495618906</v>
      </c>
      <c r="AD962">
        <v>1.5246994851179101E-3</v>
      </c>
    </row>
    <row r="963" spans="1:30" ht="15" customHeight="1" x14ac:dyDescent="0.3">
      <c r="A963" t="s">
        <v>849</v>
      </c>
      <c r="B963" t="s">
        <v>51</v>
      </c>
      <c r="C963">
        <v>44.3797</v>
      </c>
      <c r="D963">
        <v>-108.035</v>
      </c>
      <c r="E963">
        <v>0</v>
      </c>
      <c r="F963">
        <v>0.15470967105028699</v>
      </c>
      <c r="G963">
        <v>9.60170697012806E-2</v>
      </c>
      <c r="H963">
        <v>3.8632139374818998E-2</v>
      </c>
      <c r="I963">
        <v>-0.120170697012803</v>
      </c>
      <c r="J963">
        <v>9.8232325710084001E-2</v>
      </c>
      <c r="K963">
        <v>-0.11018492176387</v>
      </c>
      <c r="L963">
        <v>8.6504991661061501E-2</v>
      </c>
      <c r="S963" t="s">
        <v>838</v>
      </c>
      <c r="T963" t="s">
        <v>50</v>
      </c>
      <c r="U963">
        <v>44.358600000000003</v>
      </c>
      <c r="V963">
        <v>-88.718900000000005</v>
      </c>
      <c r="W963">
        <v>0</v>
      </c>
      <c r="X963">
        <v>0.32006162965292101</v>
      </c>
      <c r="Y963">
        <v>-0.202583388690417</v>
      </c>
      <c r="Z963">
        <v>1.1393417564794701E-3</v>
      </c>
      <c r="AA963">
        <v>-0.13488123944074501</v>
      </c>
      <c r="AB963">
        <v>4.12685001375609E-2</v>
      </c>
      <c r="AC963">
        <v>0</v>
      </c>
      <c r="AD963">
        <v>0.124766769949677</v>
      </c>
    </row>
    <row r="964" spans="1:30" ht="15" customHeight="1" x14ac:dyDescent="0.3">
      <c r="A964" t="s">
        <v>850</v>
      </c>
      <c r="B964" t="s">
        <v>51</v>
      </c>
      <c r="C964">
        <v>41.759399999999999</v>
      </c>
      <c r="D964">
        <v>-104.8222</v>
      </c>
      <c r="E964">
        <v>0</v>
      </c>
      <c r="F964">
        <v>0.190946163899118</v>
      </c>
      <c r="G964">
        <v>0</v>
      </c>
      <c r="H964">
        <v>0.88612358336977703</v>
      </c>
      <c r="I964">
        <v>-8.1790744466801305E-2</v>
      </c>
      <c r="J964">
        <v>2.7361973806517899E-2</v>
      </c>
      <c r="K964">
        <v>-8.6485580147552601E-2</v>
      </c>
      <c r="L964">
        <v>3.5292194686659797E-2</v>
      </c>
      <c r="S964" t="s">
        <v>839</v>
      </c>
      <c r="T964" t="s">
        <v>50</v>
      </c>
      <c r="U964">
        <v>44.8919</v>
      </c>
      <c r="V964">
        <v>-87.954999999999998</v>
      </c>
      <c r="W964">
        <v>0</v>
      </c>
      <c r="X964">
        <v>0.170380497134133</v>
      </c>
      <c r="Y964">
        <v>-0.17144884610638</v>
      </c>
      <c r="Z964">
        <v>2.7605490032854701E-3</v>
      </c>
      <c r="AA964">
        <v>0</v>
      </c>
      <c r="AB964">
        <v>0.696436763577852</v>
      </c>
      <c r="AC964">
        <v>0</v>
      </c>
      <c r="AD964">
        <v>0.96349112597229303</v>
      </c>
    </row>
    <row r="965" spans="1:30" ht="15" customHeight="1" x14ac:dyDescent="0.3">
      <c r="A965" t="s">
        <v>851</v>
      </c>
      <c r="B965" t="s">
        <v>51</v>
      </c>
      <c r="C965">
        <v>44.502200000000002</v>
      </c>
      <c r="D965">
        <v>-109.11109999999999</v>
      </c>
      <c r="E965">
        <v>0</v>
      </c>
      <c r="F965">
        <v>0.28732303565679101</v>
      </c>
      <c r="G965">
        <v>0</v>
      </c>
      <c r="H965">
        <v>0.33588967921920498</v>
      </c>
      <c r="I965">
        <v>-0.163052988612396</v>
      </c>
      <c r="J965">
        <v>2.0204880626101301E-4</v>
      </c>
      <c r="K965">
        <v>-0.15773274944406401</v>
      </c>
      <c r="L965">
        <v>8.9125583523238703E-4</v>
      </c>
      <c r="S965" t="s">
        <v>840</v>
      </c>
      <c r="T965" t="s">
        <v>50</v>
      </c>
      <c r="U965">
        <v>44.020600000000002</v>
      </c>
      <c r="V965">
        <v>-88.5578</v>
      </c>
      <c r="W965">
        <v>0</v>
      </c>
      <c r="X965">
        <v>0.95927183343190403</v>
      </c>
      <c r="Y965">
        <v>0</v>
      </c>
      <c r="Z965">
        <v>0.2114974859548</v>
      </c>
      <c r="AA965">
        <v>-0.117950141922744</v>
      </c>
      <c r="AB965">
        <v>4.6147279571460899E-2</v>
      </c>
      <c r="AC965">
        <v>-9.64457608293222E-2</v>
      </c>
      <c r="AD965">
        <v>8.0491566118090802E-2</v>
      </c>
    </row>
    <row r="966" spans="1:30" ht="15" customHeight="1" x14ac:dyDescent="0.3">
      <c r="A966" t="s">
        <v>852</v>
      </c>
      <c r="B966" t="s">
        <v>51</v>
      </c>
      <c r="C966">
        <v>44.869399999999999</v>
      </c>
      <c r="D966">
        <v>-104.1553</v>
      </c>
      <c r="E966">
        <v>0</v>
      </c>
      <c r="F966">
        <v>0.24853173907627099</v>
      </c>
      <c r="G966">
        <v>0</v>
      </c>
      <c r="H966">
        <v>0.97977460828804697</v>
      </c>
      <c r="I966">
        <v>-0.184340361298343</v>
      </c>
      <c r="J966">
        <v>5.4290820749403404E-4</v>
      </c>
      <c r="K966">
        <v>-0.180971901421037</v>
      </c>
      <c r="L966">
        <v>4.1852907550589597E-4</v>
      </c>
      <c r="S966" t="s">
        <v>841</v>
      </c>
      <c r="T966" t="s">
        <v>50</v>
      </c>
      <c r="U966">
        <v>43.5306</v>
      </c>
      <c r="V966">
        <v>-89.436899999999994</v>
      </c>
      <c r="W966">
        <v>0</v>
      </c>
      <c r="X966">
        <v>0.36045200166076102</v>
      </c>
      <c r="Y966">
        <v>-0.119523633222263</v>
      </c>
      <c r="Z966">
        <v>5.4987687448410497E-2</v>
      </c>
      <c r="AA966">
        <v>0</v>
      </c>
      <c r="AB966">
        <v>0.16499400628004701</v>
      </c>
      <c r="AC966">
        <v>0</v>
      </c>
      <c r="AD966">
        <v>0.19119384586656499</v>
      </c>
    </row>
    <row r="967" spans="1:30" ht="15" customHeight="1" x14ac:dyDescent="0.3">
      <c r="A967" t="s">
        <v>853</v>
      </c>
      <c r="B967" t="s">
        <v>51</v>
      </c>
      <c r="C967">
        <v>43.228099999999998</v>
      </c>
      <c r="D967">
        <v>-108.9492</v>
      </c>
      <c r="E967">
        <v>0</v>
      </c>
      <c r="F967">
        <v>0.88097955385153504</v>
      </c>
      <c r="G967">
        <v>0</v>
      </c>
      <c r="H967">
        <v>0.75085731546699197</v>
      </c>
      <c r="I967">
        <v>0</v>
      </c>
      <c r="J967">
        <v>0.73675936467067904</v>
      </c>
      <c r="K967">
        <v>0</v>
      </c>
      <c r="L967">
        <v>0.78696313893109204</v>
      </c>
      <c r="S967" t="s">
        <v>842</v>
      </c>
      <c r="T967" t="s">
        <v>50</v>
      </c>
      <c r="U967">
        <v>43.051400000000001</v>
      </c>
      <c r="V967">
        <v>-91.135000000000005</v>
      </c>
      <c r="W967">
        <v>0</v>
      </c>
      <c r="X967">
        <v>0.26216513638887001</v>
      </c>
      <c r="Y967">
        <v>-0.29674194742687898</v>
      </c>
      <c r="Z967" s="7">
        <v>1.63331369276975E-5</v>
      </c>
      <c r="AA967">
        <v>0</v>
      </c>
      <c r="AB967">
        <v>0.39059120644655299</v>
      </c>
      <c r="AC967">
        <v>0</v>
      </c>
      <c r="AD967">
        <v>0.50825758691230005</v>
      </c>
    </row>
    <row r="968" spans="1:30" ht="15" customHeight="1" x14ac:dyDescent="0.3">
      <c r="A968" t="s">
        <v>854</v>
      </c>
      <c r="B968" t="s">
        <v>51</v>
      </c>
      <c r="C968">
        <v>43.539700000000003</v>
      </c>
      <c r="D968">
        <v>-109.6553</v>
      </c>
      <c r="E968">
        <v>0</v>
      </c>
      <c r="F968">
        <v>0.73902144623648303</v>
      </c>
      <c r="G968">
        <v>0</v>
      </c>
      <c r="H968">
        <v>0.131459530674056</v>
      </c>
      <c r="I968">
        <v>-0.15950592996417601</v>
      </c>
      <c r="J968">
        <v>3.5282224040297002E-4</v>
      </c>
      <c r="K968">
        <v>-0.13587546236061501</v>
      </c>
      <c r="L968">
        <v>1.0044568248545401E-3</v>
      </c>
      <c r="S968" t="s">
        <v>843</v>
      </c>
      <c r="T968" t="s">
        <v>50</v>
      </c>
      <c r="U968">
        <v>42.702199999999998</v>
      </c>
      <c r="V968">
        <v>-87.786100000000005</v>
      </c>
      <c r="W968">
        <v>0</v>
      </c>
      <c r="X968">
        <v>0.85997410137291896</v>
      </c>
      <c r="Y968">
        <v>-0.29370124365748601</v>
      </c>
      <c r="Z968" s="7">
        <v>3.3727312951734202E-8</v>
      </c>
      <c r="AA968">
        <v>-7.0701747447949007E-2</v>
      </c>
      <c r="AB968">
        <v>7.2795030655849399E-2</v>
      </c>
      <c r="AC968">
        <v>0</v>
      </c>
      <c r="AD968">
        <v>0.16148399346508799</v>
      </c>
    </row>
    <row r="969" spans="1:30" ht="15" customHeight="1" x14ac:dyDescent="0.3">
      <c r="A969" t="s">
        <v>855</v>
      </c>
      <c r="B969" t="s">
        <v>51</v>
      </c>
      <c r="C969">
        <v>41.262500000000003</v>
      </c>
      <c r="D969">
        <v>-110.9456</v>
      </c>
      <c r="E969">
        <v>0</v>
      </c>
      <c r="F969">
        <v>0</v>
      </c>
      <c r="G969">
        <v>0</v>
      </c>
      <c r="H969">
        <v>0.47158205566360301</v>
      </c>
      <c r="I969">
        <v>-0.40473336410307897</v>
      </c>
      <c r="J969" s="32" t="s">
        <v>1542</v>
      </c>
      <c r="K969">
        <v>-0.37124173427625801</v>
      </c>
      <c r="L969" s="32" t="s">
        <v>1543</v>
      </c>
      <c r="S969" t="s">
        <v>844</v>
      </c>
      <c r="T969" t="s">
        <v>50</v>
      </c>
      <c r="U969">
        <v>45.823599999999999</v>
      </c>
      <c r="V969">
        <v>-91.876099999999994</v>
      </c>
      <c r="W969">
        <v>0</v>
      </c>
      <c r="X969">
        <v>0.61180462310850403</v>
      </c>
      <c r="Y969">
        <v>-0.114957423176601</v>
      </c>
      <c r="Z969">
        <v>5.7541261113905902E-2</v>
      </c>
      <c r="AA969">
        <v>-0.20051215599160799</v>
      </c>
      <c r="AB969">
        <v>7.2786528410369103E-3</v>
      </c>
      <c r="AC969">
        <v>-0.11181044057756399</v>
      </c>
      <c r="AD969">
        <v>1.9347967872149801E-2</v>
      </c>
    </row>
    <row r="970" spans="1:30" ht="15" customHeight="1" x14ac:dyDescent="0.3">
      <c r="A970" t="s">
        <v>856</v>
      </c>
      <c r="B970" t="s">
        <v>51</v>
      </c>
      <c r="C970">
        <v>41.5167</v>
      </c>
      <c r="D970">
        <v>-109.47029999999999</v>
      </c>
      <c r="E970">
        <v>0</v>
      </c>
      <c r="F970">
        <v>0.48597689231022101</v>
      </c>
      <c r="G970">
        <v>0.176728048238386</v>
      </c>
      <c r="H970">
        <v>2.1884905027567399E-3</v>
      </c>
      <c r="I970">
        <v>-0.21811184761605401</v>
      </c>
      <c r="J970">
        <v>2.9391864763506702E-3</v>
      </c>
      <c r="K970">
        <v>-0.132187979110409</v>
      </c>
      <c r="L970">
        <v>2.00883343238678E-2</v>
      </c>
      <c r="S970" t="s">
        <v>845</v>
      </c>
      <c r="T970" t="s">
        <v>50</v>
      </c>
      <c r="U970">
        <v>44.952800000000003</v>
      </c>
      <c r="V970">
        <v>-90.926900000000003</v>
      </c>
      <c r="W970">
        <v>0</v>
      </c>
      <c r="X970">
        <v>0.95690443886572696</v>
      </c>
      <c r="Y970">
        <v>-0.16097950698871999</v>
      </c>
      <c r="Z970">
        <v>3.3176235006624102E-2</v>
      </c>
      <c r="AA970">
        <v>0</v>
      </c>
      <c r="AB970">
        <v>0.37621415236860201</v>
      </c>
      <c r="AC970">
        <v>0</v>
      </c>
      <c r="AD970">
        <v>0.23459094442256001</v>
      </c>
    </row>
    <row r="971" spans="1:30" ht="15" customHeight="1" x14ac:dyDescent="0.3">
      <c r="A971" t="s">
        <v>857</v>
      </c>
      <c r="B971" t="s">
        <v>51</v>
      </c>
      <c r="C971">
        <v>44.562199999999997</v>
      </c>
      <c r="D971">
        <v>-110.3986</v>
      </c>
      <c r="E971">
        <v>0</v>
      </c>
      <c r="F971">
        <v>0</v>
      </c>
      <c r="G971">
        <v>0.18072183580699799</v>
      </c>
      <c r="H971">
        <v>4.4368048997256898E-4</v>
      </c>
      <c r="I971">
        <v>-0.41535133358891302</v>
      </c>
      <c r="J971" s="32" t="s">
        <v>1544</v>
      </c>
      <c r="K971">
        <v>-0.29971520893805698</v>
      </c>
      <c r="L971" s="32" t="s">
        <v>1545</v>
      </c>
      <c r="S971" t="s">
        <v>846</v>
      </c>
      <c r="T971" t="s">
        <v>50</v>
      </c>
      <c r="U971">
        <v>43.559399999999997</v>
      </c>
      <c r="V971">
        <v>-90.876099999999994</v>
      </c>
      <c r="W971">
        <v>0</v>
      </c>
      <c r="X971">
        <v>0.14794979579154</v>
      </c>
      <c r="Y971">
        <v>-0.25934838948537497</v>
      </c>
      <c r="Z971" s="7">
        <v>1.0595157200437999E-5</v>
      </c>
      <c r="AA971">
        <v>-0.109249660619524</v>
      </c>
      <c r="AB971">
        <v>9.1810166762431894E-2</v>
      </c>
      <c r="AC971">
        <v>0</v>
      </c>
      <c r="AD971">
        <v>0.32436052249721098</v>
      </c>
    </row>
    <row r="972" spans="1:30" ht="15" customHeight="1" x14ac:dyDescent="0.3">
      <c r="A972" t="s">
        <v>1106</v>
      </c>
      <c r="B972" t="s">
        <v>51</v>
      </c>
      <c r="C972">
        <v>43.4131</v>
      </c>
      <c r="D972">
        <v>-106.27719999999999</v>
      </c>
      <c r="E972">
        <v>-3.1940758218668E-2</v>
      </c>
      <c r="F972">
        <v>8.7898351900338595E-3</v>
      </c>
      <c r="G972">
        <v>-0.188991977329271</v>
      </c>
      <c r="H972">
        <v>1.71119974888136E-4</v>
      </c>
      <c r="I972">
        <v>0</v>
      </c>
      <c r="J972">
        <v>0.336855199928775</v>
      </c>
      <c r="K972">
        <v>0</v>
      </c>
      <c r="L972">
        <v>0.569283199627867</v>
      </c>
      <c r="S972" t="s">
        <v>847</v>
      </c>
      <c r="T972" t="s">
        <v>50</v>
      </c>
      <c r="U972">
        <v>43.174199999999999</v>
      </c>
      <c r="V972">
        <v>-88.736400000000003</v>
      </c>
      <c r="W972">
        <v>0</v>
      </c>
      <c r="X972">
        <v>0.51408072684558503</v>
      </c>
      <c r="Y972">
        <v>-0.27221399481673397</v>
      </c>
      <c r="Z972" s="7">
        <v>2.4525904027731001E-5</v>
      </c>
      <c r="AA972">
        <v>0</v>
      </c>
      <c r="AB972">
        <v>0.83892386386728701</v>
      </c>
      <c r="AC972">
        <v>0</v>
      </c>
      <c r="AD972">
        <v>0.83892386386728701</v>
      </c>
    </row>
    <row r="973" spans="1:30" ht="15" customHeight="1" x14ac:dyDescent="0.3">
      <c r="A973" t="s">
        <v>858</v>
      </c>
      <c r="B973" t="s">
        <v>51</v>
      </c>
      <c r="C973">
        <v>43.856699999999996</v>
      </c>
      <c r="D973">
        <v>-110.5889</v>
      </c>
      <c r="E973">
        <v>0</v>
      </c>
      <c r="F973">
        <v>0</v>
      </c>
      <c r="G973">
        <v>0.17542036910458</v>
      </c>
      <c r="H973">
        <v>5.9247722881715604E-3</v>
      </c>
      <c r="I973">
        <v>-0.122159945317841</v>
      </c>
      <c r="J973">
        <v>3.8855763309972299E-2</v>
      </c>
      <c r="K973">
        <v>-0.155215311004785</v>
      </c>
      <c r="L973">
        <v>1.4902027026105801E-4</v>
      </c>
      <c r="S973" t="s">
        <v>848</v>
      </c>
      <c r="T973" t="s">
        <v>51</v>
      </c>
      <c r="U973">
        <v>43.772799999999997</v>
      </c>
      <c r="V973">
        <v>-111.0339</v>
      </c>
      <c r="W973">
        <v>0</v>
      </c>
      <c r="X973">
        <v>0</v>
      </c>
      <c r="Y973">
        <v>0</v>
      </c>
      <c r="Z973">
        <v>0.48779800056816602</v>
      </c>
      <c r="AA973">
        <v>-0.21365543625817601</v>
      </c>
      <c r="AB973" s="7">
        <v>6.1365548680704406E-5</v>
      </c>
      <c r="AC973">
        <v>-0.1858262371961</v>
      </c>
      <c r="AD973">
        <v>1.49669731424191E-4</v>
      </c>
    </row>
    <row r="974" spans="1:30" ht="15" customHeight="1" x14ac:dyDescent="0.3">
      <c r="A974" t="s">
        <v>859</v>
      </c>
      <c r="B974" t="s">
        <v>51</v>
      </c>
      <c r="C974">
        <v>43.849699999999999</v>
      </c>
      <c r="D974">
        <v>-104.18859999999999</v>
      </c>
      <c r="E974">
        <v>3.7279562542720399E-2</v>
      </c>
      <c r="F974">
        <v>2.0803417392405901E-2</v>
      </c>
      <c r="G974">
        <v>0.16735475051264501</v>
      </c>
      <c r="H974">
        <v>3.47124138871696E-3</v>
      </c>
      <c r="I974">
        <v>0</v>
      </c>
      <c r="J974">
        <v>0.452767793222765</v>
      </c>
      <c r="K974">
        <v>0</v>
      </c>
      <c r="L974">
        <v>0.46183687635874698</v>
      </c>
      <c r="S974" t="s">
        <v>849</v>
      </c>
      <c r="T974" t="s">
        <v>51</v>
      </c>
      <c r="U974">
        <v>44.3797</v>
      </c>
      <c r="V974">
        <v>-108.035</v>
      </c>
      <c r="W974">
        <v>0</v>
      </c>
      <c r="X974">
        <v>0.23183404429381099</v>
      </c>
      <c r="Y974">
        <v>0</v>
      </c>
      <c r="Z974">
        <v>0.16902668883025199</v>
      </c>
      <c r="AA974">
        <v>0</v>
      </c>
      <c r="AB974">
        <v>0.205508746454962</v>
      </c>
      <c r="AC974">
        <v>0</v>
      </c>
      <c r="AD974">
        <v>0.18725601069455899</v>
      </c>
    </row>
    <row r="975" spans="1:30" ht="15" customHeight="1" x14ac:dyDescent="0.3">
      <c r="A975" t="s">
        <v>860</v>
      </c>
      <c r="B975" t="s">
        <v>51</v>
      </c>
      <c r="C975">
        <v>43.245800000000003</v>
      </c>
      <c r="D975">
        <v>-108.6942</v>
      </c>
      <c r="E975">
        <v>0</v>
      </c>
      <c r="F975">
        <v>0.43603604792915901</v>
      </c>
      <c r="G975">
        <v>0.14079658605974299</v>
      </c>
      <c r="H975">
        <v>5.8969191361356796E-3</v>
      </c>
      <c r="I975">
        <v>0</v>
      </c>
      <c r="J975">
        <v>0.76548445721238001</v>
      </c>
      <c r="K975">
        <v>0</v>
      </c>
      <c r="L975">
        <v>0.81796601037477701</v>
      </c>
      <c r="S975" t="s">
        <v>850</v>
      </c>
      <c r="T975" t="s">
        <v>51</v>
      </c>
      <c r="U975">
        <v>41.759399999999999</v>
      </c>
      <c r="V975">
        <v>-104.8222</v>
      </c>
      <c r="W975">
        <v>0</v>
      </c>
      <c r="X975">
        <v>0.190946163899118</v>
      </c>
      <c r="Y975">
        <v>0</v>
      </c>
      <c r="Z975">
        <v>0.88612358336977703</v>
      </c>
      <c r="AA975">
        <v>-8.1790744466801305E-2</v>
      </c>
      <c r="AB975">
        <v>2.7361973806517899E-2</v>
      </c>
      <c r="AC975">
        <v>-8.6485580147552601E-2</v>
      </c>
      <c r="AD975">
        <v>3.5292194686659797E-2</v>
      </c>
    </row>
    <row r="976" spans="1:30" ht="15" customHeight="1" x14ac:dyDescent="0.3">
      <c r="A976" t="s">
        <v>1107</v>
      </c>
      <c r="B976" t="s">
        <v>51</v>
      </c>
      <c r="C976">
        <v>42.875</v>
      </c>
      <c r="D976">
        <v>-109.8622</v>
      </c>
      <c r="E976">
        <v>0</v>
      </c>
      <c r="F976">
        <v>0</v>
      </c>
      <c r="G976">
        <v>0</v>
      </c>
      <c r="H976">
        <v>0.14066320872509799</v>
      </c>
      <c r="I976">
        <v>-0.19418835778513999</v>
      </c>
      <c r="J976">
        <v>2.67941316144912E-2</v>
      </c>
      <c r="K976">
        <v>-0.15641133121492901</v>
      </c>
      <c r="L976">
        <v>2.21187396275409E-3</v>
      </c>
      <c r="S976" t="s">
        <v>851</v>
      </c>
      <c r="T976" t="s">
        <v>51</v>
      </c>
      <c r="U976">
        <v>44.502200000000002</v>
      </c>
      <c r="V976">
        <v>-109.11109999999999</v>
      </c>
      <c r="W976">
        <v>0</v>
      </c>
      <c r="X976">
        <v>0.47175035406204002</v>
      </c>
      <c r="Y976">
        <v>0</v>
      </c>
      <c r="Z976">
        <v>0.72429295493777701</v>
      </c>
      <c r="AA976">
        <v>-0.15756337606953799</v>
      </c>
      <c r="AB976">
        <v>5.8959447679393304E-4</v>
      </c>
      <c r="AC976">
        <v>-0.156158687127222</v>
      </c>
      <c r="AD976">
        <v>1.55717175264667E-3</v>
      </c>
    </row>
    <row r="977" spans="1:30" ht="15" customHeight="1" x14ac:dyDescent="0.3">
      <c r="A977" t="s">
        <v>861</v>
      </c>
      <c r="B977" t="s">
        <v>51</v>
      </c>
      <c r="C977">
        <v>43.0306</v>
      </c>
      <c r="D977">
        <v>-108.37439999999999</v>
      </c>
      <c r="E977">
        <v>0</v>
      </c>
      <c r="F977">
        <v>0.71840516734842996</v>
      </c>
      <c r="G977">
        <v>0</v>
      </c>
      <c r="H977">
        <v>0.71253088924748897</v>
      </c>
      <c r="I977">
        <v>-0.20538619275461401</v>
      </c>
      <c r="J977">
        <v>6.71344707286518E-3</v>
      </c>
      <c r="K977">
        <v>-0.12736842105263099</v>
      </c>
      <c r="L977">
        <v>2.0017141563195801E-2</v>
      </c>
      <c r="S977" t="s">
        <v>852</v>
      </c>
      <c r="T977" t="s">
        <v>51</v>
      </c>
      <c r="U977">
        <v>44.871099999999998</v>
      </c>
      <c r="V977">
        <v>-104.1533</v>
      </c>
      <c r="W977">
        <v>0</v>
      </c>
      <c r="X977">
        <v>0.39873467671095097</v>
      </c>
      <c r="Y977">
        <v>0</v>
      </c>
      <c r="Z977">
        <v>0.66352661224280396</v>
      </c>
      <c r="AA977">
        <v>-0.18090034965034801</v>
      </c>
      <c r="AB977">
        <v>1.5894000487867699E-3</v>
      </c>
      <c r="AC977">
        <v>-0.18208041958041701</v>
      </c>
      <c r="AD977">
        <v>9.875138103631379E-4</v>
      </c>
    </row>
    <row r="978" spans="1:30" ht="15" customHeight="1" x14ac:dyDescent="0.3">
      <c r="A978" t="s">
        <v>1108</v>
      </c>
      <c r="B978" t="s">
        <v>51</v>
      </c>
      <c r="C978">
        <v>41.452800000000003</v>
      </c>
      <c r="D978">
        <v>-106.8053</v>
      </c>
      <c r="E978">
        <v>0</v>
      </c>
      <c r="F978">
        <v>0.16056757089995999</v>
      </c>
      <c r="G978">
        <v>0</v>
      </c>
      <c r="H978">
        <v>0.93458554243332603</v>
      </c>
      <c r="I978">
        <v>-0.13144360023377999</v>
      </c>
      <c r="J978">
        <v>1.5711577723595799E-2</v>
      </c>
      <c r="K978">
        <v>-0.13144360023377999</v>
      </c>
      <c r="L978">
        <v>1.5711577723595799E-2</v>
      </c>
      <c r="S978" t="s">
        <v>853</v>
      </c>
      <c r="T978" t="s">
        <v>51</v>
      </c>
      <c r="U978">
        <v>43.233600000000003</v>
      </c>
      <c r="V978">
        <v>-108.91330000000001</v>
      </c>
      <c r="W978">
        <v>0</v>
      </c>
      <c r="X978">
        <v>0.85296066883620703</v>
      </c>
      <c r="Y978">
        <v>0</v>
      </c>
      <c r="Z978">
        <v>0.79559355017839195</v>
      </c>
      <c r="AA978">
        <v>0</v>
      </c>
      <c r="AB978">
        <v>0.39276632661569699</v>
      </c>
      <c r="AC978">
        <v>0</v>
      </c>
      <c r="AD978">
        <v>0.48510165364052499</v>
      </c>
    </row>
    <row r="979" spans="1:30" ht="15" customHeight="1" x14ac:dyDescent="0.3">
      <c r="A979" t="s">
        <v>862</v>
      </c>
      <c r="B979" t="s">
        <v>51</v>
      </c>
      <c r="C979">
        <v>44.840600000000002</v>
      </c>
      <c r="D979">
        <v>-106.8383</v>
      </c>
      <c r="E979">
        <v>0</v>
      </c>
      <c r="F979">
        <v>0.11820897976617201</v>
      </c>
      <c r="G979">
        <v>0</v>
      </c>
      <c r="H979">
        <v>0.17916260771857001</v>
      </c>
      <c r="I979">
        <v>-0.117224880382775</v>
      </c>
      <c r="J979">
        <v>3.9093225723645798E-2</v>
      </c>
      <c r="K979">
        <v>-8.3882433356117697E-2</v>
      </c>
      <c r="L979">
        <v>5.0503846468024603E-2</v>
      </c>
      <c r="S979" t="s">
        <v>854</v>
      </c>
      <c r="T979" t="s">
        <v>51</v>
      </c>
      <c r="U979">
        <v>43.539700000000003</v>
      </c>
      <c r="V979">
        <v>-109.6553</v>
      </c>
      <c r="W979">
        <v>0</v>
      </c>
      <c r="X979">
        <v>0.78289857615859304</v>
      </c>
      <c r="Y979">
        <v>0</v>
      </c>
      <c r="Z979">
        <v>0.34027980195660101</v>
      </c>
      <c r="AA979">
        <v>-0.179744361476632</v>
      </c>
      <c r="AB979">
        <v>1.8094738950766401E-4</v>
      </c>
      <c r="AC979">
        <v>-0.14987294465829001</v>
      </c>
      <c r="AD979">
        <v>7.4268355554105495E-4</v>
      </c>
    </row>
    <row r="980" spans="1:30" ht="15" customHeight="1" x14ac:dyDescent="0.3">
      <c r="A980" t="s">
        <v>1109</v>
      </c>
      <c r="B980" t="s">
        <v>51</v>
      </c>
      <c r="C980">
        <v>42.080300000000001</v>
      </c>
      <c r="D980">
        <v>-104.2236</v>
      </c>
      <c r="E980">
        <v>5.1292025562656302E-2</v>
      </c>
      <c r="F980">
        <v>1.7903646132175301E-2</v>
      </c>
      <c r="G980">
        <v>0</v>
      </c>
      <c r="H980">
        <v>0.56280094922909996</v>
      </c>
      <c r="I980">
        <v>0</v>
      </c>
      <c r="J980">
        <v>0.68236280678797301</v>
      </c>
      <c r="K980">
        <v>0</v>
      </c>
      <c r="L980">
        <v>0.65408145888956704</v>
      </c>
      <c r="S980" t="s">
        <v>855</v>
      </c>
      <c r="T980" t="s">
        <v>51</v>
      </c>
      <c r="U980">
        <v>41.265000000000001</v>
      </c>
      <c r="V980">
        <v>-110.9508</v>
      </c>
      <c r="W980">
        <v>0</v>
      </c>
      <c r="X980">
        <v>0</v>
      </c>
      <c r="Y980">
        <v>-0.107367641614218</v>
      </c>
      <c r="Z980">
        <v>8.7920288457006807E-2</v>
      </c>
      <c r="AA980">
        <v>-0.45813279032457199</v>
      </c>
      <c r="AB980" s="7">
        <v>4.2617952991367498E-12</v>
      </c>
      <c r="AC980">
        <v>-0.41506232259657</v>
      </c>
      <c r="AD980" s="7">
        <v>8.1991251794707202E-12</v>
      </c>
    </row>
    <row r="981" spans="1:30" ht="15" customHeight="1" x14ac:dyDescent="0.3">
      <c r="A981" t="s">
        <v>863</v>
      </c>
      <c r="B981" t="s">
        <v>51</v>
      </c>
      <c r="C981">
        <v>42.110599999999998</v>
      </c>
      <c r="D981">
        <v>-104.9492</v>
      </c>
      <c r="E981">
        <v>0</v>
      </c>
      <c r="F981">
        <v>0.14709468467581099</v>
      </c>
      <c r="G981">
        <v>0</v>
      </c>
      <c r="H981">
        <v>0.300331754933504</v>
      </c>
      <c r="I981">
        <v>0</v>
      </c>
      <c r="J981">
        <v>0.132139789698688</v>
      </c>
      <c r="K981">
        <v>-7.7340305941267895E-2</v>
      </c>
      <c r="L981">
        <v>4.5441140832008203E-2</v>
      </c>
      <c r="S981" t="s">
        <v>856</v>
      </c>
      <c r="T981" t="s">
        <v>51</v>
      </c>
      <c r="U981">
        <v>41.5167</v>
      </c>
      <c r="V981">
        <v>-109.47029999999999</v>
      </c>
      <c r="W981">
        <v>0</v>
      </c>
      <c r="X981">
        <v>0.59301044114671098</v>
      </c>
      <c r="Y981">
        <v>0.14057197498306301</v>
      </c>
      <c r="Z981">
        <v>1.80591072936141E-2</v>
      </c>
      <c r="AA981">
        <v>-0.23290789555254901</v>
      </c>
      <c r="AB981">
        <v>2.8746292383248799E-3</v>
      </c>
      <c r="AC981">
        <v>-0.14145861960849301</v>
      </c>
      <c r="AD981">
        <v>1.9454194202525799E-2</v>
      </c>
    </row>
    <row r="982" spans="1:30" ht="15" customHeight="1" x14ac:dyDescent="0.3">
      <c r="A982" t="s">
        <v>864</v>
      </c>
      <c r="B982" t="s">
        <v>51</v>
      </c>
      <c r="C982">
        <v>44.011400000000002</v>
      </c>
      <c r="D982">
        <v>-107.9683</v>
      </c>
      <c r="E982">
        <v>0.115174299384825</v>
      </c>
      <c r="F982" s="32" t="s">
        <v>1546</v>
      </c>
      <c r="G982">
        <v>0.28448393711551501</v>
      </c>
      <c r="H982" s="32" t="s">
        <v>1547</v>
      </c>
      <c r="I982">
        <v>0</v>
      </c>
      <c r="J982">
        <v>0.22028604078522801</v>
      </c>
      <c r="K982">
        <v>0</v>
      </c>
      <c r="L982">
        <v>0.13309706548957201</v>
      </c>
      <c r="S982" t="s">
        <v>857</v>
      </c>
      <c r="T982" t="s">
        <v>51</v>
      </c>
      <c r="U982">
        <v>44.562199999999997</v>
      </c>
      <c r="V982">
        <v>-110.3986</v>
      </c>
      <c r="W982">
        <v>0</v>
      </c>
      <c r="X982">
        <v>0</v>
      </c>
      <c r="Y982">
        <v>0.150370908042605</v>
      </c>
      <c r="Z982">
        <v>4.2053605234043702E-3</v>
      </c>
      <c r="AA982">
        <v>-0.4010826087628</v>
      </c>
      <c r="AB982" s="7">
        <v>6.4595111215218296E-8</v>
      </c>
      <c r="AC982">
        <v>-0.29655655253715602</v>
      </c>
      <c r="AD982" s="7">
        <v>1.03741320455292E-9</v>
      </c>
    </row>
    <row r="983" spans="1:30" ht="15" customHeight="1" x14ac:dyDescent="0.3">
      <c r="A983" t="s">
        <v>865</v>
      </c>
      <c r="B983" t="s">
        <v>51</v>
      </c>
      <c r="C983">
        <v>44.976700000000001</v>
      </c>
      <c r="D983">
        <v>-110.6964</v>
      </c>
      <c r="E983">
        <v>0</v>
      </c>
      <c r="F983">
        <v>0</v>
      </c>
      <c r="G983">
        <v>0.20430622009569399</v>
      </c>
      <c r="H983">
        <v>2.5394159278388999E-4</v>
      </c>
      <c r="I983">
        <v>-0.137224880382776</v>
      </c>
      <c r="J983">
        <v>1.2947565282407101E-3</v>
      </c>
      <c r="K983">
        <v>-0.137224880382776</v>
      </c>
      <c r="L983">
        <v>1.2947565282407101E-3</v>
      </c>
      <c r="S983" t="s">
        <v>1105</v>
      </c>
      <c r="T983" t="s">
        <v>51</v>
      </c>
      <c r="U983">
        <v>42.750599999999999</v>
      </c>
      <c r="V983">
        <v>-104.4811</v>
      </c>
      <c r="W983">
        <v>0</v>
      </c>
      <c r="X983">
        <v>0.84872264948505105</v>
      </c>
      <c r="Y983">
        <v>-0.176550145651269</v>
      </c>
      <c r="Z983">
        <v>6.2054209131582796E-3</v>
      </c>
      <c r="AA983">
        <v>-0.13928102692147801</v>
      </c>
      <c r="AB983">
        <v>8.7148029037671607E-3</v>
      </c>
      <c r="AC983">
        <v>-0.13928102692147801</v>
      </c>
      <c r="AD983">
        <v>8.7148029037671607E-3</v>
      </c>
    </row>
    <row r="984" spans="1:30" ht="15" customHeight="1" x14ac:dyDescent="0.3">
      <c r="A984" t="s">
        <v>1110</v>
      </c>
      <c r="B984" t="s">
        <v>12</v>
      </c>
      <c r="C984">
        <v>32.131399999999999</v>
      </c>
      <c r="D984">
        <v>-81.202200000000005</v>
      </c>
      <c r="E984">
        <v>0</v>
      </c>
      <c r="F984">
        <v>0.93109973870310003</v>
      </c>
      <c r="G984">
        <v>0.119494190020505</v>
      </c>
      <c r="H984">
        <v>8.4759675321914599E-2</v>
      </c>
      <c r="I984">
        <v>0</v>
      </c>
      <c r="J984">
        <v>0</v>
      </c>
      <c r="K984">
        <v>-0.166493506493505</v>
      </c>
      <c r="L984">
        <v>1.35973397925317E-3</v>
      </c>
      <c r="S984" t="s">
        <v>1106</v>
      </c>
      <c r="T984" t="s">
        <v>51</v>
      </c>
      <c r="U984">
        <v>43.4131</v>
      </c>
      <c r="V984">
        <v>-106.27719999999999</v>
      </c>
      <c r="W984">
        <v>-3.3528885051976702E-2</v>
      </c>
      <c r="X984">
        <v>1.0820614737767501E-2</v>
      </c>
      <c r="Y984">
        <v>-0.20262790830413999</v>
      </c>
      <c r="Z984">
        <v>1.76999709027879E-4</v>
      </c>
      <c r="AA984">
        <v>0</v>
      </c>
      <c r="AB984">
        <v>0.26214011756972899</v>
      </c>
      <c r="AC984">
        <v>0</v>
      </c>
      <c r="AD984">
        <v>0.48572438767551301</v>
      </c>
    </row>
    <row r="985" spans="1:30" ht="15" customHeight="1" x14ac:dyDescent="0.3">
      <c r="A985" t="s">
        <v>1111</v>
      </c>
      <c r="B985" t="s">
        <v>41</v>
      </c>
      <c r="C985">
        <v>34.883299999999998</v>
      </c>
      <c r="D985">
        <v>-82.219700000000003</v>
      </c>
      <c r="E985">
        <v>0</v>
      </c>
      <c r="F985">
        <v>0.40326995503855501</v>
      </c>
      <c r="G985">
        <v>0.27133791644632499</v>
      </c>
      <c r="H985">
        <v>7.7765790996070297E-3</v>
      </c>
      <c r="I985">
        <v>0</v>
      </c>
      <c r="J985">
        <v>0.15805494888436</v>
      </c>
      <c r="K985">
        <v>-0.38725542041248001</v>
      </c>
      <c r="L985" s="32" t="s">
        <v>1548</v>
      </c>
      <c r="S985" t="s">
        <v>858</v>
      </c>
      <c r="T985" t="s">
        <v>51</v>
      </c>
      <c r="U985">
        <v>43.856699999999996</v>
      </c>
      <c r="V985">
        <v>-110.5889</v>
      </c>
      <c r="W985">
        <v>0</v>
      </c>
      <c r="X985">
        <v>0</v>
      </c>
      <c r="Y985">
        <v>0.17706405035172201</v>
      </c>
      <c r="Z985">
        <v>9.1057491915763396E-3</v>
      </c>
      <c r="AA985">
        <v>-0.157904479822288</v>
      </c>
      <c r="AB985">
        <v>9.4545415349749397E-3</v>
      </c>
      <c r="AC985">
        <v>-0.15500431938788101</v>
      </c>
      <c r="AD985">
        <v>1.73361134890614E-4</v>
      </c>
    </row>
    <row r="986" spans="1:30" ht="15" customHeight="1" x14ac:dyDescent="0.3">
      <c r="A986" t="s">
        <v>866</v>
      </c>
      <c r="B986" t="s">
        <v>37</v>
      </c>
      <c r="C986">
        <v>36.766399999999997</v>
      </c>
      <c r="D986">
        <v>-96.013099999999994</v>
      </c>
      <c r="E986">
        <v>0</v>
      </c>
      <c r="F986">
        <v>0.68443185125812001</v>
      </c>
      <c r="G986">
        <v>0</v>
      </c>
      <c r="H986">
        <v>0.50531224255453</v>
      </c>
      <c r="I986">
        <v>0</v>
      </c>
      <c r="J986">
        <v>0.60405141717973898</v>
      </c>
      <c r="K986">
        <v>0</v>
      </c>
      <c r="L986">
        <v>0.22307363179763801</v>
      </c>
      <c r="S986" t="s">
        <v>859</v>
      </c>
      <c r="T986" t="s">
        <v>51</v>
      </c>
      <c r="U986">
        <v>43.849699999999999</v>
      </c>
      <c r="V986">
        <v>-104.18859999999999</v>
      </c>
      <c r="W986">
        <v>3.6190299888930001E-2</v>
      </c>
      <c r="X986">
        <v>3.4021637080177601E-2</v>
      </c>
      <c r="Y986">
        <v>0.160249290386277</v>
      </c>
      <c r="Z986">
        <v>8.6550932950899308E-3</v>
      </c>
      <c r="AA986">
        <v>0</v>
      </c>
      <c r="AB986">
        <v>0.40017051123668801</v>
      </c>
      <c r="AC986">
        <v>0</v>
      </c>
      <c r="AD986">
        <v>0.46549643866423601</v>
      </c>
    </row>
    <row r="987" spans="1:30" ht="15" customHeight="1" x14ac:dyDescent="0.3">
      <c r="A987" t="s">
        <v>1112</v>
      </c>
      <c r="B987" t="s">
        <v>33</v>
      </c>
      <c r="C987">
        <v>42.1997</v>
      </c>
      <c r="D987">
        <v>-75.984700000000004</v>
      </c>
      <c r="E987">
        <v>0</v>
      </c>
      <c r="F987">
        <v>0</v>
      </c>
      <c r="G987">
        <v>0</v>
      </c>
      <c r="H987">
        <v>0.75588424193829695</v>
      </c>
      <c r="I987">
        <v>-5.4917931630261103E-2</v>
      </c>
      <c r="J987">
        <v>4.3616264402695601E-2</v>
      </c>
      <c r="K987">
        <v>-0.122176971492042</v>
      </c>
      <c r="L987">
        <v>9.8185941223223796E-3</v>
      </c>
      <c r="S987" t="s">
        <v>860</v>
      </c>
      <c r="T987" t="s">
        <v>51</v>
      </c>
      <c r="U987">
        <v>43.245800000000003</v>
      </c>
      <c r="V987">
        <v>-108.6942</v>
      </c>
      <c r="W987">
        <v>0</v>
      </c>
      <c r="X987">
        <v>0.37712777432367101</v>
      </c>
      <c r="Y987">
        <v>0.10984629236607001</v>
      </c>
      <c r="Z987">
        <v>3.81000173702069E-2</v>
      </c>
      <c r="AA987">
        <v>0</v>
      </c>
      <c r="AB987">
        <v>0.48976556071052402</v>
      </c>
      <c r="AC987">
        <v>0</v>
      </c>
      <c r="AD987">
        <v>0.82938925425965904</v>
      </c>
    </row>
    <row r="988" spans="1:30" ht="15" customHeight="1" x14ac:dyDescent="0.3">
      <c r="A988" t="s">
        <v>867</v>
      </c>
      <c r="B988" t="s">
        <v>11</v>
      </c>
      <c r="C988">
        <v>26.585000000000001</v>
      </c>
      <c r="D988">
        <v>-81.861400000000003</v>
      </c>
      <c r="E988">
        <v>0</v>
      </c>
      <c r="F988">
        <v>0.90330409059734096</v>
      </c>
      <c r="G988">
        <v>0.29896103896103599</v>
      </c>
      <c r="H988">
        <v>1.7069318784534301E-3</v>
      </c>
      <c r="I988">
        <v>0</v>
      </c>
      <c r="J988">
        <v>0</v>
      </c>
      <c r="K988">
        <v>-0.22779220779220599</v>
      </c>
      <c r="L988" s="32" t="s">
        <v>1549</v>
      </c>
      <c r="S988" t="s">
        <v>1107</v>
      </c>
      <c r="T988" t="s">
        <v>51</v>
      </c>
      <c r="U988">
        <v>42.874400000000001</v>
      </c>
      <c r="V988">
        <v>-109.85809999999999</v>
      </c>
      <c r="W988">
        <v>0</v>
      </c>
      <c r="X988">
        <v>0</v>
      </c>
      <c r="Y988">
        <v>0</v>
      </c>
      <c r="Z988">
        <v>0.38172840481176601</v>
      </c>
      <c r="AA988">
        <v>-0.22608786858930499</v>
      </c>
      <c r="AB988">
        <v>1.6743532750031102E-2</v>
      </c>
      <c r="AC988">
        <v>-0.18328681788747</v>
      </c>
      <c r="AD988">
        <v>7.2806149663386295E-4</v>
      </c>
    </row>
    <row r="989" spans="1:30" ht="15" customHeight="1" x14ac:dyDescent="0.3">
      <c r="A989" t="s">
        <v>1113</v>
      </c>
      <c r="B989" t="s">
        <v>11</v>
      </c>
      <c r="C989">
        <v>24.556899999999999</v>
      </c>
      <c r="D989">
        <v>-81.755300000000005</v>
      </c>
      <c r="E989">
        <v>-1.1510612222975099E-3</v>
      </c>
      <c r="F989">
        <v>7.0857783334882296E-2</v>
      </c>
      <c r="G989">
        <v>0</v>
      </c>
      <c r="H989">
        <v>0.100647615353482</v>
      </c>
      <c r="I989">
        <v>0</v>
      </c>
      <c r="J989">
        <v>0</v>
      </c>
      <c r="K989">
        <v>0</v>
      </c>
      <c r="L989">
        <v>0.26459983393505099</v>
      </c>
      <c r="S989" t="s">
        <v>861</v>
      </c>
      <c r="T989" t="s">
        <v>51</v>
      </c>
      <c r="U989">
        <v>43.0306</v>
      </c>
      <c r="V989">
        <v>-108.37439999999999</v>
      </c>
      <c r="W989">
        <v>0</v>
      </c>
      <c r="X989">
        <v>0.98272314159014795</v>
      </c>
      <c r="Y989">
        <v>0</v>
      </c>
      <c r="Z989">
        <v>0.89738260485397603</v>
      </c>
      <c r="AA989">
        <v>-0.217820560286314</v>
      </c>
      <c r="AB989">
        <v>6.7332751314360404E-3</v>
      </c>
      <c r="AC989">
        <v>-0.13516598790571399</v>
      </c>
      <c r="AD989">
        <v>2.02994730758362E-2</v>
      </c>
    </row>
    <row r="990" spans="1:30" ht="15" customHeight="1" x14ac:dyDescent="0.3">
      <c r="A990" t="s">
        <v>1114</v>
      </c>
      <c r="B990" t="s">
        <v>44</v>
      </c>
      <c r="C990">
        <v>29.5442</v>
      </c>
      <c r="D990">
        <v>-98.483900000000006</v>
      </c>
      <c r="E990">
        <v>0.25882433356117401</v>
      </c>
      <c r="F990">
        <v>1.3896631562810701E-3</v>
      </c>
      <c r="G990">
        <v>0.31778537252221201</v>
      </c>
      <c r="H990">
        <v>1.13413114162608E-3</v>
      </c>
      <c r="I990">
        <v>-9.9794941900204501E-4</v>
      </c>
      <c r="J990">
        <v>9.6382574545160707E-2</v>
      </c>
      <c r="K990">
        <v>-0.16066985645933099</v>
      </c>
      <c r="L990">
        <v>2.5345342497192798E-4</v>
      </c>
      <c r="S990" t="s">
        <v>1108</v>
      </c>
      <c r="T990" t="s">
        <v>51</v>
      </c>
      <c r="U990">
        <v>41.452800000000003</v>
      </c>
      <c r="V990">
        <v>-106.8053</v>
      </c>
      <c r="W990">
        <v>0</v>
      </c>
      <c r="X990">
        <v>0.16056757089995999</v>
      </c>
      <c r="Y990">
        <v>0</v>
      </c>
      <c r="Z990">
        <v>0.93458554243332603</v>
      </c>
      <c r="AA990">
        <v>-0.13144360023377999</v>
      </c>
      <c r="AB990">
        <v>1.5711577723595799E-2</v>
      </c>
      <c r="AC990">
        <v>-0.13144360023377999</v>
      </c>
      <c r="AD990">
        <v>1.5711577723595799E-2</v>
      </c>
    </row>
    <row r="991" spans="1:30" ht="15" customHeight="1" x14ac:dyDescent="0.3">
      <c r="A991" t="s">
        <v>1115</v>
      </c>
      <c r="B991" t="s">
        <v>44</v>
      </c>
      <c r="C991">
        <v>27.783899999999999</v>
      </c>
      <c r="D991">
        <v>-97.511399999999995</v>
      </c>
      <c r="E991">
        <v>8.7477785372521794E-2</v>
      </c>
      <c r="F991">
        <v>4.7637153825092196E-3</v>
      </c>
      <c r="G991">
        <v>0.38939166097060701</v>
      </c>
      <c r="H991">
        <v>1.7089174383154399E-4</v>
      </c>
      <c r="I991">
        <v>0</v>
      </c>
      <c r="J991">
        <v>0</v>
      </c>
      <c r="K991">
        <v>0</v>
      </c>
      <c r="L991">
        <v>0.107222816264362</v>
      </c>
      <c r="S991" t="s">
        <v>862</v>
      </c>
      <c r="T991" t="s">
        <v>51</v>
      </c>
      <c r="U991">
        <v>44.840600000000002</v>
      </c>
      <c r="V991">
        <v>-106.8383</v>
      </c>
      <c r="W991">
        <v>0</v>
      </c>
      <c r="X991">
        <v>0.171316353467556</v>
      </c>
      <c r="Y991">
        <v>0</v>
      </c>
      <c r="Z991">
        <v>0.286239518535503</v>
      </c>
      <c r="AA991">
        <v>-0.116469208934962</v>
      </c>
      <c r="AB991">
        <v>5.5982884584939899E-2</v>
      </c>
      <c r="AC991">
        <v>-8.4012094286066902E-2</v>
      </c>
      <c r="AD991">
        <v>6.9074202280039701E-2</v>
      </c>
    </row>
    <row r="992" spans="1:30" ht="15" customHeight="1" x14ac:dyDescent="0.3">
      <c r="A992" t="s">
        <v>868</v>
      </c>
      <c r="B992" t="s">
        <v>19</v>
      </c>
      <c r="C992">
        <v>29.916699999999999</v>
      </c>
      <c r="D992">
        <v>-90.130300000000005</v>
      </c>
      <c r="E992">
        <v>3.5506804702453001E-2</v>
      </c>
      <c r="F992">
        <v>4.8389957539500203E-4</v>
      </c>
      <c r="G992">
        <v>0.44892256066429798</v>
      </c>
      <c r="H992" s="32" t="s">
        <v>1550</v>
      </c>
      <c r="I992">
        <v>0</v>
      </c>
      <c r="J992">
        <v>0</v>
      </c>
      <c r="K992">
        <v>-0.221866361986329</v>
      </c>
      <c r="L992" s="32" t="s">
        <v>1551</v>
      </c>
      <c r="S992" t="s">
        <v>1109</v>
      </c>
      <c r="T992" t="s">
        <v>51</v>
      </c>
      <c r="U992">
        <v>42.080300000000001</v>
      </c>
      <c r="V992">
        <v>-104.2236</v>
      </c>
      <c r="W992">
        <v>5.1292025562656302E-2</v>
      </c>
      <c r="X992">
        <v>1.7903646132175401E-2</v>
      </c>
      <c r="Y992">
        <v>0</v>
      </c>
      <c r="Z992">
        <v>0.56280094922909996</v>
      </c>
      <c r="AA992">
        <v>0</v>
      </c>
      <c r="AB992">
        <v>0.68236280678797301</v>
      </c>
      <c r="AC992">
        <v>0</v>
      </c>
      <c r="AD992">
        <v>0.65408145888956704</v>
      </c>
    </row>
    <row r="993" spans="1:30" ht="15" customHeight="1" x14ac:dyDescent="0.3">
      <c r="A993" t="s">
        <v>869</v>
      </c>
      <c r="B993" t="s">
        <v>31</v>
      </c>
      <c r="C993">
        <v>39.377800000000001</v>
      </c>
      <c r="D993">
        <v>-74.423599999999993</v>
      </c>
      <c r="E993">
        <v>0</v>
      </c>
      <c r="F993">
        <v>0.86172187838065795</v>
      </c>
      <c r="G993">
        <v>0</v>
      </c>
      <c r="H993">
        <v>0.12643278439554401</v>
      </c>
      <c r="I993">
        <v>0</v>
      </c>
      <c r="J993">
        <v>0.79612351154116401</v>
      </c>
      <c r="K993">
        <v>-0.17840714406055799</v>
      </c>
      <c r="L993">
        <v>2.5062542987696202E-4</v>
      </c>
      <c r="S993" t="s">
        <v>863</v>
      </c>
      <c r="T993" t="s">
        <v>51</v>
      </c>
      <c r="U993">
        <v>42.110599999999998</v>
      </c>
      <c r="V993">
        <v>-104.9492</v>
      </c>
      <c r="W993">
        <v>0</v>
      </c>
      <c r="X993">
        <v>0.11258235356480301</v>
      </c>
      <c r="Y993">
        <v>0</v>
      </c>
      <c r="Z993">
        <v>0.38387143754257602</v>
      </c>
      <c r="AA993">
        <v>0</v>
      </c>
      <c r="AB993">
        <v>0.20885705499994001</v>
      </c>
      <c r="AC993">
        <v>0</v>
      </c>
      <c r="AD993">
        <v>0.11166456848360599</v>
      </c>
    </row>
    <row r="994" spans="1:30" ht="15" customHeight="1" x14ac:dyDescent="0.3">
      <c r="A994" t="s">
        <v>870</v>
      </c>
      <c r="B994" t="s">
        <v>49</v>
      </c>
      <c r="C994">
        <v>39.4039</v>
      </c>
      <c r="D994">
        <v>-77.974999999999994</v>
      </c>
      <c r="E994">
        <v>0</v>
      </c>
      <c r="F994">
        <v>0.93816838952762704</v>
      </c>
      <c r="G994">
        <v>0</v>
      </c>
      <c r="H994">
        <v>0.24453030971272399</v>
      </c>
      <c r="I994">
        <v>-2.5522898154477201E-2</v>
      </c>
      <c r="J994">
        <v>7.6441926466056503E-3</v>
      </c>
      <c r="K994">
        <v>-0.18596035543403899</v>
      </c>
      <c r="L994">
        <v>1.96489154958164E-4</v>
      </c>
      <c r="S994" t="s">
        <v>864</v>
      </c>
      <c r="T994" t="s">
        <v>51</v>
      </c>
      <c r="U994">
        <v>44.011400000000002</v>
      </c>
      <c r="V994">
        <v>-107.9683</v>
      </c>
      <c r="W994">
        <v>0.10008638775762101</v>
      </c>
      <c r="X994" s="7">
        <v>1.8215526400334002E-5</v>
      </c>
      <c r="Y994">
        <v>0.25777489818585803</v>
      </c>
      <c r="Z994" s="7">
        <v>2.17278248186531E-7</v>
      </c>
      <c r="AA994">
        <v>0</v>
      </c>
      <c r="AB994">
        <v>0.178047494542144</v>
      </c>
      <c r="AC994">
        <v>0</v>
      </c>
      <c r="AD994">
        <v>0.116580920443964</v>
      </c>
    </row>
    <row r="995" spans="1:30" ht="15" customHeight="1" x14ac:dyDescent="0.3">
      <c r="A995" t="s">
        <v>1116</v>
      </c>
      <c r="B995" t="s">
        <v>47</v>
      </c>
      <c r="C995">
        <v>36.903599999999997</v>
      </c>
      <c r="D995">
        <v>-76.192800000000005</v>
      </c>
      <c r="E995">
        <v>1.10868079289132E-2</v>
      </c>
      <c r="F995">
        <v>8.4657436877662806E-2</v>
      </c>
      <c r="G995">
        <v>8.49624060150376E-2</v>
      </c>
      <c r="H995">
        <v>7.8914500656478204E-2</v>
      </c>
      <c r="I995">
        <v>0</v>
      </c>
      <c r="J995">
        <v>0.98199858433353104</v>
      </c>
      <c r="K995">
        <v>-0.13212576896787401</v>
      </c>
      <c r="L995">
        <v>1.5746472133880401E-2</v>
      </c>
      <c r="S995" t="s">
        <v>865</v>
      </c>
      <c r="T995" t="s">
        <v>51</v>
      </c>
      <c r="U995">
        <v>44.976700000000001</v>
      </c>
      <c r="V995">
        <v>-110.6964</v>
      </c>
      <c r="W995">
        <v>0</v>
      </c>
      <c r="X995">
        <v>0</v>
      </c>
      <c r="Y995">
        <v>0.16481550043193899</v>
      </c>
      <c r="Z995">
        <v>2.9027901577359399E-3</v>
      </c>
      <c r="AA995">
        <v>-0.14895717635443601</v>
      </c>
      <c r="AB995">
        <v>1.0880610513866E-3</v>
      </c>
      <c r="AC995">
        <v>-0.14895717635443601</v>
      </c>
      <c r="AD995">
        <v>1.0880610513866E-3</v>
      </c>
    </row>
    <row r="996" spans="1:30" ht="15" customHeight="1" x14ac:dyDescent="0.3">
      <c r="A996" t="s">
        <v>871</v>
      </c>
      <c r="B996" t="s">
        <v>41</v>
      </c>
      <c r="C996">
        <v>32.774999999999999</v>
      </c>
      <c r="D996">
        <v>-79.923900000000003</v>
      </c>
      <c r="E996">
        <v>0</v>
      </c>
      <c r="F996">
        <v>0.40758530852922797</v>
      </c>
      <c r="G996">
        <v>-0.10478468899521499</v>
      </c>
      <c r="H996">
        <v>8.3089788495996006E-2</v>
      </c>
      <c r="I996">
        <v>0</v>
      </c>
      <c r="J996">
        <v>0</v>
      </c>
      <c r="K996">
        <v>-0.21811346548188601</v>
      </c>
      <c r="L996">
        <v>1.1881933197272299E-4</v>
      </c>
      <c r="S996" t="s">
        <v>1110</v>
      </c>
      <c r="T996" t="s">
        <v>12</v>
      </c>
      <c r="U996">
        <v>32.130000000000003</v>
      </c>
      <c r="V996">
        <v>-81.209999999999994</v>
      </c>
      <c r="W996">
        <v>0</v>
      </c>
      <c r="X996">
        <v>0.81458113654307795</v>
      </c>
      <c r="Y996">
        <v>0.14963593730717001</v>
      </c>
      <c r="Z996">
        <v>4.3144669886202497E-2</v>
      </c>
      <c r="AA996">
        <v>0</v>
      </c>
      <c r="AB996">
        <v>0</v>
      </c>
      <c r="AC996">
        <v>-0.16240898432679299</v>
      </c>
      <c r="AD996">
        <v>3.7464520139231898E-3</v>
      </c>
    </row>
    <row r="997" spans="1:30" ht="15" customHeight="1" x14ac:dyDescent="0.3">
      <c r="A997" t="s">
        <v>1117</v>
      </c>
      <c r="B997" t="s">
        <v>6</v>
      </c>
      <c r="C997">
        <v>34.743899999999996</v>
      </c>
      <c r="D997">
        <v>-87.599699999999999</v>
      </c>
      <c r="E997">
        <v>0</v>
      </c>
      <c r="F997">
        <v>0.70336174691929199</v>
      </c>
      <c r="G997">
        <v>0</v>
      </c>
      <c r="H997">
        <v>0.13916488165628699</v>
      </c>
      <c r="I997">
        <v>-6.5202375197532499E-3</v>
      </c>
      <c r="J997">
        <v>9.1588934968591301E-2</v>
      </c>
      <c r="K997">
        <v>-0.115410582121068</v>
      </c>
      <c r="L997">
        <v>3.1003577654901301E-2</v>
      </c>
      <c r="S997" t="s">
        <v>1111</v>
      </c>
      <c r="T997" t="s">
        <v>41</v>
      </c>
      <c r="U997">
        <v>34.883099999999999</v>
      </c>
      <c r="V997">
        <v>-82.220299999999995</v>
      </c>
      <c r="W997">
        <v>0</v>
      </c>
      <c r="X997">
        <v>0.224546042118277</v>
      </c>
      <c r="Y997">
        <v>0.30862222769079201</v>
      </c>
      <c r="Z997">
        <v>5.8777641950617399E-3</v>
      </c>
      <c r="AA997">
        <v>0</v>
      </c>
      <c r="AB997">
        <v>0.17484055653647099</v>
      </c>
      <c r="AC997">
        <v>-0.37568058076225003</v>
      </c>
      <c r="AD997" s="7">
        <v>4.6742405203463497E-8</v>
      </c>
    </row>
    <row r="998" spans="1:30" ht="15" customHeight="1" x14ac:dyDescent="0.3">
      <c r="A998" t="s">
        <v>1118</v>
      </c>
      <c r="B998" t="s">
        <v>11</v>
      </c>
      <c r="C998">
        <v>30.476099999999999</v>
      </c>
      <c r="D998">
        <v>-87.1858</v>
      </c>
      <c r="E998">
        <v>0</v>
      </c>
      <c r="F998">
        <v>0.89666103780968598</v>
      </c>
      <c r="G998">
        <v>0.12850307587149701</v>
      </c>
      <c r="H998">
        <v>9.4908643298118295E-2</v>
      </c>
      <c r="I998">
        <v>0</v>
      </c>
      <c r="J998">
        <v>0</v>
      </c>
      <c r="K998">
        <v>-9.0553656869445096E-2</v>
      </c>
      <c r="L998">
        <v>5.6441629529695801E-2</v>
      </c>
      <c r="S998" t="s">
        <v>866</v>
      </c>
      <c r="T998" t="s">
        <v>37</v>
      </c>
      <c r="U998">
        <v>36.768300000000004</v>
      </c>
      <c r="V998">
        <v>-96.0261</v>
      </c>
      <c r="W998">
        <v>0</v>
      </c>
      <c r="X998">
        <v>0.59346413719248603</v>
      </c>
      <c r="Y998">
        <v>0</v>
      </c>
      <c r="Z998">
        <v>0.40007215721359202</v>
      </c>
      <c r="AA998">
        <v>0</v>
      </c>
      <c r="AB998">
        <v>0.350239708096443</v>
      </c>
      <c r="AC998">
        <v>0</v>
      </c>
      <c r="AD998">
        <v>0.224383714348248</v>
      </c>
    </row>
    <row r="999" spans="1:30" ht="15" customHeight="1" x14ac:dyDescent="0.3">
      <c r="A999" t="s">
        <v>872</v>
      </c>
      <c r="B999" t="s">
        <v>19</v>
      </c>
      <c r="C999">
        <v>30.537800000000001</v>
      </c>
      <c r="D999">
        <v>-91.146900000000002</v>
      </c>
      <c r="E999">
        <v>3.7853725222146202E-2</v>
      </c>
      <c r="F999">
        <v>6.1796324851258001E-2</v>
      </c>
      <c r="G999">
        <v>0.18568694463431201</v>
      </c>
      <c r="H999">
        <v>3.0389437907439601E-2</v>
      </c>
      <c r="I999">
        <v>-2.69309637730689E-3</v>
      </c>
      <c r="J999">
        <v>7.7138524135757598E-3</v>
      </c>
      <c r="K999">
        <v>-7.0430622009569302E-2</v>
      </c>
      <c r="L999">
        <v>8.5896131388286598E-2</v>
      </c>
      <c r="S999" t="s">
        <v>1112</v>
      </c>
      <c r="T999" t="s">
        <v>33</v>
      </c>
      <c r="U999">
        <v>42.1997</v>
      </c>
      <c r="V999">
        <v>-75.984999999999999</v>
      </c>
      <c r="W999">
        <v>0</v>
      </c>
      <c r="X999">
        <v>0</v>
      </c>
      <c r="Y999">
        <v>0</v>
      </c>
      <c r="Z999">
        <v>0.63066326287090901</v>
      </c>
      <c r="AA999">
        <v>-5.0091855480709303E-2</v>
      </c>
      <c r="AB999">
        <v>8.5733982336164694E-2</v>
      </c>
      <c r="AC999">
        <v>-0.10065611057649999</v>
      </c>
      <c r="AD999">
        <v>4.1262094581088503E-2</v>
      </c>
    </row>
    <row r="1000" spans="1:30" ht="15" customHeight="1" x14ac:dyDescent="0.3">
      <c r="A1000" t="s">
        <v>873</v>
      </c>
      <c r="B1000" t="s">
        <v>19</v>
      </c>
      <c r="C1000">
        <v>30.198599999999999</v>
      </c>
      <c r="D1000">
        <v>-91.989400000000003</v>
      </c>
      <c r="E1000">
        <v>0</v>
      </c>
      <c r="F1000">
        <v>0.103297428545054</v>
      </c>
      <c r="G1000">
        <v>0</v>
      </c>
      <c r="H1000">
        <v>0.60593207257182002</v>
      </c>
      <c r="I1000">
        <v>0</v>
      </c>
      <c r="J1000">
        <v>0</v>
      </c>
      <c r="K1000">
        <v>-0.135064935064935</v>
      </c>
      <c r="L1000">
        <v>1.2307916031168099E-3</v>
      </c>
      <c r="S1000" t="s">
        <v>867</v>
      </c>
      <c r="T1000" t="s">
        <v>11</v>
      </c>
      <c r="U1000">
        <v>26.585000000000001</v>
      </c>
      <c r="V1000">
        <v>-81.861400000000003</v>
      </c>
      <c r="W1000">
        <v>0</v>
      </c>
      <c r="X1000">
        <v>0.97799533988245102</v>
      </c>
      <c r="Y1000">
        <v>0.225032961669656</v>
      </c>
      <c r="Z1000">
        <v>2.17272298536327E-2</v>
      </c>
      <c r="AA1000">
        <v>0</v>
      </c>
      <c r="AB1000">
        <v>0</v>
      </c>
      <c r="AC1000">
        <v>-0.209380338166539</v>
      </c>
      <c r="AD1000">
        <v>1.2508806879409001E-4</v>
      </c>
    </row>
    <row r="1001" spans="1:30" ht="15" customHeight="1" x14ac:dyDescent="0.3">
      <c r="A1001" t="s">
        <v>874</v>
      </c>
      <c r="B1001" t="s">
        <v>17</v>
      </c>
      <c r="C1001">
        <v>37.155000000000001</v>
      </c>
      <c r="D1001">
        <v>-98.028300000000002</v>
      </c>
      <c r="E1001">
        <v>-0.13231209963867299</v>
      </c>
      <c r="F1001">
        <v>6.4248673102158302E-2</v>
      </c>
      <c r="G1001">
        <v>-0.13231209963867299</v>
      </c>
      <c r="H1001">
        <v>6.4248673102158302E-2</v>
      </c>
      <c r="I1001">
        <v>0</v>
      </c>
      <c r="J1001">
        <v>0.170418465106662</v>
      </c>
      <c r="K1001">
        <v>0</v>
      </c>
      <c r="L1001">
        <v>0.236275379452974</v>
      </c>
      <c r="S1001" t="s">
        <v>1113</v>
      </c>
      <c r="T1001" t="s">
        <v>11</v>
      </c>
      <c r="U1001">
        <v>24.555</v>
      </c>
      <c r="V1001">
        <v>-81.752200000000002</v>
      </c>
      <c r="W1001">
        <v>-1.25064703114053E-3</v>
      </c>
      <c r="X1001">
        <v>7.06624802344097E-2</v>
      </c>
      <c r="Y1001">
        <v>0</v>
      </c>
      <c r="Z1001">
        <v>0.14556687293996301</v>
      </c>
      <c r="AA1001">
        <v>0</v>
      </c>
      <c r="AB1001">
        <v>0</v>
      </c>
      <c r="AC1001">
        <v>0</v>
      </c>
      <c r="AD1001">
        <v>0.58160013387513498</v>
      </c>
    </row>
    <row r="1002" spans="1:30" ht="15" customHeight="1" x14ac:dyDescent="0.3">
      <c r="A1002" t="s">
        <v>875</v>
      </c>
      <c r="B1002" t="s">
        <v>33</v>
      </c>
      <c r="C1002">
        <v>42.948900000000002</v>
      </c>
      <c r="D1002">
        <v>-78.736699999999999</v>
      </c>
      <c r="E1002">
        <v>0</v>
      </c>
      <c r="F1002">
        <v>0</v>
      </c>
      <c r="G1002">
        <v>0</v>
      </c>
      <c r="H1002">
        <v>0.44365059398104201</v>
      </c>
      <c r="I1002">
        <v>0</v>
      </c>
      <c r="J1002">
        <v>0.351723374129922</v>
      </c>
      <c r="K1002">
        <v>-0.115461380724539</v>
      </c>
      <c r="L1002">
        <v>2.3453371195558299E-2</v>
      </c>
      <c r="S1002" t="s">
        <v>1114</v>
      </c>
      <c r="T1002" t="s">
        <v>44</v>
      </c>
      <c r="U1002">
        <v>29.5442</v>
      </c>
      <c r="V1002">
        <v>-98.483900000000006</v>
      </c>
      <c r="W1002">
        <v>0.17866839442182</v>
      </c>
      <c r="X1002">
        <v>1.52846378080652E-2</v>
      </c>
      <c r="Y1002">
        <v>0.245526348266076</v>
      </c>
      <c r="Z1002">
        <v>9.1106145429739206E-3</v>
      </c>
      <c r="AA1002">
        <v>-1.07984697025793E-3</v>
      </c>
      <c r="AB1002">
        <v>9.6963864984359896E-2</v>
      </c>
      <c r="AC1002">
        <v>-0.16833271627792201</v>
      </c>
      <c r="AD1002">
        <v>2.72927874535467E-4</v>
      </c>
    </row>
    <row r="1003" spans="1:30" ht="15" customHeight="1" x14ac:dyDescent="0.3">
      <c r="A1003" t="s">
        <v>876</v>
      </c>
      <c r="B1003" t="s">
        <v>33</v>
      </c>
      <c r="C1003">
        <v>42.747199999999999</v>
      </c>
      <c r="D1003">
        <v>-73.799199999999999</v>
      </c>
      <c r="E1003">
        <v>0</v>
      </c>
      <c r="F1003">
        <v>0.139533493404705</v>
      </c>
      <c r="G1003">
        <v>0</v>
      </c>
      <c r="H1003">
        <v>0.79805290269740403</v>
      </c>
      <c r="I1003">
        <v>-0.150184552289816</v>
      </c>
      <c r="J1003" s="32" t="s">
        <v>1552</v>
      </c>
      <c r="K1003">
        <v>-0.210307587149693</v>
      </c>
      <c r="L1003" s="32" t="s">
        <v>1553</v>
      </c>
      <c r="S1003" t="s">
        <v>1115</v>
      </c>
      <c r="T1003" t="s">
        <v>44</v>
      </c>
      <c r="U1003">
        <v>27.783899999999999</v>
      </c>
      <c r="V1003">
        <v>-97.510800000000003</v>
      </c>
      <c r="W1003">
        <v>5.6954214488461198E-2</v>
      </c>
      <c r="X1003">
        <v>9.7382476704433799E-3</v>
      </c>
      <c r="Y1003">
        <v>0.32685425151178699</v>
      </c>
      <c r="Z1003">
        <v>1.25174531603451E-3</v>
      </c>
      <c r="AA1003">
        <v>0</v>
      </c>
      <c r="AB1003">
        <v>0</v>
      </c>
      <c r="AC1003">
        <v>-8.1482167098605202E-2</v>
      </c>
      <c r="AD1003">
        <v>6.5164275196696805E-2</v>
      </c>
    </row>
    <row r="1004" spans="1:30" ht="15" customHeight="1" x14ac:dyDescent="0.3">
      <c r="A1004" t="s">
        <v>1119</v>
      </c>
      <c r="B1004" t="s">
        <v>39</v>
      </c>
      <c r="C1004">
        <v>40.649700000000003</v>
      </c>
      <c r="D1004">
        <v>-75.447800000000001</v>
      </c>
      <c r="E1004">
        <v>-6.64388243335607E-3</v>
      </c>
      <c r="F1004">
        <v>9.2487774410696694E-2</v>
      </c>
      <c r="G1004">
        <v>0</v>
      </c>
      <c r="H1004">
        <v>0.204267262624475</v>
      </c>
      <c r="I1004">
        <v>-3.2043745727956603E-2</v>
      </c>
      <c r="J1004">
        <v>1.59882748033774E-2</v>
      </c>
      <c r="K1004">
        <v>-0.12587833219412201</v>
      </c>
      <c r="L1004">
        <v>1.51498356207081E-2</v>
      </c>
      <c r="S1004" t="s">
        <v>868</v>
      </c>
      <c r="T1004" t="s">
        <v>19</v>
      </c>
      <c r="U1004">
        <v>29.916699999999999</v>
      </c>
      <c r="V1004">
        <v>-90.130300000000005</v>
      </c>
      <c r="W1004">
        <v>3.2092564570415802E-2</v>
      </c>
      <c r="X1004">
        <v>9.4335908195675795E-4</v>
      </c>
      <c r="Y1004">
        <v>0.46293597590595997</v>
      </c>
      <c r="Z1004" s="7">
        <v>3.81458545016911E-7</v>
      </c>
      <c r="AA1004">
        <v>0</v>
      </c>
      <c r="AB1004">
        <v>0</v>
      </c>
      <c r="AC1004">
        <v>-0.23115723014310899</v>
      </c>
      <c r="AD1004" s="7">
        <v>4.6591188436685299E-6</v>
      </c>
    </row>
    <row r="1005" spans="1:30" ht="15" customHeight="1" x14ac:dyDescent="0.3">
      <c r="A1005" t="s">
        <v>1120</v>
      </c>
      <c r="B1005" t="s">
        <v>46</v>
      </c>
      <c r="C1005">
        <v>44.468299999999999</v>
      </c>
      <c r="D1005">
        <v>-73.150000000000006</v>
      </c>
      <c r="E1005">
        <v>0</v>
      </c>
      <c r="F1005">
        <v>0.66794401662339398</v>
      </c>
      <c r="G1005">
        <v>0.128229665071769</v>
      </c>
      <c r="H1005">
        <v>1.2020025134348701E-2</v>
      </c>
      <c r="I1005">
        <v>-0.20667122351332901</v>
      </c>
      <c r="J1005" s="32" t="s">
        <v>1554</v>
      </c>
      <c r="K1005">
        <v>-0.20667122351332901</v>
      </c>
      <c r="L1005" s="32" t="s">
        <v>1554</v>
      </c>
      <c r="S1005" t="s">
        <v>869</v>
      </c>
      <c r="T1005" t="s">
        <v>31</v>
      </c>
      <c r="U1005">
        <v>39.379199999999997</v>
      </c>
      <c r="V1005">
        <v>-74.424199999999999</v>
      </c>
      <c r="W1005">
        <v>0</v>
      </c>
      <c r="X1005">
        <v>0.78162524380506104</v>
      </c>
      <c r="Y1005">
        <v>8.2217940432422906E-2</v>
      </c>
      <c r="Z1005">
        <v>6.9581987502035397E-2</v>
      </c>
      <c r="AA1005">
        <v>0</v>
      </c>
      <c r="AB1005">
        <v>0.71120996079066201</v>
      </c>
      <c r="AC1005">
        <v>-0.15892220689335801</v>
      </c>
      <c r="AD1005">
        <v>1.8427744760349399E-3</v>
      </c>
    </row>
    <row r="1006" spans="1:30" ht="15" customHeight="1" x14ac:dyDescent="0.3">
      <c r="A1006" t="s">
        <v>877</v>
      </c>
      <c r="B1006" t="s">
        <v>33</v>
      </c>
      <c r="C1006">
        <v>44.577199999999998</v>
      </c>
      <c r="D1006">
        <v>-75.109700000000004</v>
      </c>
      <c r="E1006">
        <v>0</v>
      </c>
      <c r="F1006">
        <v>0</v>
      </c>
      <c r="G1006">
        <v>-0.111576220890023</v>
      </c>
      <c r="H1006">
        <v>6.4333925189999003E-2</v>
      </c>
      <c r="I1006">
        <v>-0.14360002110848799</v>
      </c>
      <c r="J1006">
        <v>1.6880394776890299E-2</v>
      </c>
      <c r="K1006">
        <v>0</v>
      </c>
      <c r="L1006">
        <v>0.102665976378957</v>
      </c>
      <c r="S1006" t="s">
        <v>870</v>
      </c>
      <c r="T1006" t="s">
        <v>49</v>
      </c>
      <c r="U1006">
        <v>39.401899999999998</v>
      </c>
      <c r="V1006">
        <v>-77.984399999999994</v>
      </c>
      <c r="W1006">
        <v>0</v>
      </c>
      <c r="X1006">
        <v>0.81193627411229896</v>
      </c>
      <c r="Y1006">
        <v>0</v>
      </c>
      <c r="Z1006">
        <v>0.35150676032197697</v>
      </c>
      <c r="AA1006">
        <v>-2.4805627545353499E-2</v>
      </c>
      <c r="AB1006">
        <v>1.5853669262571701E-2</v>
      </c>
      <c r="AC1006">
        <v>-0.16737628038997901</v>
      </c>
      <c r="AD1006">
        <v>1.41769950591452E-3</v>
      </c>
    </row>
    <row r="1007" spans="1:30" ht="15" customHeight="1" x14ac:dyDescent="0.3">
      <c r="A1007" t="s">
        <v>1121</v>
      </c>
      <c r="B1007" t="s">
        <v>33</v>
      </c>
      <c r="C1007">
        <v>41.625799999999998</v>
      </c>
      <c r="D1007">
        <v>-73.881699999999995</v>
      </c>
      <c r="E1007">
        <v>0</v>
      </c>
      <c r="F1007">
        <v>0.47728867267445901</v>
      </c>
      <c r="G1007">
        <v>9.1345341111015402E-2</v>
      </c>
      <c r="H1007">
        <v>9.7166643222668395E-2</v>
      </c>
      <c r="I1007">
        <v>-9.2057239186138506E-2</v>
      </c>
      <c r="J1007">
        <v>4.3851232036786202E-4</v>
      </c>
      <c r="K1007">
        <v>-0.18725285200133601</v>
      </c>
      <c r="L1007" s="32" t="s">
        <v>1555</v>
      </c>
      <c r="S1007" t="s">
        <v>1116</v>
      </c>
      <c r="T1007" t="s">
        <v>47</v>
      </c>
      <c r="U1007">
        <v>36.903300000000002</v>
      </c>
      <c r="V1007">
        <v>-76.1922</v>
      </c>
      <c r="W1007">
        <v>1.47784771072442E-2</v>
      </c>
      <c r="X1007">
        <v>3.1998105324898198E-2</v>
      </c>
      <c r="Y1007">
        <v>0</v>
      </c>
      <c r="Z1007">
        <v>0.113059555433936</v>
      </c>
      <c r="AA1007">
        <v>0</v>
      </c>
      <c r="AB1007">
        <v>0.96254359110319498</v>
      </c>
      <c r="AC1007">
        <v>-0.13072318894236701</v>
      </c>
      <c r="AD1007">
        <v>2.3228674837988902E-2</v>
      </c>
    </row>
    <row r="1008" spans="1:30" ht="15" customHeight="1" x14ac:dyDescent="0.3">
      <c r="A1008" t="s">
        <v>1122</v>
      </c>
      <c r="B1008" t="s">
        <v>20</v>
      </c>
      <c r="C1008">
        <v>43.642499999999998</v>
      </c>
      <c r="D1008">
        <v>-70.304500000000004</v>
      </c>
      <c r="E1008">
        <v>0</v>
      </c>
      <c r="F1008">
        <v>0.26158061945071698</v>
      </c>
      <c r="G1008">
        <v>0</v>
      </c>
      <c r="H1008">
        <v>0.66925123545290599</v>
      </c>
      <c r="I1008">
        <v>-0.17203007518797001</v>
      </c>
      <c r="J1008" s="32" t="s">
        <v>1556</v>
      </c>
      <c r="K1008">
        <v>-0.23362952836637099</v>
      </c>
      <c r="L1008" s="32" t="s">
        <v>1557</v>
      </c>
      <c r="S1008" t="s">
        <v>871</v>
      </c>
      <c r="T1008" t="s">
        <v>41</v>
      </c>
      <c r="U1008">
        <v>32.78</v>
      </c>
      <c r="V1008">
        <v>-79.931899999999999</v>
      </c>
      <c r="W1008">
        <v>0</v>
      </c>
      <c r="X1008">
        <v>0.53899739180238504</v>
      </c>
      <c r="Y1008">
        <v>-0.10758361100826901</v>
      </c>
      <c r="Z1008">
        <v>9.8921637521698802E-2</v>
      </c>
      <c r="AA1008">
        <v>0</v>
      </c>
      <c r="AB1008">
        <v>0</v>
      </c>
      <c r="AC1008">
        <v>-0.19742687893372901</v>
      </c>
      <c r="AD1008">
        <v>9.8649489334049194E-4</v>
      </c>
    </row>
    <row r="1009" spans="1:30" ht="15" customHeight="1" x14ac:dyDescent="0.3">
      <c r="A1009" t="s">
        <v>1123</v>
      </c>
      <c r="B1009" t="s">
        <v>40</v>
      </c>
      <c r="C1009">
        <v>41.722499999999997</v>
      </c>
      <c r="D1009">
        <v>-71.432500000000005</v>
      </c>
      <c r="E1009">
        <v>0</v>
      </c>
      <c r="F1009">
        <v>0.49485577125258401</v>
      </c>
      <c r="G1009">
        <v>0.15331510594668499</v>
      </c>
      <c r="H1009">
        <v>1.1187660670818199E-3</v>
      </c>
      <c r="I1009">
        <v>-2.7190704032809401E-2</v>
      </c>
      <c r="J1009">
        <v>7.5972463594583097E-3</v>
      </c>
      <c r="K1009">
        <v>-0.18177717019822301</v>
      </c>
      <c r="L1009">
        <v>1.51981268746172E-4</v>
      </c>
      <c r="S1009" t="s">
        <v>1117</v>
      </c>
      <c r="T1009" t="s">
        <v>6</v>
      </c>
      <c r="U1009">
        <v>34.744199999999999</v>
      </c>
      <c r="V1009">
        <v>-87.599699999999999</v>
      </c>
      <c r="W1009">
        <v>0</v>
      </c>
      <c r="X1009">
        <v>0.61876534092019797</v>
      </c>
      <c r="Y1009">
        <v>0</v>
      </c>
      <c r="Z1009">
        <v>0.18303184604367501</v>
      </c>
      <c r="AA1009">
        <v>0</v>
      </c>
      <c r="AB1009">
        <v>0.120838013352568</v>
      </c>
      <c r="AC1009">
        <v>-9.5634880985560902E-2</v>
      </c>
      <c r="AD1009">
        <v>9.2160012848182496E-2</v>
      </c>
    </row>
    <row r="1010" spans="1:30" ht="15" customHeight="1" x14ac:dyDescent="0.3">
      <c r="A1010" t="s">
        <v>878</v>
      </c>
      <c r="B1010" t="s">
        <v>33</v>
      </c>
      <c r="C1010">
        <v>43.117199999999997</v>
      </c>
      <c r="D1010">
        <v>-77.675299999999993</v>
      </c>
      <c r="E1010">
        <v>0</v>
      </c>
      <c r="F1010">
        <v>0.139533493404705</v>
      </c>
      <c r="G1010">
        <v>0</v>
      </c>
      <c r="H1010">
        <v>0.10401612302419901</v>
      </c>
      <c r="I1010">
        <v>-3.8263841421736403E-2</v>
      </c>
      <c r="J1010">
        <v>7.3894512373917698E-2</v>
      </c>
      <c r="K1010">
        <v>-0.126766917293233</v>
      </c>
      <c r="L1010">
        <v>9.7670775993065305E-3</v>
      </c>
      <c r="S1010" t="s">
        <v>1118</v>
      </c>
      <c r="T1010" t="s">
        <v>11</v>
      </c>
      <c r="U1010">
        <v>30.478100000000001</v>
      </c>
      <c r="V1010">
        <v>-87.186899999999994</v>
      </c>
      <c r="W1010">
        <v>0</v>
      </c>
      <c r="X1010">
        <v>0.63451701305649599</v>
      </c>
      <c r="Y1010">
        <v>0</v>
      </c>
      <c r="Z1010">
        <v>0.21465916548553601</v>
      </c>
      <c r="AA1010">
        <v>0</v>
      </c>
      <c r="AB1010">
        <v>0</v>
      </c>
      <c r="AC1010">
        <v>0</v>
      </c>
      <c r="AD1010">
        <v>0.174069991830724</v>
      </c>
    </row>
    <row r="1011" spans="1:30" ht="15" customHeight="1" x14ac:dyDescent="0.3">
      <c r="A1011" t="s">
        <v>879</v>
      </c>
      <c r="B1011" t="s">
        <v>33</v>
      </c>
      <c r="C1011">
        <v>43.1111</v>
      </c>
      <c r="D1011">
        <v>-76.103899999999996</v>
      </c>
      <c r="E1011">
        <v>2.2966507177033398E-3</v>
      </c>
      <c r="F1011">
        <v>5.0024771211356699E-2</v>
      </c>
      <c r="G1011">
        <v>0</v>
      </c>
      <c r="H1011">
        <v>0.37688129377497398</v>
      </c>
      <c r="I1011">
        <v>0</v>
      </c>
      <c r="J1011">
        <v>0.11222380147124</v>
      </c>
      <c r="K1011">
        <v>-0.108065618591934</v>
      </c>
      <c r="L1011">
        <v>1.6525318711518501E-2</v>
      </c>
      <c r="S1011" t="s">
        <v>872</v>
      </c>
      <c r="T1011" t="s">
        <v>19</v>
      </c>
      <c r="U1011">
        <v>30.537199999999999</v>
      </c>
      <c r="V1011">
        <v>-91.146900000000002</v>
      </c>
      <c r="W1011">
        <v>0</v>
      </c>
      <c r="X1011">
        <v>0.34007078130217799</v>
      </c>
      <c r="Y1011">
        <v>0.18320375169690301</v>
      </c>
      <c r="Z1011">
        <v>6.3185399055111197E-2</v>
      </c>
      <c r="AA1011">
        <v>-2.9001604344070201E-3</v>
      </c>
      <c r="AB1011">
        <v>8.0617202722647295E-3</v>
      </c>
      <c r="AC1011">
        <v>0</v>
      </c>
      <c r="AD1011">
        <v>0.17228081990666799</v>
      </c>
    </row>
    <row r="1012" spans="1:30" ht="15" customHeight="1" x14ac:dyDescent="0.3">
      <c r="A1012" t="s">
        <v>1124</v>
      </c>
      <c r="B1012" t="s">
        <v>39</v>
      </c>
      <c r="C1012">
        <v>41.243099999999998</v>
      </c>
      <c r="D1012">
        <v>-76.921700000000001</v>
      </c>
      <c r="E1012">
        <v>0</v>
      </c>
      <c r="F1012">
        <v>0.24261919471871701</v>
      </c>
      <c r="G1012">
        <v>0</v>
      </c>
      <c r="H1012">
        <v>0.189769957764297</v>
      </c>
      <c r="I1012">
        <v>-3.5885167464114499E-2</v>
      </c>
      <c r="J1012">
        <v>4.0665008130598798E-2</v>
      </c>
      <c r="K1012">
        <v>-9.3561175666437596E-2</v>
      </c>
      <c r="L1012">
        <v>6.5499901799324398E-2</v>
      </c>
      <c r="S1012" t="s">
        <v>873</v>
      </c>
      <c r="T1012" t="s">
        <v>19</v>
      </c>
      <c r="U1012">
        <v>30.204999999999998</v>
      </c>
      <c r="V1012">
        <v>-91.987499999999997</v>
      </c>
      <c r="W1012">
        <v>0</v>
      </c>
      <c r="X1012">
        <v>0.82508772518300599</v>
      </c>
      <c r="Y1012">
        <v>0</v>
      </c>
      <c r="Z1012">
        <v>0.86629442426256797</v>
      </c>
      <c r="AA1012">
        <v>0</v>
      </c>
      <c r="AB1012">
        <v>0</v>
      </c>
      <c r="AC1012">
        <v>-0.13550536838208099</v>
      </c>
      <c r="AD1012">
        <v>1.9509612758266399E-3</v>
      </c>
    </row>
    <row r="1013" spans="1:30" ht="15" customHeight="1" x14ac:dyDescent="0.3">
      <c r="A1013" t="s">
        <v>880</v>
      </c>
      <c r="B1013" t="s">
        <v>23</v>
      </c>
      <c r="C1013">
        <v>42.6083</v>
      </c>
      <c r="D1013">
        <v>-82.818299999999994</v>
      </c>
      <c r="E1013">
        <v>0</v>
      </c>
      <c r="F1013">
        <v>0.98775999307976503</v>
      </c>
      <c r="G1013">
        <v>0</v>
      </c>
      <c r="H1013">
        <v>0.81573197311732004</v>
      </c>
      <c r="I1013">
        <v>0</v>
      </c>
      <c r="J1013">
        <v>0.12390637213739</v>
      </c>
      <c r="K1013">
        <v>-0.118807419115855</v>
      </c>
      <c r="L1013">
        <v>3.0110199268752001E-2</v>
      </c>
      <c r="S1013" t="s">
        <v>874</v>
      </c>
      <c r="T1013" t="s">
        <v>17</v>
      </c>
      <c r="U1013">
        <v>37.155000000000001</v>
      </c>
      <c r="V1013">
        <v>-98.028300000000002</v>
      </c>
      <c r="W1013">
        <v>-0.13976383268460199</v>
      </c>
      <c r="X1013">
        <v>6.9795554310883703E-2</v>
      </c>
      <c r="Y1013">
        <v>-0.13976383268460199</v>
      </c>
      <c r="Z1013">
        <v>6.9795554310883703E-2</v>
      </c>
      <c r="AA1013">
        <v>0</v>
      </c>
      <c r="AB1013">
        <v>0.13163702242581299</v>
      </c>
      <c r="AC1013">
        <v>0</v>
      </c>
      <c r="AD1013">
        <v>0.194440475570864</v>
      </c>
    </row>
    <row r="1014" spans="1:30" ht="15" customHeight="1" x14ac:dyDescent="0.3">
      <c r="A1014" t="s">
        <v>881</v>
      </c>
      <c r="B1014" t="s">
        <v>39</v>
      </c>
      <c r="C1014">
        <v>42.080300000000001</v>
      </c>
      <c r="D1014">
        <v>-80.182199999999995</v>
      </c>
      <c r="E1014">
        <v>0</v>
      </c>
      <c r="F1014">
        <v>0.91017214412024305</v>
      </c>
      <c r="G1014">
        <v>0</v>
      </c>
      <c r="H1014">
        <v>0.22836684938812801</v>
      </c>
      <c r="I1014">
        <v>0</v>
      </c>
      <c r="J1014">
        <v>0.26660869630603501</v>
      </c>
      <c r="K1014">
        <v>-0.12652084757347901</v>
      </c>
      <c r="L1014">
        <v>3.3904184825525097E-2</v>
      </c>
      <c r="S1014" t="s">
        <v>875</v>
      </c>
      <c r="T1014" t="s">
        <v>33</v>
      </c>
      <c r="U1014">
        <v>42.948599999999999</v>
      </c>
      <c r="V1014">
        <v>-78.736900000000006</v>
      </c>
      <c r="W1014">
        <v>0</v>
      </c>
      <c r="X1014">
        <v>0</v>
      </c>
      <c r="Y1014">
        <v>0</v>
      </c>
      <c r="Z1014">
        <v>0.32167969351375297</v>
      </c>
      <c r="AA1014">
        <v>0</v>
      </c>
      <c r="AB1014">
        <v>0.77535808676723805</v>
      </c>
      <c r="AC1014">
        <v>-8.8794273725780401E-2</v>
      </c>
      <c r="AD1014">
        <v>9.6752971664664206E-2</v>
      </c>
    </row>
    <row r="1015" spans="1:30" ht="15" customHeight="1" x14ac:dyDescent="0.3">
      <c r="A1015" t="s">
        <v>882</v>
      </c>
      <c r="B1015" t="s">
        <v>24</v>
      </c>
      <c r="C1015">
        <v>44.885300000000001</v>
      </c>
      <c r="D1015">
        <v>-93.231399999999994</v>
      </c>
      <c r="E1015">
        <v>0</v>
      </c>
      <c r="F1015">
        <v>0.71367025867381295</v>
      </c>
      <c r="G1015">
        <v>0</v>
      </c>
      <c r="H1015">
        <v>0.97969093255533601</v>
      </c>
      <c r="I1015">
        <v>-0.246999316473</v>
      </c>
      <c r="J1015" s="32" t="s">
        <v>1558</v>
      </c>
      <c r="K1015">
        <v>-0.18904989747095</v>
      </c>
      <c r="L1015">
        <v>1.6449279339452699E-4</v>
      </c>
      <c r="S1015" t="s">
        <v>876</v>
      </c>
      <c r="T1015" t="s">
        <v>33</v>
      </c>
      <c r="U1015">
        <v>42.743099999999998</v>
      </c>
      <c r="V1015">
        <v>-73.809200000000004</v>
      </c>
      <c r="W1015">
        <v>0</v>
      </c>
      <c r="X1015">
        <v>0.14239141725141999</v>
      </c>
      <c r="Y1015">
        <v>0</v>
      </c>
      <c r="Z1015">
        <v>0.58877485197129298</v>
      </c>
      <c r="AA1015">
        <v>-0.144915463408614</v>
      </c>
      <c r="AB1015" s="7">
        <v>6.34527934433258E-5</v>
      </c>
      <c r="AC1015">
        <v>-0.18468468468468399</v>
      </c>
      <c r="AD1015">
        <v>4.1864425303642501E-4</v>
      </c>
    </row>
    <row r="1016" spans="1:30" ht="15" customHeight="1" x14ac:dyDescent="0.3">
      <c r="A1016" t="s">
        <v>883</v>
      </c>
      <c r="B1016" t="s">
        <v>35</v>
      </c>
      <c r="C1016">
        <v>48.9711</v>
      </c>
      <c r="D1016">
        <v>-97.241699999999994</v>
      </c>
      <c r="E1016">
        <v>0</v>
      </c>
      <c r="F1016">
        <v>0.15363156401026001</v>
      </c>
      <c r="G1016">
        <v>-0.15470950102528999</v>
      </c>
      <c r="H1016">
        <v>4.6047277240213796E-3</v>
      </c>
      <c r="I1016">
        <v>-0.22889952153109999</v>
      </c>
      <c r="J1016">
        <v>8.8588484107867699E-3</v>
      </c>
      <c r="K1016">
        <v>-0.15126452494873499</v>
      </c>
      <c r="L1016">
        <v>1.0361019811881401E-3</v>
      </c>
      <c r="S1016" t="s">
        <v>1119</v>
      </c>
      <c r="T1016" t="s">
        <v>39</v>
      </c>
      <c r="U1016">
        <v>40.650799999999997</v>
      </c>
      <c r="V1016">
        <v>-75.449200000000005</v>
      </c>
      <c r="W1016">
        <v>0</v>
      </c>
      <c r="X1016">
        <v>0.124482370067917</v>
      </c>
      <c r="Y1016">
        <v>0</v>
      </c>
      <c r="Z1016">
        <v>0.21781912206113899</v>
      </c>
      <c r="AA1016">
        <v>-2.9865481920276198E-2</v>
      </c>
      <c r="AB1016">
        <v>3.73038652195231E-2</v>
      </c>
      <c r="AC1016">
        <v>-0.104066395162285</v>
      </c>
      <c r="AD1016">
        <v>5.5829734043123601E-2</v>
      </c>
    </row>
    <row r="1017" spans="1:30" ht="15" customHeight="1" x14ac:dyDescent="0.3">
      <c r="A1017" t="s">
        <v>884</v>
      </c>
      <c r="B1017" t="s">
        <v>42</v>
      </c>
      <c r="C1017">
        <v>45.455800000000004</v>
      </c>
      <c r="D1017">
        <v>-98.413300000000007</v>
      </c>
      <c r="E1017">
        <v>-2.86671223513329E-2</v>
      </c>
      <c r="F1017">
        <v>4.8528070856360003E-2</v>
      </c>
      <c r="G1017">
        <v>-0.111018455228982</v>
      </c>
      <c r="H1017">
        <v>4.5497995168350597E-2</v>
      </c>
      <c r="I1017">
        <v>-0.199494190020506</v>
      </c>
      <c r="J1017">
        <v>5.0304089582860799E-3</v>
      </c>
      <c r="K1017">
        <v>-0.13403964456595999</v>
      </c>
      <c r="L1017">
        <v>2.6335401422836399E-3</v>
      </c>
      <c r="S1017" t="s">
        <v>1120</v>
      </c>
      <c r="T1017" t="s">
        <v>46</v>
      </c>
      <c r="U1017">
        <v>44.468299999999999</v>
      </c>
      <c r="V1017">
        <v>-73.150000000000006</v>
      </c>
      <c r="W1017">
        <v>0</v>
      </c>
      <c r="X1017">
        <v>0.60510918888124998</v>
      </c>
      <c r="Y1017">
        <v>0.113846723435765</v>
      </c>
      <c r="Z1017">
        <v>3.7336768871533497E-2</v>
      </c>
      <c r="AA1017">
        <v>-0.19458842404047899</v>
      </c>
      <c r="AB1017">
        <v>4.3085332690657801E-4</v>
      </c>
      <c r="AC1017">
        <v>-0.18064297173886201</v>
      </c>
      <c r="AD1017">
        <v>6.3167946754125897E-4</v>
      </c>
    </row>
    <row r="1018" spans="1:30" ht="15" customHeight="1" x14ac:dyDescent="0.3">
      <c r="A1018" t="s">
        <v>885</v>
      </c>
      <c r="B1018" t="s">
        <v>42</v>
      </c>
      <c r="C1018">
        <v>44.904400000000003</v>
      </c>
      <c r="D1018">
        <v>-97.1494</v>
      </c>
      <c r="E1018">
        <v>0</v>
      </c>
      <c r="F1018">
        <v>0.87001724985944795</v>
      </c>
      <c r="G1018">
        <v>-0.102706766917293</v>
      </c>
      <c r="H1018">
        <v>7.0089300638782798E-2</v>
      </c>
      <c r="I1018">
        <v>-0.223212576896787</v>
      </c>
      <c r="J1018">
        <v>7.83596093201716E-4</v>
      </c>
      <c r="K1018">
        <v>-0.13241285030758701</v>
      </c>
      <c r="L1018">
        <v>4.59339500633276E-3</v>
      </c>
      <c r="S1018" t="s">
        <v>877</v>
      </c>
      <c r="T1018" t="s">
        <v>33</v>
      </c>
      <c r="U1018">
        <v>44.577199999999998</v>
      </c>
      <c r="V1018">
        <v>-75.109700000000004</v>
      </c>
      <c r="W1018">
        <v>0</v>
      </c>
      <c r="X1018">
        <v>0</v>
      </c>
      <c r="Y1018">
        <v>0</v>
      </c>
      <c r="Z1018">
        <v>0.102058388931261</v>
      </c>
      <c r="AA1018">
        <v>0</v>
      </c>
      <c r="AB1018">
        <v>0.13390574612300099</v>
      </c>
      <c r="AC1018">
        <v>0</v>
      </c>
      <c r="AD1018">
        <v>0.39106789636797401</v>
      </c>
    </row>
    <row r="1019" spans="1:30" ht="15" customHeight="1" x14ac:dyDescent="0.3">
      <c r="A1019" t="s">
        <v>1125</v>
      </c>
      <c r="B1019" t="s">
        <v>32</v>
      </c>
      <c r="C1019">
        <v>33.307200000000002</v>
      </c>
      <c r="D1019">
        <v>-104.5081</v>
      </c>
      <c r="E1019">
        <v>0.37569505089870903</v>
      </c>
      <c r="F1019" s="32" t="s">
        <v>1559</v>
      </c>
      <c r="G1019">
        <v>0.37569505089870903</v>
      </c>
      <c r="H1019" s="32" t="s">
        <v>1559</v>
      </c>
      <c r="I1019">
        <v>-1.0394807158405199E-2</v>
      </c>
      <c r="J1019">
        <v>2.33428175588287E-2</v>
      </c>
      <c r="K1019">
        <v>0</v>
      </c>
      <c r="L1019">
        <v>0.68436735843559005</v>
      </c>
      <c r="S1019" t="s">
        <v>1121</v>
      </c>
      <c r="T1019" t="s">
        <v>33</v>
      </c>
      <c r="U1019">
        <v>41.6267</v>
      </c>
      <c r="V1019">
        <v>-73.884200000000007</v>
      </c>
      <c r="W1019">
        <v>0</v>
      </c>
      <c r="X1019">
        <v>0.61646526721848605</v>
      </c>
      <c r="Y1019">
        <v>0</v>
      </c>
      <c r="Z1019">
        <v>0.16190417239142599</v>
      </c>
      <c r="AA1019">
        <v>-8.5191673536686399E-2</v>
      </c>
      <c r="AB1019">
        <v>2.5393000942812399E-3</v>
      </c>
      <c r="AC1019">
        <v>-0.138829348722177</v>
      </c>
      <c r="AD1019">
        <v>3.6622911829472899E-3</v>
      </c>
    </row>
    <row r="1020" spans="1:30" ht="15" customHeight="1" x14ac:dyDescent="0.3">
      <c r="A1020" t="s">
        <v>1126</v>
      </c>
      <c r="B1020" t="s">
        <v>44</v>
      </c>
      <c r="C1020">
        <v>31.812200000000001</v>
      </c>
      <c r="D1020">
        <v>-106.3775</v>
      </c>
      <c r="E1020">
        <v>0.30531784005468099</v>
      </c>
      <c r="F1020" s="32" t="s">
        <v>1560</v>
      </c>
      <c r="G1020">
        <v>0.30531784005468099</v>
      </c>
      <c r="H1020" s="32" t="s">
        <v>1560</v>
      </c>
      <c r="I1020">
        <v>-2.31032125768972E-3</v>
      </c>
      <c r="J1020">
        <v>8.3269030444741099E-2</v>
      </c>
      <c r="K1020">
        <v>-0.24</v>
      </c>
      <c r="L1020" s="32" t="s">
        <v>1561</v>
      </c>
      <c r="S1020" t="s">
        <v>1122</v>
      </c>
      <c r="T1020" t="s">
        <v>20</v>
      </c>
      <c r="U1020">
        <v>43.649700000000003</v>
      </c>
      <c r="V1020">
        <v>-70.300299999999993</v>
      </c>
      <c r="W1020">
        <v>0</v>
      </c>
      <c r="X1020">
        <v>0.292985007536405</v>
      </c>
      <c r="Y1020">
        <v>0</v>
      </c>
      <c r="Z1020">
        <v>0.83304054216309398</v>
      </c>
      <c r="AA1020">
        <v>-0.16654325558435101</v>
      </c>
      <c r="AB1020" s="7">
        <v>3.4770144726333501E-6</v>
      </c>
      <c r="AC1020">
        <v>-0.22204738985560901</v>
      </c>
      <c r="AD1020" s="7">
        <v>3.2384878592356599E-6</v>
      </c>
    </row>
    <row r="1021" spans="1:30" ht="15" customHeight="1" x14ac:dyDescent="0.3">
      <c r="A1021" t="s">
        <v>886</v>
      </c>
      <c r="B1021" t="s">
        <v>32</v>
      </c>
      <c r="C1021">
        <v>36.448300000000003</v>
      </c>
      <c r="D1021">
        <v>-103.1536</v>
      </c>
      <c r="E1021">
        <v>4.2636947322560702E-2</v>
      </c>
      <c r="F1021" s="32" t="s">
        <v>1562</v>
      </c>
      <c r="G1021">
        <v>0.32944278867969501</v>
      </c>
      <c r="H1021" s="32" t="s">
        <v>1563</v>
      </c>
      <c r="I1021">
        <v>-2.9195102353396899E-2</v>
      </c>
      <c r="J1021">
        <v>2.7805454627420002E-2</v>
      </c>
      <c r="K1021">
        <v>-0.22296593446186699</v>
      </c>
      <c r="L1021" s="32" t="s">
        <v>1564</v>
      </c>
      <c r="S1021" t="s">
        <v>1123</v>
      </c>
      <c r="T1021" t="s">
        <v>40</v>
      </c>
      <c r="U1021">
        <v>41.721899999999998</v>
      </c>
      <c r="V1021">
        <v>-71.432500000000005</v>
      </c>
      <c r="W1021">
        <v>0</v>
      </c>
      <c r="X1021">
        <v>0.32164908751387</v>
      </c>
      <c r="Y1021">
        <v>0.159755646057016</v>
      </c>
      <c r="Z1021">
        <v>1.4285579178469599E-3</v>
      </c>
      <c r="AA1021">
        <v>-2.7582376897445301E-2</v>
      </c>
      <c r="AB1021">
        <v>1.19191340379141E-2</v>
      </c>
      <c r="AC1021">
        <v>-0.16478464766136</v>
      </c>
      <c r="AD1021">
        <v>1.0960956403567399E-3</v>
      </c>
    </row>
    <row r="1022" spans="1:30" ht="15" customHeight="1" x14ac:dyDescent="0.3">
      <c r="A1022" t="s">
        <v>887</v>
      </c>
      <c r="B1022" t="s">
        <v>45</v>
      </c>
      <c r="C1022">
        <v>38.370600000000003</v>
      </c>
      <c r="D1022">
        <v>-110.7153</v>
      </c>
      <c r="E1022">
        <v>0.40302445893940297</v>
      </c>
      <c r="F1022" s="32" t="s">
        <v>1565</v>
      </c>
      <c r="G1022">
        <v>0.30973605573370899</v>
      </c>
      <c r="H1022" s="32" t="s">
        <v>1566</v>
      </c>
      <c r="I1022">
        <v>-0.13070088571086699</v>
      </c>
      <c r="J1022">
        <v>1.0008474783083299E-2</v>
      </c>
      <c r="K1022">
        <v>-0.12976349247917399</v>
      </c>
      <c r="L1022">
        <v>7.1616417099673105E-2</v>
      </c>
      <c r="S1022" t="s">
        <v>878</v>
      </c>
      <c r="T1022" t="s">
        <v>33</v>
      </c>
      <c r="U1022">
        <v>43.116700000000002</v>
      </c>
      <c r="V1022">
        <v>-77.676699999999997</v>
      </c>
      <c r="W1022">
        <v>0</v>
      </c>
      <c r="X1022">
        <v>0.14239141725141999</v>
      </c>
      <c r="Y1022">
        <v>-0.101659879057139</v>
      </c>
      <c r="Z1022">
        <v>9.6375139721633807E-2</v>
      </c>
      <c r="AA1022">
        <v>0</v>
      </c>
      <c r="AB1022">
        <v>0.106615509868036</v>
      </c>
      <c r="AC1022">
        <v>-0.114000987288658</v>
      </c>
      <c r="AD1022">
        <v>2.7182210685021201E-2</v>
      </c>
    </row>
    <row r="1023" spans="1:30" ht="15" customHeight="1" x14ac:dyDescent="0.3">
      <c r="A1023" t="s">
        <v>1128</v>
      </c>
      <c r="B1023" t="s">
        <v>5</v>
      </c>
      <c r="C1023">
        <v>34.767800000000001</v>
      </c>
      <c r="D1023">
        <v>-114.6183</v>
      </c>
      <c r="E1023">
        <v>0.29978127136021698</v>
      </c>
      <c r="F1023" s="32" t="s">
        <v>1567</v>
      </c>
      <c r="G1023">
        <v>0.275201640464798</v>
      </c>
      <c r="H1023" s="32" t="s">
        <v>1568</v>
      </c>
      <c r="I1023">
        <v>0</v>
      </c>
      <c r="J1023">
        <v>0</v>
      </c>
      <c r="K1023">
        <v>-0.36199589883800398</v>
      </c>
      <c r="L1023" s="32" t="s">
        <v>1569</v>
      </c>
      <c r="S1023" t="s">
        <v>879</v>
      </c>
      <c r="T1023" t="s">
        <v>33</v>
      </c>
      <c r="U1023">
        <v>43.1111</v>
      </c>
      <c r="V1023">
        <v>-76.103899999999996</v>
      </c>
      <c r="W1023">
        <v>2.7767493520918199E-3</v>
      </c>
      <c r="X1023">
        <v>2.8108092992566999E-2</v>
      </c>
      <c r="Y1023">
        <v>0</v>
      </c>
      <c r="Z1023">
        <v>0.60093173866566896</v>
      </c>
      <c r="AA1023">
        <v>0</v>
      </c>
      <c r="AB1023">
        <v>0.22031185519962901</v>
      </c>
      <c r="AC1023">
        <v>-8.7498457361470897E-2</v>
      </c>
      <c r="AD1023">
        <v>6.4638269394763095E-2</v>
      </c>
    </row>
    <row r="1024" spans="1:30" ht="15" customHeight="1" x14ac:dyDescent="0.3">
      <c r="A1024" t="s">
        <v>888</v>
      </c>
      <c r="B1024" t="s">
        <v>29</v>
      </c>
      <c r="C1024">
        <v>39.507800000000003</v>
      </c>
      <c r="D1024">
        <v>-119.7683</v>
      </c>
      <c r="E1024">
        <v>0.127231715652768</v>
      </c>
      <c r="F1024" s="32" t="s">
        <v>1570</v>
      </c>
      <c r="G1024">
        <v>0.32043745727956202</v>
      </c>
      <c r="H1024" s="32" t="s">
        <v>1571</v>
      </c>
      <c r="I1024">
        <v>-7.0362269309637807E-2</v>
      </c>
      <c r="J1024">
        <v>4.9737731386804496E-4</v>
      </c>
      <c r="K1024">
        <v>-0.59315105946684898</v>
      </c>
      <c r="L1024" s="32" t="s">
        <v>1572</v>
      </c>
      <c r="S1024" t="s">
        <v>1124</v>
      </c>
      <c r="T1024" t="s">
        <v>39</v>
      </c>
      <c r="U1024">
        <v>41.243299999999998</v>
      </c>
      <c r="V1024">
        <v>-76.921700000000001</v>
      </c>
      <c r="W1024">
        <v>0</v>
      </c>
      <c r="X1024">
        <v>0.31446131121982601</v>
      </c>
      <c r="Y1024">
        <v>0</v>
      </c>
      <c r="Z1024">
        <v>0.30548436557015102</v>
      </c>
      <c r="AA1024">
        <v>-3.2395409107737999E-2</v>
      </c>
      <c r="AB1024">
        <v>8.5377556874960098E-2</v>
      </c>
      <c r="AC1024">
        <v>0</v>
      </c>
      <c r="AD1024">
        <v>0.20630519387877899</v>
      </c>
    </row>
    <row r="1025" spans="1:30" ht="15" customHeight="1" x14ac:dyDescent="0.3">
      <c r="A1025" t="s">
        <v>889</v>
      </c>
      <c r="B1025" t="s">
        <v>51</v>
      </c>
      <c r="C1025">
        <v>41.151899999999998</v>
      </c>
      <c r="D1025">
        <v>-104.8061</v>
      </c>
      <c r="E1025">
        <v>0</v>
      </c>
      <c r="F1025">
        <v>0.15231068580416501</v>
      </c>
      <c r="G1025">
        <v>0.23529733424470201</v>
      </c>
      <c r="H1025" s="32" t="s">
        <v>1573</v>
      </c>
      <c r="I1025">
        <v>-8.6917293233082699E-2</v>
      </c>
      <c r="J1025">
        <v>1.6858517108269599E-3</v>
      </c>
      <c r="K1025">
        <v>-0.125714285714286</v>
      </c>
      <c r="L1025">
        <v>9.1487182719621099E-4</v>
      </c>
      <c r="S1025" t="s">
        <v>880</v>
      </c>
      <c r="T1025" t="s">
        <v>23</v>
      </c>
      <c r="U1025">
        <v>42.6083</v>
      </c>
      <c r="V1025">
        <v>-82.818299999999994</v>
      </c>
      <c r="W1025">
        <v>0</v>
      </c>
      <c r="X1025">
        <v>0.89528285011191899</v>
      </c>
      <c r="Y1025">
        <v>0</v>
      </c>
      <c r="Z1025">
        <v>0.43510622598684401</v>
      </c>
      <c r="AA1025">
        <v>0</v>
      </c>
      <c r="AB1025">
        <v>0.85354878192919703</v>
      </c>
      <c r="AC1025">
        <v>0</v>
      </c>
      <c r="AD1025">
        <v>0.52287656067833599</v>
      </c>
    </row>
    <row r="1026" spans="1:30" ht="15" customHeight="1" x14ac:dyDescent="0.3">
      <c r="A1026" t="s">
        <v>1129</v>
      </c>
      <c r="B1026" t="s">
        <v>51</v>
      </c>
      <c r="C1026">
        <v>41.316400000000002</v>
      </c>
      <c r="D1026">
        <v>-105.6728</v>
      </c>
      <c r="E1026">
        <v>0</v>
      </c>
      <c r="F1026">
        <v>0</v>
      </c>
      <c r="G1026">
        <v>0.211537935748461</v>
      </c>
      <c r="H1026">
        <v>2.0084423263099901E-4</v>
      </c>
      <c r="I1026">
        <v>-0.12511278195488801</v>
      </c>
      <c r="J1026">
        <v>5.3017945046127998E-3</v>
      </c>
      <c r="K1026">
        <v>-9.9712918660287295E-2</v>
      </c>
      <c r="L1026">
        <v>8.8076007668074809E-3</v>
      </c>
      <c r="S1026" t="s">
        <v>881</v>
      </c>
      <c r="T1026" t="s">
        <v>39</v>
      </c>
      <c r="U1026">
        <v>42.08</v>
      </c>
      <c r="V1026">
        <v>-80.182500000000005</v>
      </c>
      <c r="W1026">
        <v>0</v>
      </c>
      <c r="X1026">
        <v>0.85097881198136105</v>
      </c>
      <c r="Y1026">
        <v>0</v>
      </c>
      <c r="Z1026">
        <v>0.25281748594263898</v>
      </c>
      <c r="AA1026">
        <v>0</v>
      </c>
      <c r="AB1026">
        <v>0.48433472318778598</v>
      </c>
      <c r="AC1026">
        <v>0</v>
      </c>
      <c r="AD1026">
        <v>0.111319714444473</v>
      </c>
    </row>
    <row r="1027" spans="1:30" ht="15" customHeight="1" x14ac:dyDescent="0.3">
      <c r="A1027" t="s">
        <v>890</v>
      </c>
      <c r="B1027" t="s">
        <v>42</v>
      </c>
      <c r="C1027">
        <v>44.381900000000002</v>
      </c>
      <c r="D1027">
        <v>-100.2864</v>
      </c>
      <c r="E1027">
        <v>0</v>
      </c>
      <c r="F1027">
        <v>0.51783621350189002</v>
      </c>
      <c r="G1027">
        <v>0</v>
      </c>
      <c r="H1027">
        <v>0.66832684303559997</v>
      </c>
      <c r="I1027">
        <v>-0.230813397129186</v>
      </c>
      <c r="J1027" s="32" t="s">
        <v>1574</v>
      </c>
      <c r="K1027">
        <v>-0.19689678742310199</v>
      </c>
      <c r="L1027" s="32" t="s">
        <v>1575</v>
      </c>
      <c r="S1027" t="s">
        <v>882</v>
      </c>
      <c r="T1027" t="s">
        <v>24</v>
      </c>
      <c r="U1027">
        <v>44.883099999999999</v>
      </c>
      <c r="V1027">
        <v>-93.228899999999996</v>
      </c>
      <c r="W1027">
        <v>0</v>
      </c>
      <c r="X1027">
        <v>0.68796949924155204</v>
      </c>
      <c r="Y1027">
        <v>0</v>
      </c>
      <c r="Z1027">
        <v>0.38744858526474402</v>
      </c>
      <c r="AA1027">
        <v>-0.242996421078613</v>
      </c>
      <c r="AB1027">
        <v>1.37129949593851E-4</v>
      </c>
      <c r="AC1027">
        <v>-0.19233617178822701</v>
      </c>
      <c r="AD1027">
        <v>3.3937663546905201E-4</v>
      </c>
    </row>
    <row r="1028" spans="1:30" ht="15" customHeight="1" x14ac:dyDescent="0.3">
      <c r="A1028" t="s">
        <v>1130</v>
      </c>
      <c r="B1028" t="s">
        <v>51</v>
      </c>
      <c r="C1028">
        <v>41.594700000000003</v>
      </c>
      <c r="D1028">
        <v>-109.0528</v>
      </c>
      <c r="E1028">
        <v>0</v>
      </c>
      <c r="F1028">
        <v>0</v>
      </c>
      <c r="G1028">
        <v>0.25821388502279502</v>
      </c>
      <c r="H1028" s="32" t="s">
        <v>1576</v>
      </c>
      <c r="I1028">
        <v>-0.116620366006258</v>
      </c>
      <c r="J1028">
        <v>5.5800919247676395E-4</v>
      </c>
      <c r="K1028">
        <v>-0.158527916248481</v>
      </c>
      <c r="L1028" s="32" t="s">
        <v>1577</v>
      </c>
      <c r="S1028" t="s">
        <v>883</v>
      </c>
      <c r="T1028" t="s">
        <v>35</v>
      </c>
      <c r="U1028">
        <v>48.9711</v>
      </c>
      <c r="V1028">
        <v>-97.241699999999994</v>
      </c>
      <c r="W1028">
        <v>-6.2322596569172198E-3</v>
      </c>
      <c r="X1028">
        <v>4.3890515726991E-2</v>
      </c>
      <c r="Y1028">
        <v>-0.18696778970751601</v>
      </c>
      <c r="Z1028">
        <v>1.05256407594757E-3</v>
      </c>
      <c r="AA1028">
        <v>-0.23525237566333401</v>
      </c>
      <c r="AB1028">
        <v>1.19394757038254E-2</v>
      </c>
      <c r="AC1028">
        <v>-0.17061582130075301</v>
      </c>
      <c r="AD1028">
        <v>5.2166353550924004E-4</v>
      </c>
    </row>
    <row r="1029" spans="1:30" ht="15" customHeight="1" x14ac:dyDescent="0.3">
      <c r="A1029" t="s">
        <v>891</v>
      </c>
      <c r="B1029" t="s">
        <v>27</v>
      </c>
      <c r="C1029">
        <v>46.426400000000001</v>
      </c>
      <c r="D1029">
        <v>-105.88330000000001</v>
      </c>
      <c r="E1029">
        <v>0</v>
      </c>
      <c r="F1029">
        <v>0.46553409417900399</v>
      </c>
      <c r="G1029">
        <v>0</v>
      </c>
      <c r="H1029">
        <v>0.66228158425508099</v>
      </c>
      <c r="I1029">
        <v>-0.190622009569377</v>
      </c>
      <c r="J1029">
        <v>1.25658974742378E-3</v>
      </c>
      <c r="K1029">
        <v>-0.14790157211209801</v>
      </c>
      <c r="L1029">
        <v>1.7244059108030699E-3</v>
      </c>
      <c r="S1029" t="s">
        <v>884</v>
      </c>
      <c r="T1029" t="s">
        <v>42</v>
      </c>
      <c r="U1029">
        <v>45.455800000000004</v>
      </c>
      <c r="V1029">
        <v>-98.4131</v>
      </c>
      <c r="W1029">
        <v>-3.7023324694557498E-2</v>
      </c>
      <c r="X1029">
        <v>1.54180909206868E-2</v>
      </c>
      <c r="Y1029">
        <v>-0.16521658644946299</v>
      </c>
      <c r="Z1029">
        <v>3.7232068586305301E-3</v>
      </c>
      <c r="AA1029">
        <v>-0.19495865728742401</v>
      </c>
      <c r="AB1029">
        <v>1.03760309189403E-2</v>
      </c>
      <c r="AC1029">
        <v>-0.13106256941873401</v>
      </c>
      <c r="AD1029">
        <v>5.9673692705794297E-3</v>
      </c>
    </row>
    <row r="1030" spans="1:30" ht="15" customHeight="1" x14ac:dyDescent="0.3">
      <c r="A1030" t="s">
        <v>1131</v>
      </c>
      <c r="B1030" t="s">
        <v>29</v>
      </c>
      <c r="C1030">
        <v>40.611699999999999</v>
      </c>
      <c r="D1030">
        <v>-116.8917</v>
      </c>
      <c r="E1030">
        <v>0.30705547652916099</v>
      </c>
      <c r="F1030" s="32" t="s">
        <v>1578</v>
      </c>
      <c r="G1030">
        <v>0.41530583214793798</v>
      </c>
      <c r="H1030" s="32" t="s">
        <v>1579</v>
      </c>
      <c r="I1030">
        <v>-0.14933143669985799</v>
      </c>
      <c r="J1030">
        <v>1.4292657839738701E-4</v>
      </c>
      <c r="K1030">
        <v>-0.35100995732574702</v>
      </c>
      <c r="L1030" s="32" t="s">
        <v>1580</v>
      </c>
      <c r="S1030" t="s">
        <v>885</v>
      </c>
      <c r="T1030" t="s">
        <v>42</v>
      </c>
      <c r="U1030">
        <v>44.904699999999998</v>
      </c>
      <c r="V1030">
        <v>-97.1494</v>
      </c>
      <c r="W1030">
        <v>0</v>
      </c>
      <c r="X1030">
        <v>0.90663442009606399</v>
      </c>
      <c r="Y1030">
        <v>-0.14075033938047701</v>
      </c>
      <c r="Z1030">
        <v>1.9437838288212501E-2</v>
      </c>
      <c r="AA1030">
        <v>-0.216493891151426</v>
      </c>
      <c r="AB1030">
        <v>2.0792997859695999E-3</v>
      </c>
      <c r="AC1030">
        <v>-0.13192644699493999</v>
      </c>
      <c r="AD1030">
        <v>8.27396646506268E-3</v>
      </c>
    </row>
    <row r="1031" spans="1:30" ht="15" customHeight="1" x14ac:dyDescent="0.3">
      <c r="A1031" t="s">
        <v>892</v>
      </c>
      <c r="B1031" t="s">
        <v>29</v>
      </c>
      <c r="C1031">
        <v>40.823900000000002</v>
      </c>
      <c r="D1031">
        <v>-115.7864</v>
      </c>
      <c r="E1031">
        <v>5.2809295967190598E-2</v>
      </c>
      <c r="F1031">
        <v>2.3739888977007198E-3</v>
      </c>
      <c r="G1031">
        <v>0.22745044429254899</v>
      </c>
      <c r="H1031">
        <v>4.1344240211537E-4</v>
      </c>
      <c r="I1031">
        <v>-0.15859193438140701</v>
      </c>
      <c r="J1031">
        <v>3.9375155691492798E-4</v>
      </c>
      <c r="K1031">
        <v>-0.21028024606971901</v>
      </c>
      <c r="L1031">
        <v>2.09294606712815E-4</v>
      </c>
      <c r="S1031" t="s">
        <v>1125</v>
      </c>
      <c r="T1031" t="s">
        <v>32</v>
      </c>
      <c r="U1031">
        <v>33.307499999999997</v>
      </c>
      <c r="V1031">
        <v>-104.50830000000001</v>
      </c>
      <c r="W1031">
        <v>0.32360206395433699</v>
      </c>
      <c r="X1031" s="7">
        <v>1.37578551982647E-5</v>
      </c>
      <c r="Y1031">
        <v>0.32360206395433699</v>
      </c>
      <c r="Z1031" s="7">
        <v>1.37578551982647E-5</v>
      </c>
      <c r="AA1031">
        <v>-1.14650483365087E-2</v>
      </c>
      <c r="AB1031">
        <v>2.0156745144316798E-2</v>
      </c>
      <c r="AC1031">
        <v>0</v>
      </c>
      <c r="AD1031">
        <v>0.953242772054534</v>
      </c>
    </row>
    <row r="1032" spans="1:30" ht="15" customHeight="1" x14ac:dyDescent="0.3">
      <c r="A1032" t="s">
        <v>893</v>
      </c>
      <c r="B1032" t="s">
        <v>29</v>
      </c>
      <c r="C1032">
        <v>40.901699999999998</v>
      </c>
      <c r="D1032">
        <v>-117.8081</v>
      </c>
      <c r="E1032">
        <v>0.14980177717019799</v>
      </c>
      <c r="F1032" s="32" t="s">
        <v>1581</v>
      </c>
      <c r="G1032">
        <v>0.242611073137389</v>
      </c>
      <c r="H1032" s="32" t="s">
        <v>1582</v>
      </c>
      <c r="I1032">
        <v>-8.2146274777853301E-2</v>
      </c>
      <c r="J1032">
        <v>1.7809889756455699E-2</v>
      </c>
      <c r="K1032">
        <v>-0.180054682159945</v>
      </c>
      <c r="L1032">
        <v>7.20374903868262E-4</v>
      </c>
      <c r="S1032" t="s">
        <v>1126</v>
      </c>
      <c r="T1032" t="s">
        <v>44</v>
      </c>
      <c r="U1032">
        <v>31.8111</v>
      </c>
      <c r="V1032">
        <v>-106.3758</v>
      </c>
      <c r="W1032">
        <v>0.273509811181044</v>
      </c>
      <c r="X1032" s="7">
        <v>7.0013305780822303E-5</v>
      </c>
      <c r="Y1032">
        <v>0.273509811181044</v>
      </c>
      <c r="Z1032" s="7">
        <v>7.0013305780822303E-5</v>
      </c>
      <c r="AA1032">
        <v>-2.46822164630381E-3</v>
      </c>
      <c r="AB1032">
        <v>8.7809295034437296E-2</v>
      </c>
      <c r="AC1032">
        <v>-0.230531901764779</v>
      </c>
      <c r="AD1032">
        <v>1.5687969315734699E-4</v>
      </c>
    </row>
    <row r="1033" spans="1:30" ht="15" customHeight="1" x14ac:dyDescent="0.3">
      <c r="A1033" t="s">
        <v>1132</v>
      </c>
      <c r="B1033" t="s">
        <v>38</v>
      </c>
      <c r="C1033">
        <v>44.8431</v>
      </c>
      <c r="D1033">
        <v>-117.81</v>
      </c>
      <c r="E1033">
        <v>2.05741626794258E-2</v>
      </c>
      <c r="F1033">
        <v>1.2192511623996601E-2</v>
      </c>
      <c r="G1033">
        <v>0.15577580314422501</v>
      </c>
      <c r="H1033">
        <v>5.2985909815570897E-4</v>
      </c>
      <c r="I1033">
        <v>-7.4846206425153897E-2</v>
      </c>
      <c r="J1033">
        <v>2.8989412531645199E-2</v>
      </c>
      <c r="K1033">
        <v>0</v>
      </c>
      <c r="L1033">
        <v>0.1007453789435</v>
      </c>
      <c r="S1033" t="s">
        <v>886</v>
      </c>
      <c r="T1033" t="s">
        <v>32</v>
      </c>
      <c r="U1033">
        <v>36.448599999999999</v>
      </c>
      <c r="V1033">
        <v>-103.15389999999999</v>
      </c>
      <c r="W1033">
        <v>4.0608865942674099E-2</v>
      </c>
      <c r="X1033" s="7">
        <v>5.4762360681283202E-5</v>
      </c>
      <c r="Y1033">
        <v>0.32982909026170598</v>
      </c>
      <c r="Z1033" s="7">
        <v>6.9638267657988899E-6</v>
      </c>
      <c r="AA1033">
        <v>-3.3162720313334497E-2</v>
      </c>
      <c r="AB1033">
        <v>1.9452654971857799E-2</v>
      </c>
      <c r="AC1033">
        <v>-0.24273188534805101</v>
      </c>
      <c r="AD1033" s="7">
        <v>3.9789037603111898E-8</v>
      </c>
    </row>
    <row r="1034" spans="1:30" ht="15" customHeight="1" x14ac:dyDescent="0.3">
      <c r="A1034" t="s">
        <v>894</v>
      </c>
      <c r="B1034" t="s">
        <v>27</v>
      </c>
      <c r="C1034">
        <v>48.6036</v>
      </c>
      <c r="D1034">
        <v>-112.3767</v>
      </c>
      <c r="E1034">
        <v>0</v>
      </c>
      <c r="F1034">
        <v>0.93174000612382502</v>
      </c>
      <c r="G1034">
        <v>0.168954203691046</v>
      </c>
      <c r="H1034">
        <v>6.1889384179853997E-4</v>
      </c>
      <c r="I1034">
        <v>-0.21391660970608301</v>
      </c>
      <c r="J1034">
        <v>7.5867798463354595E-4</v>
      </c>
      <c r="K1034">
        <v>-0.148092959671907</v>
      </c>
      <c r="L1034">
        <v>1.32377480187021E-3</v>
      </c>
      <c r="S1034" t="s">
        <v>887</v>
      </c>
      <c r="T1034" t="s">
        <v>45</v>
      </c>
      <c r="U1034">
        <v>38.370600000000003</v>
      </c>
      <c r="V1034">
        <v>-110.7153</v>
      </c>
      <c r="W1034">
        <v>0.403977168193693</v>
      </c>
      <c r="X1034" s="7">
        <v>4.65089720644356E-7</v>
      </c>
      <c r="Y1034">
        <v>0.30783061044265397</v>
      </c>
      <c r="Z1034" s="7">
        <v>4.8804198458565602E-6</v>
      </c>
      <c r="AA1034">
        <v>-0.12986118776906999</v>
      </c>
      <c r="AB1034">
        <v>1.2872946042867201E-2</v>
      </c>
      <c r="AC1034">
        <v>-0.132809912793907</v>
      </c>
      <c r="AD1034">
        <v>7.3417762440397993E-2</v>
      </c>
    </row>
    <row r="1035" spans="1:30" ht="15" customHeight="1" x14ac:dyDescent="0.3">
      <c r="A1035" t="s">
        <v>1133</v>
      </c>
      <c r="B1035" t="s">
        <v>27</v>
      </c>
      <c r="C1035">
        <v>47.473300000000002</v>
      </c>
      <c r="D1035">
        <v>-111.3828</v>
      </c>
      <c r="E1035">
        <v>0</v>
      </c>
      <c r="F1035">
        <v>0.28815735210137799</v>
      </c>
      <c r="G1035">
        <v>0.162925495557075</v>
      </c>
      <c r="H1035">
        <v>4.4677253300038001E-4</v>
      </c>
      <c r="I1035">
        <v>-0.12441558441558399</v>
      </c>
      <c r="J1035">
        <v>2.06644955617191E-2</v>
      </c>
      <c r="K1035">
        <v>-0.10118933697881</v>
      </c>
      <c r="L1035">
        <v>3.24535197841644E-2</v>
      </c>
      <c r="S1035" t="s">
        <v>1127</v>
      </c>
      <c r="T1035" t="s">
        <v>45</v>
      </c>
      <c r="U1035">
        <v>37.798099999999998</v>
      </c>
      <c r="V1035">
        <v>-113.9256</v>
      </c>
      <c r="W1035">
        <v>0</v>
      </c>
      <c r="X1035">
        <v>0.347248983949901</v>
      </c>
      <c r="Y1035">
        <v>0</v>
      </c>
      <c r="Z1035">
        <v>0.83062167828189004</v>
      </c>
      <c r="AA1035">
        <v>-0.13328776486671201</v>
      </c>
      <c r="AB1035">
        <v>1.6911287806512802E-2</v>
      </c>
      <c r="AC1035">
        <v>-0.19812030075188</v>
      </c>
      <c r="AD1035">
        <v>1.18156965196583E-2</v>
      </c>
    </row>
    <row r="1036" spans="1:30" ht="15" customHeight="1" x14ac:dyDescent="0.3">
      <c r="A1036" t="s">
        <v>895</v>
      </c>
      <c r="B1036" t="s">
        <v>27</v>
      </c>
      <c r="C1036">
        <v>46.604399999999998</v>
      </c>
      <c r="D1036">
        <v>-111.9892</v>
      </c>
      <c r="E1036">
        <v>3.2074361321014398E-2</v>
      </c>
      <c r="F1036">
        <v>5.07414936298369E-4</v>
      </c>
      <c r="G1036">
        <v>0.30814792604145402</v>
      </c>
      <c r="H1036" s="32" t="s">
        <v>1583</v>
      </c>
      <c r="I1036">
        <v>-0.21474986518206499</v>
      </c>
      <c r="J1036" s="32" t="s">
        <v>1584</v>
      </c>
      <c r="K1036">
        <v>-0.21151423475997899</v>
      </c>
      <c r="L1036" s="32" t="s">
        <v>1585</v>
      </c>
      <c r="S1036" t="s">
        <v>1128</v>
      </c>
      <c r="T1036" t="s">
        <v>5</v>
      </c>
      <c r="U1036">
        <v>34.767499999999998</v>
      </c>
      <c r="V1036">
        <v>-114.6189</v>
      </c>
      <c r="W1036">
        <v>0.31688880661483398</v>
      </c>
      <c r="X1036" s="7">
        <v>8.5092839947812093E-6</v>
      </c>
      <c r="Y1036">
        <v>0.266228557324448</v>
      </c>
      <c r="Z1036" s="7">
        <v>3.3874163881749203E-7</v>
      </c>
      <c r="AA1036">
        <v>0</v>
      </c>
      <c r="AB1036">
        <v>0</v>
      </c>
      <c r="AC1036">
        <v>-0.37325681846229802</v>
      </c>
      <c r="AD1036" s="7">
        <v>2.2274293306736301E-10</v>
      </c>
    </row>
    <row r="1037" spans="1:30" ht="15" customHeight="1" x14ac:dyDescent="0.3">
      <c r="A1037" t="s">
        <v>1134</v>
      </c>
      <c r="B1037" t="s">
        <v>13</v>
      </c>
      <c r="C1037">
        <v>46.374400000000001</v>
      </c>
      <c r="D1037">
        <v>-117.0153</v>
      </c>
      <c r="E1037">
        <v>0.109514695830485</v>
      </c>
      <c r="F1037">
        <v>1.15778764390447E-4</v>
      </c>
      <c r="G1037">
        <v>0.17909774436090201</v>
      </c>
      <c r="H1037" s="32" t="s">
        <v>1586</v>
      </c>
      <c r="I1037">
        <v>-5.0512645249487002E-2</v>
      </c>
      <c r="J1037">
        <v>2.6838839768773099E-4</v>
      </c>
      <c r="K1037">
        <v>-0.204224196855776</v>
      </c>
      <c r="L1037">
        <v>1.6852281510732601E-4</v>
      </c>
      <c r="S1037" t="s">
        <v>888</v>
      </c>
      <c r="T1037" t="s">
        <v>29</v>
      </c>
      <c r="U1037">
        <v>39.483899999999998</v>
      </c>
      <c r="V1037">
        <v>-119.7711</v>
      </c>
      <c r="W1037">
        <v>9.9469332346044798E-2</v>
      </c>
      <c r="X1037" s="7">
        <v>1.2816466447258399E-5</v>
      </c>
      <c r="Y1037">
        <v>0.31565469579168198</v>
      </c>
      <c r="Z1037" s="7">
        <v>9.4849233876208603E-8</v>
      </c>
      <c r="AA1037">
        <v>-7.2966802418857293E-2</v>
      </c>
      <c r="AB1037">
        <v>8.4276614041884799E-4</v>
      </c>
      <c r="AC1037">
        <v>-0.608540046896211</v>
      </c>
      <c r="AD1037" s="7">
        <v>1.36931579850184E-15</v>
      </c>
    </row>
    <row r="1038" spans="1:30" ht="15" customHeight="1" x14ac:dyDescent="0.3">
      <c r="A1038" t="s">
        <v>1135</v>
      </c>
      <c r="B1038" t="s">
        <v>13</v>
      </c>
      <c r="C1038">
        <v>42.1492</v>
      </c>
      <c r="D1038">
        <v>-112.2872</v>
      </c>
      <c r="E1038">
        <v>2.34929736830751E-2</v>
      </c>
      <c r="F1038">
        <v>9.2918042248043106E-2</v>
      </c>
      <c r="G1038">
        <v>0</v>
      </c>
      <c r="H1038">
        <v>0.16152214603262599</v>
      </c>
      <c r="I1038">
        <v>-0.22565880211404801</v>
      </c>
      <c r="J1038">
        <v>3.01330781578249E-4</v>
      </c>
      <c r="K1038">
        <v>-0.2701827817279</v>
      </c>
      <c r="L1038">
        <v>2.5071935107996598E-4</v>
      </c>
      <c r="S1038" t="s">
        <v>889</v>
      </c>
      <c r="T1038" t="s">
        <v>51</v>
      </c>
      <c r="U1038">
        <v>41.151899999999998</v>
      </c>
      <c r="V1038">
        <v>-104.8061</v>
      </c>
      <c r="W1038">
        <v>0</v>
      </c>
      <c r="X1038">
        <v>0.155919998582152</v>
      </c>
      <c r="Y1038">
        <v>0.203443169196594</v>
      </c>
      <c r="Z1038">
        <v>2.1552944536799799E-4</v>
      </c>
      <c r="AA1038">
        <v>-9.4687152906330896E-2</v>
      </c>
      <c r="AB1038">
        <v>1.29567670053686E-3</v>
      </c>
      <c r="AC1038">
        <v>-0.123164260150562</v>
      </c>
      <c r="AD1038">
        <v>2.1972394389146699E-3</v>
      </c>
    </row>
    <row r="1039" spans="1:30" ht="15" customHeight="1" x14ac:dyDescent="0.3">
      <c r="A1039" t="s">
        <v>896</v>
      </c>
      <c r="B1039" t="s">
        <v>48</v>
      </c>
      <c r="C1039">
        <v>47.621699999999997</v>
      </c>
      <c r="D1039">
        <v>-117.52809999999999</v>
      </c>
      <c r="E1039">
        <v>1.52973342447027E-2</v>
      </c>
      <c r="F1039">
        <v>6.1963244884696601E-2</v>
      </c>
      <c r="G1039">
        <v>0.11518796992481201</v>
      </c>
      <c r="H1039">
        <v>9.6296293264902296E-3</v>
      </c>
      <c r="I1039">
        <v>-8.2857142857142504E-2</v>
      </c>
      <c r="J1039">
        <v>6.4087923424553097E-4</v>
      </c>
      <c r="K1039">
        <v>-0.14877648667122301</v>
      </c>
      <c r="L1039">
        <v>5.1687423550100401E-3</v>
      </c>
      <c r="S1039" t="s">
        <v>1129</v>
      </c>
      <c r="T1039" t="s">
        <v>51</v>
      </c>
      <c r="U1039">
        <v>41.311900000000001</v>
      </c>
      <c r="V1039">
        <v>-105.6747</v>
      </c>
      <c r="W1039">
        <v>0</v>
      </c>
      <c r="X1039">
        <v>0</v>
      </c>
      <c r="Y1039">
        <v>0.18477724299642201</v>
      </c>
      <c r="Z1039">
        <v>2.01090034830458E-3</v>
      </c>
      <c r="AA1039">
        <v>-0.11384672343576401</v>
      </c>
      <c r="AB1039">
        <v>1.6706080124978099E-2</v>
      </c>
      <c r="AC1039">
        <v>-9.0244353942983996E-2</v>
      </c>
      <c r="AD1039">
        <v>2.5941847263665399E-2</v>
      </c>
    </row>
    <row r="1040" spans="1:30" ht="15" customHeight="1" x14ac:dyDescent="0.3">
      <c r="A1040" t="s">
        <v>1136</v>
      </c>
      <c r="B1040" t="s">
        <v>48</v>
      </c>
      <c r="C1040">
        <v>46.0944</v>
      </c>
      <c r="D1040">
        <v>-118.28579999999999</v>
      </c>
      <c r="E1040">
        <v>0</v>
      </c>
      <c r="F1040">
        <v>0.12490107631559599</v>
      </c>
      <c r="G1040">
        <v>0</v>
      </c>
      <c r="H1040">
        <v>0.154157179075262</v>
      </c>
      <c r="I1040">
        <v>-4.4483433649308297E-2</v>
      </c>
      <c r="J1040">
        <v>5.9139406434006699E-3</v>
      </c>
      <c r="K1040">
        <v>-0.141964974697631</v>
      </c>
      <c r="L1040">
        <v>1.47127094929077E-2</v>
      </c>
      <c r="S1040" t="s">
        <v>890</v>
      </c>
      <c r="T1040" t="s">
        <v>42</v>
      </c>
      <c r="U1040">
        <v>44.381399999999999</v>
      </c>
      <c r="V1040">
        <v>-100.2856</v>
      </c>
      <c r="W1040">
        <v>0</v>
      </c>
      <c r="X1040">
        <v>0.35841466001884698</v>
      </c>
      <c r="Y1040">
        <v>0</v>
      </c>
      <c r="Z1040">
        <v>0.47162772758025601</v>
      </c>
      <c r="AA1040">
        <v>-0.234727878563496</v>
      </c>
      <c r="AB1040" s="7">
        <v>5.4899764861872599E-5</v>
      </c>
      <c r="AC1040">
        <v>-0.178205602863137</v>
      </c>
      <c r="AD1040">
        <v>4.4452540110820598E-4</v>
      </c>
    </row>
    <row r="1041" spans="1:30" ht="15" customHeight="1" x14ac:dyDescent="0.3">
      <c r="A1041" t="s">
        <v>897</v>
      </c>
      <c r="B1041" t="s">
        <v>45</v>
      </c>
      <c r="C1041">
        <v>40.720599999999997</v>
      </c>
      <c r="D1041">
        <v>-114.03579999999999</v>
      </c>
      <c r="E1041">
        <v>5.1421572915755401E-2</v>
      </c>
      <c r="F1041">
        <v>9.9887633832147996E-3</v>
      </c>
      <c r="G1041">
        <v>0</v>
      </c>
      <c r="H1041">
        <v>0.27654638231947298</v>
      </c>
      <c r="I1041">
        <v>0</v>
      </c>
      <c r="J1041">
        <v>0.82881903778093502</v>
      </c>
      <c r="K1041">
        <v>0</v>
      </c>
      <c r="L1041">
        <v>0.76142770927606795</v>
      </c>
      <c r="S1041" t="s">
        <v>1130</v>
      </c>
      <c r="T1041" t="s">
        <v>51</v>
      </c>
      <c r="U1041">
        <v>41.5944</v>
      </c>
      <c r="V1041">
        <v>-109.0528</v>
      </c>
      <c r="W1041">
        <v>0</v>
      </c>
      <c r="X1041">
        <v>0</v>
      </c>
      <c r="Y1041">
        <v>0.22617137383479699</v>
      </c>
      <c r="Z1041">
        <v>5.8020475298301098E-4</v>
      </c>
      <c r="AA1041">
        <v>-0.114912155654686</v>
      </c>
      <c r="AB1041">
        <v>1.41192169617948E-3</v>
      </c>
      <c r="AC1041">
        <v>-0.15696113848218601</v>
      </c>
      <c r="AD1041">
        <v>2.4190145902974901E-4</v>
      </c>
    </row>
    <row r="1042" spans="1:30" ht="15" customHeight="1" x14ac:dyDescent="0.3">
      <c r="A1042" t="s">
        <v>1137</v>
      </c>
      <c r="B1042" t="s">
        <v>5</v>
      </c>
      <c r="C1042">
        <v>40.809699999999999</v>
      </c>
      <c r="D1042">
        <v>-124.16030000000001</v>
      </c>
      <c r="E1042">
        <v>0</v>
      </c>
      <c r="F1042">
        <v>0</v>
      </c>
      <c r="G1042">
        <v>0.29969924812030002</v>
      </c>
      <c r="H1042" s="32" t="s">
        <v>1587</v>
      </c>
      <c r="I1042">
        <v>0</v>
      </c>
      <c r="J1042">
        <v>0</v>
      </c>
      <c r="K1042">
        <v>0.16822966507176901</v>
      </c>
      <c r="L1042">
        <v>1.3517504945950299E-3</v>
      </c>
      <c r="S1042" t="s">
        <v>891</v>
      </c>
      <c r="T1042" t="s">
        <v>27</v>
      </c>
      <c r="U1042">
        <v>46.426699999999997</v>
      </c>
      <c r="V1042">
        <v>-105.88249999999999</v>
      </c>
      <c r="W1042">
        <v>0</v>
      </c>
      <c r="X1042">
        <v>0.84937196547885896</v>
      </c>
      <c r="Y1042">
        <v>0</v>
      </c>
      <c r="Z1042">
        <v>0.93231670538207001</v>
      </c>
      <c r="AA1042">
        <v>-0.18955942243613499</v>
      </c>
      <c r="AB1042">
        <v>2.5919433245051599E-3</v>
      </c>
      <c r="AC1042">
        <v>-0.153307417006047</v>
      </c>
      <c r="AD1042">
        <v>2.3382155773444399E-3</v>
      </c>
    </row>
    <row r="1043" spans="1:30" ht="15" customHeight="1" x14ac:dyDescent="0.3">
      <c r="A1043" t="s">
        <v>898</v>
      </c>
      <c r="B1043" t="s">
        <v>38</v>
      </c>
      <c r="C1043">
        <v>43.4133</v>
      </c>
      <c r="D1043">
        <v>-124.2436</v>
      </c>
      <c r="E1043">
        <v>0</v>
      </c>
      <c r="F1043">
        <v>0</v>
      </c>
      <c r="G1043">
        <v>0.19855092276144901</v>
      </c>
      <c r="H1043">
        <v>3.0060212790316001E-3</v>
      </c>
      <c r="I1043">
        <v>0</v>
      </c>
      <c r="J1043">
        <v>0.83905823211054598</v>
      </c>
      <c r="K1043">
        <v>-0.14455228981544799</v>
      </c>
      <c r="L1043">
        <v>1.7343904817993E-2</v>
      </c>
      <c r="S1043" t="s">
        <v>1131</v>
      </c>
      <c r="T1043" t="s">
        <v>29</v>
      </c>
      <c r="U1043">
        <v>40.611699999999999</v>
      </c>
      <c r="V1043">
        <v>-116.8917</v>
      </c>
      <c r="W1043">
        <v>0.27202887819326199</v>
      </c>
      <c r="X1043" s="7">
        <v>2.5999746687072299E-10</v>
      </c>
      <c r="Y1043">
        <v>0.37603356781439001</v>
      </c>
      <c r="Z1043" s="7">
        <v>2.2776131260213799E-10</v>
      </c>
      <c r="AA1043">
        <v>-0.14513143280266599</v>
      </c>
      <c r="AB1043">
        <v>4.2408741813642102E-4</v>
      </c>
      <c r="AC1043">
        <v>-0.33916450697272599</v>
      </c>
      <c r="AD1043" s="7">
        <v>2.60349612164638E-7</v>
      </c>
    </row>
    <row r="1044" spans="1:30" ht="15" customHeight="1" x14ac:dyDescent="0.3">
      <c r="A1044" t="s">
        <v>899</v>
      </c>
      <c r="B1044" t="s">
        <v>38</v>
      </c>
      <c r="C1044">
        <v>44.643099999999997</v>
      </c>
      <c r="D1044">
        <v>-124.0556</v>
      </c>
      <c r="E1044">
        <v>0</v>
      </c>
      <c r="F1044">
        <v>0.30320486115449302</v>
      </c>
      <c r="G1044">
        <v>0</v>
      </c>
      <c r="H1044">
        <v>0.61177695502226204</v>
      </c>
      <c r="I1044">
        <v>0</v>
      </c>
      <c r="J1044">
        <v>0</v>
      </c>
      <c r="K1044">
        <v>-0.37808171996228901</v>
      </c>
      <c r="L1044" s="32" t="s">
        <v>1588</v>
      </c>
      <c r="S1044" t="s">
        <v>892</v>
      </c>
      <c r="T1044" t="s">
        <v>29</v>
      </c>
      <c r="U1044">
        <v>40.828899999999997</v>
      </c>
      <c r="V1044">
        <v>-115.7886</v>
      </c>
      <c r="W1044">
        <v>4.2360854004689599E-2</v>
      </c>
      <c r="X1044">
        <v>1.7722290234131001E-2</v>
      </c>
      <c r="Y1044">
        <v>0.18955942243613499</v>
      </c>
      <c r="Z1044">
        <v>3.83555508946282E-3</v>
      </c>
      <c r="AA1044">
        <v>-0.155436258175985</v>
      </c>
      <c r="AB1044">
        <v>1.2305839458979101E-3</v>
      </c>
      <c r="AC1044">
        <v>-0.20547945205479501</v>
      </c>
      <c r="AD1044">
        <v>7.2767362828770699E-4</v>
      </c>
    </row>
    <row r="1045" spans="1:30" ht="15" customHeight="1" x14ac:dyDescent="0.3">
      <c r="A1045" t="s">
        <v>1138</v>
      </c>
      <c r="B1045" t="s">
        <v>5</v>
      </c>
      <c r="C1045">
        <v>36.78</v>
      </c>
      <c r="D1045">
        <v>-119.72029999999999</v>
      </c>
      <c r="E1045">
        <v>0.24042378673957501</v>
      </c>
      <c r="F1045" s="32" t="s">
        <v>1589</v>
      </c>
      <c r="G1045">
        <v>0.21870129870129801</v>
      </c>
      <c r="H1045" s="32" t="s">
        <v>1590</v>
      </c>
      <c r="I1045">
        <v>0</v>
      </c>
      <c r="J1045">
        <v>0</v>
      </c>
      <c r="K1045">
        <v>-0.37641831852358099</v>
      </c>
      <c r="L1045" s="32" t="s">
        <v>1591</v>
      </c>
      <c r="S1045" t="s">
        <v>893</v>
      </c>
      <c r="T1045" t="s">
        <v>29</v>
      </c>
      <c r="U1045">
        <v>40.901699999999998</v>
      </c>
      <c r="V1045">
        <v>-117.8081</v>
      </c>
      <c r="W1045">
        <v>0.111933851659879</v>
      </c>
      <c r="X1045">
        <v>7.4253118650831795E-4</v>
      </c>
      <c r="Y1045">
        <v>0.19122547204738999</v>
      </c>
      <c r="Z1045">
        <v>2.1568683186252099E-4</v>
      </c>
      <c r="AA1045">
        <v>-7.4046649389115399E-2</v>
      </c>
      <c r="AB1045">
        <v>4.6889678882542501E-2</v>
      </c>
      <c r="AC1045">
        <v>-0.16864124398371</v>
      </c>
      <c r="AD1045">
        <v>3.1075310614866801E-3</v>
      </c>
    </row>
    <row r="1046" spans="1:30" ht="15" customHeight="1" x14ac:dyDescent="0.3">
      <c r="A1046" t="s">
        <v>1139</v>
      </c>
      <c r="B1046" t="s">
        <v>34</v>
      </c>
      <c r="C1046">
        <v>35.232500000000002</v>
      </c>
      <c r="D1046">
        <v>-75.622200000000007</v>
      </c>
      <c r="E1046">
        <v>0</v>
      </c>
      <c r="F1046">
        <v>0</v>
      </c>
      <c r="G1046">
        <v>0.31107829834783102</v>
      </c>
      <c r="H1046">
        <v>1.45723253718701E-4</v>
      </c>
      <c r="I1046">
        <v>0</v>
      </c>
      <c r="J1046">
        <v>0</v>
      </c>
      <c r="K1046">
        <v>-0.34172719291243597</v>
      </c>
      <c r="L1046" s="32" t="s">
        <v>1592</v>
      </c>
      <c r="S1046" t="s">
        <v>1132</v>
      </c>
      <c r="T1046" t="s">
        <v>38</v>
      </c>
      <c r="U1046">
        <v>44.842799999999997</v>
      </c>
      <c r="V1046">
        <v>-117.8086</v>
      </c>
      <c r="W1046">
        <v>1.5117857583611E-2</v>
      </c>
      <c r="X1046">
        <v>7.5904277554202704E-2</v>
      </c>
      <c r="Y1046">
        <v>0.13220412193014899</v>
      </c>
      <c r="Z1046">
        <v>4.3957615742787398E-3</v>
      </c>
      <c r="AA1046">
        <v>-6.5716401332839597E-2</v>
      </c>
      <c r="AB1046">
        <v>7.4278440145322505E-2</v>
      </c>
      <c r="AC1046">
        <v>0</v>
      </c>
      <c r="AD1046">
        <v>0.12718435420994001</v>
      </c>
    </row>
    <row r="1047" spans="1:30" ht="15" customHeight="1" x14ac:dyDescent="0.3">
      <c r="A1047" t="s">
        <v>1140</v>
      </c>
      <c r="B1047" t="s">
        <v>11</v>
      </c>
      <c r="C1047">
        <v>30.397500000000001</v>
      </c>
      <c r="D1047">
        <v>-84.328900000000004</v>
      </c>
      <c r="E1047">
        <v>4.6630211893369702E-2</v>
      </c>
      <c r="F1047">
        <v>3.4977645854227198E-3</v>
      </c>
      <c r="G1047">
        <v>0.40859876965140002</v>
      </c>
      <c r="H1047" s="32" t="s">
        <v>1593</v>
      </c>
      <c r="I1047">
        <v>0</v>
      </c>
      <c r="J1047">
        <v>0</v>
      </c>
      <c r="K1047">
        <v>0</v>
      </c>
      <c r="L1047">
        <v>0.47364517377766702</v>
      </c>
      <c r="S1047" t="s">
        <v>894</v>
      </c>
      <c r="T1047" t="s">
        <v>27</v>
      </c>
      <c r="U1047">
        <v>48.603299999999997</v>
      </c>
      <c r="V1047">
        <v>-112.3753</v>
      </c>
      <c r="W1047">
        <v>0</v>
      </c>
      <c r="X1047">
        <v>0.91465675597407803</v>
      </c>
      <c r="Y1047">
        <v>0.13519684067629301</v>
      </c>
      <c r="Z1047">
        <v>7.5615926587299098E-3</v>
      </c>
      <c r="AA1047">
        <v>-0.21948660989756899</v>
      </c>
      <c r="AB1047">
        <v>1.0236992777391499E-3</v>
      </c>
      <c r="AC1047">
        <v>-0.16330371467357799</v>
      </c>
      <c r="AD1047">
        <v>8.8263849279428003E-4</v>
      </c>
    </row>
    <row r="1048" spans="1:30" ht="15" customHeight="1" x14ac:dyDescent="0.3">
      <c r="A1048" t="s">
        <v>1141</v>
      </c>
      <c r="B1048" t="s">
        <v>6</v>
      </c>
      <c r="C1048">
        <v>33.212200000000003</v>
      </c>
      <c r="D1048">
        <v>-87.615600000000001</v>
      </c>
      <c r="E1048">
        <v>0</v>
      </c>
      <c r="F1048">
        <v>0.53944154640570496</v>
      </c>
      <c r="G1048">
        <v>0</v>
      </c>
      <c r="H1048">
        <v>0.61073126028439095</v>
      </c>
      <c r="I1048">
        <v>0</v>
      </c>
      <c r="J1048">
        <v>0.79119973228097495</v>
      </c>
      <c r="K1048">
        <v>-0.14547924611035501</v>
      </c>
      <c r="L1048">
        <v>2.5685247329261E-3</v>
      </c>
      <c r="S1048" t="s">
        <v>1133</v>
      </c>
      <c r="T1048" t="s">
        <v>27</v>
      </c>
      <c r="U1048">
        <v>47.473300000000002</v>
      </c>
      <c r="V1048">
        <v>-111.3822</v>
      </c>
      <c r="W1048">
        <v>0</v>
      </c>
      <c r="X1048">
        <v>0.57683782706514397</v>
      </c>
      <c r="Y1048">
        <v>0.13670862643465401</v>
      </c>
      <c r="Z1048">
        <v>3.8508901507059799E-3</v>
      </c>
      <c r="AA1048">
        <v>-0.128532642231273</v>
      </c>
      <c r="AB1048">
        <v>2.4499233003124999E-2</v>
      </c>
      <c r="AC1048">
        <v>-8.3765272121436696E-2</v>
      </c>
      <c r="AD1048">
        <v>8.1674480551981204E-2</v>
      </c>
    </row>
    <row r="1049" spans="1:30" ht="15" customHeight="1" x14ac:dyDescent="0.3">
      <c r="A1049" t="s">
        <v>900</v>
      </c>
      <c r="B1049" t="s">
        <v>18</v>
      </c>
      <c r="C1049">
        <v>36.964700000000001</v>
      </c>
      <c r="D1049">
        <v>-86.423900000000003</v>
      </c>
      <c r="E1049">
        <v>0</v>
      </c>
      <c r="F1049">
        <v>0.42713885605277102</v>
      </c>
      <c r="G1049">
        <v>0</v>
      </c>
      <c r="H1049">
        <v>0.97787875685221803</v>
      </c>
      <c r="I1049">
        <v>-3.7142857142857401E-2</v>
      </c>
      <c r="J1049">
        <v>8.7672913164815399E-4</v>
      </c>
      <c r="K1049">
        <v>-0.155912508544087</v>
      </c>
      <c r="L1049">
        <v>2.9056581375575801E-3</v>
      </c>
      <c r="S1049" t="s">
        <v>895</v>
      </c>
      <c r="T1049" t="s">
        <v>27</v>
      </c>
      <c r="U1049">
        <v>46.605600000000003</v>
      </c>
      <c r="V1049">
        <v>-111.9636</v>
      </c>
      <c r="W1049">
        <v>2.2791367058736502E-2</v>
      </c>
      <c r="X1049">
        <v>1.25931753909302E-2</v>
      </c>
      <c r="Y1049">
        <v>0.27131647592289898</v>
      </c>
      <c r="Z1049" s="7">
        <v>6.2742731916863104E-7</v>
      </c>
      <c r="AA1049">
        <v>-0.218802414853146</v>
      </c>
      <c r="AB1049">
        <v>2.1008850948283901E-4</v>
      </c>
      <c r="AC1049">
        <v>-0.20440536093165501</v>
      </c>
      <c r="AD1049">
        <v>1.9874075224859101E-4</v>
      </c>
    </row>
    <row r="1050" spans="1:30" ht="15" customHeight="1" x14ac:dyDescent="0.3">
      <c r="A1050" t="s">
        <v>901</v>
      </c>
      <c r="B1050" t="s">
        <v>37</v>
      </c>
      <c r="C1050">
        <v>34.989199999999997</v>
      </c>
      <c r="D1050">
        <v>-99.052800000000005</v>
      </c>
      <c r="E1050">
        <v>0</v>
      </c>
      <c r="F1050">
        <v>0.142174453394846</v>
      </c>
      <c r="G1050">
        <v>0</v>
      </c>
      <c r="H1050">
        <v>0.14301311645644901</v>
      </c>
      <c r="I1050">
        <v>0</v>
      </c>
      <c r="J1050">
        <v>0.89374648016050895</v>
      </c>
      <c r="K1050">
        <v>-0.15250854408749101</v>
      </c>
      <c r="L1050">
        <v>4.1600403855583602E-4</v>
      </c>
      <c r="S1050" t="s">
        <v>1134</v>
      </c>
      <c r="T1050" t="s">
        <v>13</v>
      </c>
      <c r="U1050">
        <v>46.374699999999997</v>
      </c>
      <c r="V1050">
        <v>-117.01560000000001</v>
      </c>
      <c r="W1050">
        <v>8.7344193508577E-2</v>
      </c>
      <c r="X1050">
        <v>2.2743246968493702E-3</v>
      </c>
      <c r="Y1050">
        <v>0.15133283968900399</v>
      </c>
      <c r="Z1050">
        <v>8.2037136763412602E-4</v>
      </c>
      <c r="AA1050">
        <v>-5.3128470936690299E-2</v>
      </c>
      <c r="AB1050">
        <v>3.91657269338745E-4</v>
      </c>
      <c r="AC1050">
        <v>-0.20594224361347599</v>
      </c>
      <c r="AD1050">
        <v>4.24255448164665E-4</v>
      </c>
    </row>
    <row r="1051" spans="1:30" ht="15" customHeight="1" x14ac:dyDescent="0.3">
      <c r="A1051" t="s">
        <v>1142</v>
      </c>
      <c r="B1051" t="s">
        <v>27</v>
      </c>
      <c r="C1051">
        <v>48.206400000000002</v>
      </c>
      <c r="D1051">
        <v>-106.6247</v>
      </c>
      <c r="E1051">
        <v>0</v>
      </c>
      <c r="F1051">
        <v>0.11010563095631</v>
      </c>
      <c r="G1051">
        <v>0</v>
      </c>
      <c r="H1051">
        <v>0.10539562703913199</v>
      </c>
      <c r="I1051">
        <v>-0.28120300751879701</v>
      </c>
      <c r="J1051">
        <v>2.1870414229736501E-4</v>
      </c>
      <c r="K1051">
        <v>-0.167778537252221</v>
      </c>
      <c r="L1051">
        <v>6.0440219138190195E-4</v>
      </c>
      <c r="S1051" t="s">
        <v>1135</v>
      </c>
      <c r="T1051" t="s">
        <v>13</v>
      </c>
      <c r="U1051">
        <v>42.1492</v>
      </c>
      <c r="V1051">
        <v>-112.2872</v>
      </c>
      <c r="W1051">
        <v>0</v>
      </c>
      <c r="X1051">
        <v>0.109856886364446</v>
      </c>
      <c r="Y1051">
        <v>0</v>
      </c>
      <c r="Z1051">
        <v>0.33230961105262702</v>
      </c>
      <c r="AA1051">
        <v>-0.224655918076206</v>
      </c>
      <c r="AB1051">
        <v>8.8906347391595796E-4</v>
      </c>
      <c r="AC1051">
        <v>-0.27508662260355099</v>
      </c>
      <c r="AD1051">
        <v>5.50818722912386E-4</v>
      </c>
    </row>
    <row r="1052" spans="1:30" ht="15" customHeight="1" x14ac:dyDescent="0.3">
      <c r="A1052" t="s">
        <v>1143</v>
      </c>
      <c r="B1052" t="s">
        <v>38</v>
      </c>
      <c r="C1052">
        <v>46.1569</v>
      </c>
      <c r="D1052">
        <v>-123.88330000000001</v>
      </c>
      <c r="E1052">
        <v>0</v>
      </c>
      <c r="F1052">
        <v>0.83655418896175604</v>
      </c>
      <c r="G1052">
        <v>7.0523138832997503E-2</v>
      </c>
      <c r="H1052">
        <v>7.4371944604536194E-2</v>
      </c>
      <c r="I1052">
        <v>0</v>
      </c>
      <c r="J1052">
        <v>0</v>
      </c>
      <c r="K1052">
        <v>-0.18004694835680399</v>
      </c>
      <c r="L1052">
        <v>1.9330876920496899E-3</v>
      </c>
      <c r="S1052" t="s">
        <v>896</v>
      </c>
      <c r="T1052" t="s">
        <v>48</v>
      </c>
      <c r="U1052">
        <v>47.621699999999997</v>
      </c>
      <c r="V1052">
        <v>-117.52809999999999</v>
      </c>
      <c r="W1052">
        <v>0</v>
      </c>
      <c r="X1052">
        <v>0.54376675044378497</v>
      </c>
      <c r="Y1052">
        <v>7.8366037270146502E-2</v>
      </c>
      <c r="Z1052">
        <v>8.3525603828249001E-2</v>
      </c>
      <c r="AA1052">
        <v>-8.2346044674812102E-2</v>
      </c>
      <c r="AB1052">
        <v>1.6393243983731801E-3</v>
      </c>
      <c r="AC1052">
        <v>-0.123627051709243</v>
      </c>
      <c r="AD1052">
        <v>2.3003008585064998E-2</v>
      </c>
    </row>
    <row r="1053" spans="1:30" ht="15" customHeight="1" x14ac:dyDescent="0.3">
      <c r="A1053" t="s">
        <v>902</v>
      </c>
      <c r="B1053" t="s">
        <v>33</v>
      </c>
      <c r="C1053">
        <v>40.7789</v>
      </c>
      <c r="D1053">
        <v>-73.969200000000001</v>
      </c>
      <c r="E1053">
        <v>-1.2658920027341199E-2</v>
      </c>
      <c r="F1053">
        <v>2.02932267703562E-2</v>
      </c>
      <c r="G1053">
        <v>0</v>
      </c>
      <c r="H1053">
        <v>0.63048340156043303</v>
      </c>
      <c r="I1053">
        <v>0</v>
      </c>
      <c r="J1053">
        <v>0.16249818600742699</v>
      </c>
      <c r="K1053">
        <v>-0.153164730006836</v>
      </c>
      <c r="L1053">
        <v>1.39337963026603E-3</v>
      </c>
      <c r="S1053" t="s">
        <v>1136</v>
      </c>
      <c r="T1053" t="s">
        <v>48</v>
      </c>
      <c r="U1053">
        <v>46.094700000000003</v>
      </c>
      <c r="V1053">
        <v>-118.2869</v>
      </c>
      <c r="W1053">
        <v>0</v>
      </c>
      <c r="X1053">
        <v>0.165995691493484</v>
      </c>
      <c r="Y1053">
        <v>0</v>
      </c>
      <c r="Z1053">
        <v>0.26159414490530303</v>
      </c>
      <c r="AA1053">
        <v>-4.6546497289724299E-2</v>
      </c>
      <c r="AB1053">
        <v>8.0206142720941603E-3</v>
      </c>
      <c r="AC1053">
        <v>-0.15874264057443699</v>
      </c>
      <c r="AD1053">
        <v>1.14227285372707E-2</v>
      </c>
    </row>
    <row r="1054" spans="1:30" ht="15" customHeight="1" x14ac:dyDescent="0.3">
      <c r="A1054" t="s">
        <v>903</v>
      </c>
      <c r="B1054" t="s">
        <v>24</v>
      </c>
      <c r="C1054">
        <v>46.899700000000003</v>
      </c>
      <c r="D1054">
        <v>-95.066900000000004</v>
      </c>
      <c r="E1054">
        <v>0</v>
      </c>
      <c r="F1054">
        <v>0.92394907252347203</v>
      </c>
      <c r="G1054">
        <v>0</v>
      </c>
      <c r="H1054">
        <v>0.71525181051548803</v>
      </c>
      <c r="I1054">
        <v>-0.28559125085440901</v>
      </c>
      <c r="J1054">
        <v>1.7630184222017001E-4</v>
      </c>
      <c r="K1054">
        <v>-9.5967190704033201E-2</v>
      </c>
      <c r="L1054">
        <v>2.7925951190538301E-2</v>
      </c>
      <c r="S1054" t="s">
        <v>897</v>
      </c>
      <c r="T1054" t="s">
        <v>45</v>
      </c>
      <c r="U1054">
        <v>40.720599999999997</v>
      </c>
      <c r="V1054">
        <v>-114.03579999999999</v>
      </c>
      <c r="W1054">
        <v>5.1421572915755401E-2</v>
      </c>
      <c r="X1054">
        <v>9.9887633832148395E-3</v>
      </c>
      <c r="Y1054">
        <v>0</v>
      </c>
      <c r="Z1054">
        <v>0.27654638231947298</v>
      </c>
      <c r="AA1054">
        <v>0</v>
      </c>
      <c r="AB1054">
        <v>0.82881903778093402</v>
      </c>
      <c r="AC1054">
        <v>0</v>
      </c>
      <c r="AD1054">
        <v>0.76142770927606895</v>
      </c>
    </row>
    <row r="1055" spans="1:30" ht="15" customHeight="1" x14ac:dyDescent="0.3">
      <c r="S1055" t="s">
        <v>1137</v>
      </c>
      <c r="T1055" t="s">
        <v>5</v>
      </c>
      <c r="U1055">
        <v>40.809699999999999</v>
      </c>
      <c r="V1055">
        <v>-124.16030000000001</v>
      </c>
      <c r="W1055">
        <v>0</v>
      </c>
      <c r="X1055">
        <v>0</v>
      </c>
      <c r="Y1055">
        <v>0.33857830433172897</v>
      </c>
      <c r="Z1055" s="7">
        <v>6.5704785879482002E-7</v>
      </c>
      <c r="AA1055">
        <v>0</v>
      </c>
      <c r="AB1055">
        <v>0</v>
      </c>
      <c r="AC1055">
        <v>0.13127853881278601</v>
      </c>
      <c r="AD1055">
        <v>1.4821909496364499E-2</v>
      </c>
    </row>
    <row r="1056" spans="1:30" ht="15" customHeight="1" x14ac:dyDescent="0.3">
      <c r="S1056" t="s">
        <v>898</v>
      </c>
      <c r="T1056" t="s">
        <v>38</v>
      </c>
      <c r="U1056">
        <v>43.4133</v>
      </c>
      <c r="V1056">
        <v>-124.2436</v>
      </c>
      <c r="W1056">
        <v>0</v>
      </c>
      <c r="X1056">
        <v>0</v>
      </c>
      <c r="Y1056">
        <v>0.20936690114772299</v>
      </c>
      <c r="Z1056">
        <v>3.3454555384304502E-3</v>
      </c>
      <c r="AA1056">
        <v>0</v>
      </c>
      <c r="AB1056">
        <v>0.77805954191785698</v>
      </c>
      <c r="AC1056">
        <v>-0.160033320992224</v>
      </c>
      <c r="AD1056">
        <v>1.42330841908496E-2</v>
      </c>
    </row>
    <row r="1057" spans="19:30" ht="15" customHeight="1" x14ac:dyDescent="0.3">
      <c r="S1057" t="s">
        <v>899</v>
      </c>
      <c r="T1057" t="s">
        <v>38</v>
      </c>
      <c r="U1057">
        <v>44.643099999999997</v>
      </c>
      <c r="V1057">
        <v>-124.0556</v>
      </c>
      <c r="W1057">
        <v>0</v>
      </c>
      <c r="X1057">
        <v>0.30320486115449302</v>
      </c>
      <c r="Y1057">
        <v>0</v>
      </c>
      <c r="Z1057">
        <v>0.61177695502226204</v>
      </c>
      <c r="AA1057">
        <v>0</v>
      </c>
      <c r="AB1057">
        <v>0</v>
      </c>
      <c r="AC1057">
        <v>-0.37808171996228901</v>
      </c>
      <c r="AD1057" s="7">
        <v>5.4520478961563104E-6</v>
      </c>
    </row>
    <row r="1058" spans="19:30" ht="15" customHeight="1" x14ac:dyDescent="0.3">
      <c r="S1058" t="s">
        <v>1138</v>
      </c>
      <c r="T1058" t="s">
        <v>5</v>
      </c>
      <c r="U1058">
        <v>36.78</v>
      </c>
      <c r="V1058">
        <v>-119.71939999999999</v>
      </c>
      <c r="W1058">
        <v>0.202826113785018</v>
      </c>
      <c r="X1058">
        <v>7.8418449426409899E-4</v>
      </c>
      <c r="Y1058">
        <v>0.17573738121683399</v>
      </c>
      <c r="Z1058">
        <v>1.45786117487719E-3</v>
      </c>
      <c r="AA1058">
        <v>0</v>
      </c>
      <c r="AB1058">
        <v>0</v>
      </c>
      <c r="AC1058">
        <v>-0.36397013451808002</v>
      </c>
      <c r="AD1058" s="7">
        <v>2.7015580824751299E-8</v>
      </c>
    </row>
    <row r="1059" spans="19:30" ht="15" customHeight="1" x14ac:dyDescent="0.3">
      <c r="S1059" t="s">
        <v>1139</v>
      </c>
      <c r="T1059" t="s">
        <v>34</v>
      </c>
      <c r="U1059">
        <v>35.232500000000002</v>
      </c>
      <c r="V1059">
        <v>-75.621899999999997</v>
      </c>
      <c r="W1059">
        <v>0</v>
      </c>
      <c r="X1059">
        <v>0</v>
      </c>
      <c r="Y1059">
        <v>0.319917582417582</v>
      </c>
      <c r="Z1059">
        <v>2.6571898534842202E-4</v>
      </c>
      <c r="AA1059">
        <v>0</v>
      </c>
      <c r="AB1059">
        <v>0</v>
      </c>
      <c r="AC1059">
        <v>-0.32957875457875402</v>
      </c>
      <c r="AD1059" s="7">
        <v>5.1044094709206897E-6</v>
      </c>
    </row>
    <row r="1060" spans="19:30" ht="15" customHeight="1" x14ac:dyDescent="0.3">
      <c r="S1060" t="s">
        <v>1140</v>
      </c>
      <c r="T1060" t="s">
        <v>11</v>
      </c>
      <c r="U1060">
        <v>30.397500000000001</v>
      </c>
      <c r="V1060">
        <v>-84.328900000000004</v>
      </c>
      <c r="W1060">
        <v>4.6649389115142603E-2</v>
      </c>
      <c r="X1060">
        <v>5.9412418111399598E-3</v>
      </c>
      <c r="Y1060">
        <v>0.434993212390474</v>
      </c>
      <c r="Z1060" s="7">
        <v>2.1845976869768298E-6</v>
      </c>
      <c r="AA1060">
        <v>0</v>
      </c>
      <c r="AB1060">
        <v>0</v>
      </c>
      <c r="AC1060">
        <v>0</v>
      </c>
      <c r="AD1060">
        <v>0.936406139577456</v>
      </c>
    </row>
    <row r="1061" spans="19:30" ht="15" customHeight="1" x14ac:dyDescent="0.3">
      <c r="S1061" t="s">
        <v>1141</v>
      </c>
      <c r="T1061" t="s">
        <v>6</v>
      </c>
      <c r="U1061">
        <v>33.2119</v>
      </c>
      <c r="V1061">
        <v>-87.616100000000003</v>
      </c>
      <c r="W1061">
        <v>0</v>
      </c>
      <c r="X1061">
        <v>0.62481729539837905</v>
      </c>
      <c r="Y1061">
        <v>0</v>
      </c>
      <c r="Z1061">
        <v>0.71907342375780203</v>
      </c>
      <c r="AA1061">
        <v>0</v>
      </c>
      <c r="AB1061">
        <v>0.88560899375684599</v>
      </c>
      <c r="AC1061">
        <v>-0.12059833288078101</v>
      </c>
      <c r="AD1061">
        <v>1.7669524574887501E-2</v>
      </c>
    </row>
    <row r="1062" spans="19:30" ht="15" customHeight="1" x14ac:dyDescent="0.3">
      <c r="S1062" t="s">
        <v>900</v>
      </c>
      <c r="T1062" t="s">
        <v>18</v>
      </c>
      <c r="U1062">
        <v>36.964700000000001</v>
      </c>
      <c r="V1062">
        <v>-86.423900000000003</v>
      </c>
      <c r="W1062">
        <v>0</v>
      </c>
      <c r="X1062">
        <v>0.50153707163286199</v>
      </c>
      <c r="Y1062">
        <v>0</v>
      </c>
      <c r="Z1062">
        <v>0.99485418629442202</v>
      </c>
      <c r="AA1062">
        <v>-3.7948907811921298E-2</v>
      </c>
      <c r="AB1062">
        <v>1.6508633224479601E-3</v>
      </c>
      <c r="AC1062">
        <v>-0.13001357521905499</v>
      </c>
      <c r="AD1062">
        <v>1.8249860581965201E-2</v>
      </c>
    </row>
    <row r="1063" spans="19:30" ht="15" customHeight="1" x14ac:dyDescent="0.3">
      <c r="S1063" t="s">
        <v>901</v>
      </c>
      <c r="T1063" t="s">
        <v>37</v>
      </c>
      <c r="U1063">
        <v>34.989400000000003</v>
      </c>
      <c r="V1063">
        <v>-99.052499999999995</v>
      </c>
      <c r="W1063">
        <v>0</v>
      </c>
      <c r="X1063">
        <v>0.27315232783830201</v>
      </c>
      <c r="Y1063">
        <v>0</v>
      </c>
      <c r="Z1063">
        <v>0.28078846568742699</v>
      </c>
      <c r="AA1063">
        <v>0</v>
      </c>
      <c r="AB1063">
        <v>0.51874207026767005</v>
      </c>
      <c r="AC1063">
        <v>-0.16281007034431699</v>
      </c>
      <c r="AD1063">
        <v>3.3792054860950799E-4</v>
      </c>
    </row>
    <row r="1064" spans="19:30" ht="15" customHeight="1" x14ac:dyDescent="0.3">
      <c r="S1064" t="s">
        <v>1142</v>
      </c>
      <c r="T1064" t="s">
        <v>27</v>
      </c>
      <c r="U1064">
        <v>48.213799999999999</v>
      </c>
      <c r="V1064">
        <v>-106.62130000000001</v>
      </c>
      <c r="W1064">
        <v>0</v>
      </c>
      <c r="X1064">
        <v>0.85492635468564804</v>
      </c>
      <c r="Y1064">
        <v>0</v>
      </c>
      <c r="Z1064">
        <v>0.58665278211396299</v>
      </c>
      <c r="AA1064">
        <v>-0.28640626928298202</v>
      </c>
      <c r="AB1064">
        <v>4.22693316024932E-4</v>
      </c>
      <c r="AC1064">
        <v>-0.17129458225348701</v>
      </c>
      <c r="AD1064">
        <v>1.04170600683463E-3</v>
      </c>
    </row>
    <row r="1065" spans="19:30" ht="15" customHeight="1" x14ac:dyDescent="0.3">
      <c r="S1065" t="s">
        <v>1143</v>
      </c>
      <c r="T1065" t="s">
        <v>38</v>
      </c>
      <c r="U1065">
        <v>46.1569</v>
      </c>
      <c r="V1065">
        <v>-123.88249999999999</v>
      </c>
      <c r="W1065">
        <v>0</v>
      </c>
      <c r="X1065">
        <v>0.196085438881585</v>
      </c>
      <c r="Y1065">
        <v>0</v>
      </c>
      <c r="Z1065">
        <v>0.36955165612121299</v>
      </c>
      <c r="AA1065">
        <v>0</v>
      </c>
      <c r="AB1065">
        <v>0</v>
      </c>
      <c r="AC1065">
        <v>-0.17696682826277499</v>
      </c>
      <c r="AD1065">
        <v>4.9925247383361604E-3</v>
      </c>
    </row>
    <row r="1066" spans="19:30" ht="15" customHeight="1" x14ac:dyDescent="0.3">
      <c r="S1066" t="s">
        <v>902</v>
      </c>
      <c r="T1066" t="s">
        <v>33</v>
      </c>
      <c r="U1066">
        <v>40.7789</v>
      </c>
      <c r="V1066">
        <v>-73.969200000000001</v>
      </c>
      <c r="W1066">
        <v>-1.2433666543255501E-2</v>
      </c>
      <c r="X1066">
        <v>3.5086377262677902E-2</v>
      </c>
      <c r="Y1066">
        <v>0</v>
      </c>
      <c r="Z1066">
        <v>0.58001745905892599</v>
      </c>
      <c r="AA1066">
        <v>0</v>
      </c>
      <c r="AB1066">
        <v>0.23183844263972</v>
      </c>
      <c r="AC1066">
        <v>-0.12927310872516301</v>
      </c>
      <c r="AD1066">
        <v>9.7651952218824004E-3</v>
      </c>
    </row>
    <row r="1067" spans="19:30" ht="15" customHeight="1" x14ac:dyDescent="0.3">
      <c r="S1067" t="s">
        <v>1144</v>
      </c>
      <c r="T1067" t="s">
        <v>33</v>
      </c>
      <c r="U1067">
        <v>43.145000000000003</v>
      </c>
      <c r="V1067">
        <v>-75.383899999999997</v>
      </c>
      <c r="W1067">
        <v>0</v>
      </c>
      <c r="X1067">
        <v>0.115463280905374</v>
      </c>
      <c r="Y1067">
        <v>0</v>
      </c>
      <c r="Z1067">
        <v>0.76420689946777698</v>
      </c>
      <c r="AA1067">
        <v>0</v>
      </c>
      <c r="AB1067">
        <v>0.58197942615179199</v>
      </c>
      <c r="AC1067">
        <v>0</v>
      </c>
      <c r="AD1067">
        <v>0.82714178008080097</v>
      </c>
    </row>
    <row r="1068" spans="19:30" ht="15" customHeight="1" x14ac:dyDescent="0.3">
      <c r="S1068" t="s">
        <v>903</v>
      </c>
      <c r="T1068" t="s">
        <v>24</v>
      </c>
      <c r="U1068">
        <v>46.900599999999997</v>
      </c>
      <c r="V1068">
        <v>-95.067800000000005</v>
      </c>
      <c r="W1068">
        <v>0</v>
      </c>
      <c r="X1068">
        <v>0.70099808588246104</v>
      </c>
      <c r="Y1068">
        <v>0</v>
      </c>
      <c r="Z1068">
        <v>0.33067789453471103</v>
      </c>
      <c r="AA1068">
        <v>-0.30352955695421502</v>
      </c>
      <c r="AB1068">
        <v>1.7174047038127899E-4</v>
      </c>
      <c r="AC1068">
        <v>-0.103202517586079</v>
      </c>
      <c r="AD1068">
        <v>2.66125581288741E-2</v>
      </c>
    </row>
    <row r="1069" spans="19:30" ht="15" customHeight="1" x14ac:dyDescent="0.3"/>
    <row r="1070" spans="19:30" ht="15" customHeight="1" x14ac:dyDescent="0.3"/>
    <row r="1071" spans="19:30" ht="15" customHeight="1" x14ac:dyDescent="0.3"/>
    <row r="1072" spans="19:30" ht="15" customHeight="1" x14ac:dyDescent="0.3"/>
    <row r="1073" ht="15" customHeight="1" x14ac:dyDescent="0.3"/>
    <row r="1074" ht="15" customHeight="1" x14ac:dyDescent="0.3"/>
    <row r="1075" ht="15" customHeight="1" x14ac:dyDescent="0.3"/>
    <row r="1076" ht="15" customHeight="1" x14ac:dyDescent="0.3"/>
    <row r="1077" ht="15" customHeight="1" x14ac:dyDescent="0.3"/>
    <row r="1078" ht="15" customHeight="1" x14ac:dyDescent="0.3"/>
    <row r="1079" ht="15" customHeight="1" x14ac:dyDescent="0.3"/>
    <row r="1080" ht="15" customHeight="1" x14ac:dyDescent="0.3"/>
    <row r="1081" ht="15" customHeight="1" x14ac:dyDescent="0.3"/>
    <row r="1082" ht="15" customHeight="1" x14ac:dyDescent="0.3"/>
    <row r="1083" ht="15" customHeight="1" x14ac:dyDescent="0.3"/>
    <row r="1084" ht="15" customHeight="1" x14ac:dyDescent="0.3"/>
    <row r="1085" ht="15" customHeight="1" x14ac:dyDescent="0.3"/>
    <row r="1086" ht="15" customHeight="1" x14ac:dyDescent="0.3"/>
    <row r="1087" ht="15" customHeight="1" x14ac:dyDescent="0.3"/>
    <row r="1088" ht="15" customHeight="1" x14ac:dyDescent="0.3"/>
    <row r="1089" ht="15" customHeight="1" x14ac:dyDescent="0.3"/>
    <row r="1090" ht="15" customHeight="1" x14ac:dyDescent="0.3"/>
    <row r="1091" ht="15" customHeight="1" x14ac:dyDescent="0.3"/>
    <row r="1092" ht="15" customHeight="1" x14ac:dyDescent="0.3"/>
    <row r="1093" ht="15" customHeight="1" x14ac:dyDescent="0.3"/>
    <row r="1094" ht="15" customHeight="1" x14ac:dyDescent="0.3"/>
    <row r="1095" ht="15" customHeight="1" x14ac:dyDescent="0.3"/>
    <row r="1096" ht="15" customHeight="1" x14ac:dyDescent="0.3"/>
    <row r="1097" ht="15" customHeight="1" x14ac:dyDescent="0.3"/>
    <row r="1098" ht="15" customHeight="1" x14ac:dyDescent="0.3"/>
    <row r="1099" ht="15" customHeight="1" x14ac:dyDescent="0.3"/>
    <row r="1100" ht="15" customHeight="1" x14ac:dyDescent="0.3"/>
    <row r="1101" ht="15" customHeight="1" x14ac:dyDescent="0.3"/>
    <row r="1102" ht="15" customHeight="1" x14ac:dyDescent="0.3"/>
    <row r="1103" ht="15" customHeight="1" x14ac:dyDescent="0.3"/>
    <row r="1104" ht="15" customHeight="1" x14ac:dyDescent="0.3"/>
    <row r="1105" ht="15" customHeight="1" x14ac:dyDescent="0.3"/>
    <row r="1106" ht="15" customHeight="1" x14ac:dyDescent="0.3"/>
    <row r="1107" ht="15" customHeight="1" x14ac:dyDescent="0.3"/>
    <row r="1108" ht="15" customHeight="1" x14ac:dyDescent="0.3"/>
    <row r="1109" ht="15" customHeight="1" x14ac:dyDescent="0.3"/>
    <row r="1110" ht="15" customHeight="1" x14ac:dyDescent="0.3"/>
    <row r="1111" ht="15" customHeight="1" x14ac:dyDescent="0.3"/>
  </sheetData>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8"/>
  <sheetViews>
    <sheetView workbookViewId="0">
      <selection activeCell="C21" sqref="C21"/>
    </sheetView>
  </sheetViews>
  <sheetFormatPr defaultColWidth="8.88671875" defaultRowHeight="14.4" x14ac:dyDescent="0.3"/>
  <cols>
    <col min="1" max="1" width="30.6640625" customWidth="1"/>
    <col min="2" max="2" width="15.109375" customWidth="1"/>
    <col min="3" max="3" width="116.109375" customWidth="1"/>
  </cols>
  <sheetData>
    <row r="1" spans="1:3" ht="18" x14ac:dyDescent="0.35">
      <c r="A1" s="8" t="s">
        <v>919</v>
      </c>
    </row>
    <row r="3" spans="1:3" x14ac:dyDescent="0.3">
      <c r="A3" s="9" t="s">
        <v>920</v>
      </c>
      <c r="B3" s="9"/>
      <c r="C3" s="9"/>
    </row>
    <row r="4" spans="1:3" x14ac:dyDescent="0.3">
      <c r="A4" s="10"/>
      <c r="B4" s="11"/>
    </row>
    <row r="5" spans="1:3" x14ac:dyDescent="0.3">
      <c r="A5" s="12" t="s">
        <v>1595</v>
      </c>
      <c r="B5" s="11"/>
    </row>
    <row r="7" spans="1:3" x14ac:dyDescent="0.3">
      <c r="A7" s="9" t="s">
        <v>921</v>
      </c>
      <c r="B7" s="9"/>
      <c r="C7" s="9"/>
    </row>
    <row r="9" spans="1:3" x14ac:dyDescent="0.3">
      <c r="A9" t="s">
        <v>1177</v>
      </c>
    </row>
    <row r="10" spans="1:3" x14ac:dyDescent="0.3">
      <c r="A10" s="12" t="s">
        <v>1178</v>
      </c>
    </row>
    <row r="11" spans="1:3" x14ac:dyDescent="0.3">
      <c r="A11" t="s">
        <v>1179</v>
      </c>
    </row>
    <row r="12" spans="1:3" x14ac:dyDescent="0.3">
      <c r="A12" t="s">
        <v>1165</v>
      </c>
    </row>
    <row r="13" spans="1:3" x14ac:dyDescent="0.3">
      <c r="A13" s="12" t="s">
        <v>1149</v>
      </c>
    </row>
    <row r="14" spans="1:3" x14ac:dyDescent="0.3">
      <c r="A14" s="12"/>
    </row>
    <row r="15" spans="1:3" x14ac:dyDescent="0.3">
      <c r="A15" s="9" t="s">
        <v>922</v>
      </c>
      <c r="B15" s="9"/>
      <c r="C15" s="9"/>
    </row>
    <row r="17" spans="1:5" x14ac:dyDescent="0.3">
      <c r="A17" s="34" t="s">
        <v>1167</v>
      </c>
      <c r="B17" s="34"/>
      <c r="C17" s="34"/>
    </row>
    <row r="18" spans="1:5" x14ac:dyDescent="0.3">
      <c r="A18" s="12" t="s">
        <v>1150</v>
      </c>
    </row>
    <row r="19" spans="1:5" x14ac:dyDescent="0.3">
      <c r="A19" s="12" t="s">
        <v>1164</v>
      </c>
    </row>
    <row r="20" spans="1:5" x14ac:dyDescent="0.3">
      <c r="A20" s="12" t="s">
        <v>1163</v>
      </c>
    </row>
    <row r="21" spans="1:5" x14ac:dyDescent="0.3">
      <c r="A21" s="12" t="s">
        <v>1159</v>
      </c>
    </row>
    <row r="23" spans="1:5" x14ac:dyDescent="0.3">
      <c r="A23" s="9" t="s">
        <v>1248</v>
      </c>
      <c r="B23" s="9"/>
      <c r="C23" s="9"/>
    </row>
    <row r="25" spans="1:5" x14ac:dyDescent="0.3">
      <c r="A25" s="12" t="s">
        <v>1250</v>
      </c>
    </row>
    <row r="26" spans="1:5" x14ac:dyDescent="0.3">
      <c r="A26" s="12" t="s">
        <v>1251</v>
      </c>
    </row>
    <row r="27" spans="1:5" x14ac:dyDescent="0.3">
      <c r="A27" s="12" t="s">
        <v>1249</v>
      </c>
    </row>
    <row r="29" spans="1:5" x14ac:dyDescent="0.3">
      <c r="A29" s="9" t="s">
        <v>1151</v>
      </c>
      <c r="B29" s="9"/>
      <c r="C29" s="9"/>
      <c r="D29" s="12"/>
      <c r="E29" s="12"/>
    </row>
    <row r="30" spans="1:5" x14ac:dyDescent="0.3">
      <c r="A30" s="10"/>
      <c r="B30" s="12"/>
      <c r="C30" s="12"/>
      <c r="D30" s="12"/>
      <c r="E30" s="12"/>
    </row>
    <row r="31" spans="1:5" x14ac:dyDescent="0.3">
      <c r="A31" s="10" t="s">
        <v>1168</v>
      </c>
      <c r="B31" s="13" t="s">
        <v>1169</v>
      </c>
      <c r="C31" s="12"/>
      <c r="D31" s="12"/>
      <c r="E31" s="12"/>
    </row>
    <row r="32" spans="1:5" x14ac:dyDescent="0.3">
      <c r="A32" s="10" t="s">
        <v>1152</v>
      </c>
      <c r="B32" s="13" t="s">
        <v>1156</v>
      </c>
      <c r="C32" s="12"/>
      <c r="D32" s="12"/>
      <c r="E32" s="12"/>
    </row>
    <row r="33" spans="1:5" x14ac:dyDescent="0.3">
      <c r="A33" s="10" t="s">
        <v>1153</v>
      </c>
      <c r="B33" s="13" t="s">
        <v>1170</v>
      </c>
      <c r="C33" s="12"/>
      <c r="D33" s="12"/>
      <c r="E33" s="12"/>
    </row>
    <row r="34" spans="1:5" x14ac:dyDescent="0.3">
      <c r="A34" s="20" t="s">
        <v>1154</v>
      </c>
      <c r="B34" s="13" t="s">
        <v>1155</v>
      </c>
      <c r="C34" s="12"/>
      <c r="D34" s="12"/>
      <c r="E34" s="12"/>
    </row>
    <row r="35" spans="1:5" x14ac:dyDescent="0.3">
      <c r="B35" s="1" t="s">
        <v>0</v>
      </c>
      <c r="C35" s="22" t="s">
        <v>52</v>
      </c>
      <c r="D35" s="22"/>
    </row>
    <row r="36" spans="1:5" x14ac:dyDescent="0.3">
      <c r="B36" s="1" t="s">
        <v>1</v>
      </c>
      <c r="C36" s="22" t="s">
        <v>55</v>
      </c>
      <c r="D36" s="22"/>
    </row>
    <row r="37" spans="1:5" x14ac:dyDescent="0.3">
      <c r="B37" s="1" t="s">
        <v>2</v>
      </c>
      <c r="C37" s="22" t="s">
        <v>53</v>
      </c>
      <c r="D37" s="22"/>
    </row>
    <row r="38" spans="1:5" x14ac:dyDescent="0.3">
      <c r="B38" s="1" t="s">
        <v>3</v>
      </c>
      <c r="C38" s="22" t="s">
        <v>54</v>
      </c>
      <c r="D38" s="22"/>
    </row>
    <row r="39" spans="1:5" x14ac:dyDescent="0.3">
      <c r="B39" s="1" t="s">
        <v>904</v>
      </c>
      <c r="C39" t="s">
        <v>917</v>
      </c>
    </row>
    <row r="40" spans="1:5" x14ac:dyDescent="0.3">
      <c r="B40" s="1" t="s">
        <v>905</v>
      </c>
      <c r="C40" t="s">
        <v>918</v>
      </c>
    </row>
    <row r="41" spans="1:5" x14ac:dyDescent="0.3">
      <c r="B41" s="1" t="s">
        <v>906</v>
      </c>
      <c r="C41" t="s">
        <v>912</v>
      </c>
    </row>
    <row r="42" spans="1:5" x14ac:dyDescent="0.3">
      <c r="B42" s="1" t="s">
        <v>907</v>
      </c>
      <c r="C42" t="s">
        <v>913</v>
      </c>
    </row>
    <row r="43" spans="1:5" x14ac:dyDescent="0.3">
      <c r="B43" s="1" t="s">
        <v>908</v>
      </c>
      <c r="C43" t="s">
        <v>914</v>
      </c>
    </row>
    <row r="44" spans="1:5" x14ac:dyDescent="0.3">
      <c r="B44" s="1" t="s">
        <v>909</v>
      </c>
      <c r="C44" t="s">
        <v>915</v>
      </c>
    </row>
    <row r="45" spans="1:5" ht="28.8" x14ac:dyDescent="0.3">
      <c r="B45" s="1" t="s">
        <v>910</v>
      </c>
      <c r="C45" s="22" t="s">
        <v>1166</v>
      </c>
      <c r="D45" s="22"/>
    </row>
    <row r="46" spans="1:5" x14ac:dyDescent="0.3">
      <c r="B46" s="1" t="s">
        <v>911</v>
      </c>
      <c r="C46" t="s">
        <v>916</v>
      </c>
    </row>
    <row r="47" spans="1:5" x14ac:dyDescent="0.3">
      <c r="A47" s="1" t="s">
        <v>1246</v>
      </c>
      <c r="B47" s="13" t="s">
        <v>1247</v>
      </c>
    </row>
    <row r="48" spans="1:5" x14ac:dyDescent="0.3">
      <c r="A48" s="1"/>
    </row>
  </sheetData>
  <mergeCells count="1">
    <mergeCell ref="A17:C1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C2FA4749D13C4D8B63736A9D95688A" ma:contentTypeVersion="17" ma:contentTypeDescription="Create a new document." ma:contentTypeScope="" ma:versionID="578c655ecc84879846c98f19573eba7e">
  <xsd:schema xmlns:xsd="http://www.w3.org/2001/XMLSchema" xmlns:xs="http://www.w3.org/2001/XMLSchema" xmlns:p="http://schemas.microsoft.com/office/2006/metadata/properties" xmlns:ns2="11d857ff-f4c9-431c-b3f0-894cf5d81aa2" xmlns:ns3="924ddb61-764c-4703-9da6-ddf852dc8a22" targetNamespace="http://schemas.microsoft.com/office/2006/metadata/properties" ma:root="true" ma:fieldsID="e4057c1f2022873f23a3a8e83f192bb7" ns2:_="" ns3:_="">
    <xsd:import namespace="11d857ff-f4c9-431c-b3f0-894cf5d81aa2"/>
    <xsd:import namespace="924ddb61-764c-4703-9da6-ddf852dc8a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Notes0"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DateTake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857ff-f4c9-431c-b3f0-894cf5d81aa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015fc1ea-0df6-4181-8ca9-e6627910bc6f}" ma:internalName="TaxCatchAll" ma:showField="CatchAllData" ma:web="11d857ff-f4c9-431c-b3f0-894cf5d81aa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24ddb61-764c-4703-9da6-ddf852dc8a2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Notes0" ma:index="12" nillable="true" ma:displayName="Notes" ma:internalName="Notes0">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896de28-cb53-43b9-a38b-bef149b24309"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24ddb61-764c-4703-9da6-ddf852dc8a22">
      <Terms xmlns="http://schemas.microsoft.com/office/infopath/2007/PartnerControls"/>
    </lcf76f155ced4ddcb4097134ff3c332f>
    <Notes0 xmlns="924ddb61-764c-4703-9da6-ddf852dc8a22" xsi:nil="true"/>
    <TaxCatchAll xmlns="11d857ff-f4c9-431c-b3f0-894cf5d81aa2" xsi:nil="true"/>
  </documentManagement>
</p:properties>
</file>

<file path=customXml/itemProps1.xml><?xml version="1.0" encoding="utf-8"?>
<ds:datastoreItem xmlns:ds="http://schemas.openxmlformats.org/officeDocument/2006/customXml" ds:itemID="{FFE3B04E-0704-4816-9150-F8F79E69F7B7}"/>
</file>

<file path=customXml/itemProps2.xml><?xml version="1.0" encoding="utf-8"?>
<ds:datastoreItem xmlns:ds="http://schemas.openxmlformats.org/officeDocument/2006/customXml" ds:itemID="{0C22B380-8B61-4F07-90FA-BD0E21C74C3C}"/>
</file>

<file path=customXml/itemProps3.xml><?xml version="1.0" encoding="utf-8"?>
<ds:datastoreItem xmlns:ds="http://schemas.openxmlformats.org/officeDocument/2006/customXml" ds:itemID="{AFD49BAB-F1ED-44FE-84F8-16510868C4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Figure 3 Map Data</vt:lpstr>
      <vt:lpstr>Figure 4 Map Data</vt:lpstr>
      <vt:lpstr>Regional Summaries</vt:lpstr>
      <vt:lpstr>Days Conversion - Map</vt:lpstr>
      <vt:lpstr>Regression Coefficients_output</vt:lpstr>
      <vt:lpstr>Methods and Notes</vt:lpstr>
    </vt:vector>
  </TitlesOfParts>
  <Company>Abt Associates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He</dc:creator>
  <cp:lastModifiedBy>Chris Lamie</cp:lastModifiedBy>
  <dcterms:created xsi:type="dcterms:W3CDTF">2013-08-26T18:11:47Z</dcterms:created>
  <dcterms:modified xsi:type="dcterms:W3CDTF">2024-05-13T02:20:30Z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0x01010055C2FA4749D13C4D8B63736A9D95688A</vt:lpwstr>
  </property>
</Properties>
</file>